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media/image11.jpeg" ContentType="image/jpeg"/>
  <Override PartName="/xl/media/image12.png" ContentType="image/png"/>
  <Override PartName="/xl/media/image13.jpeg" ContentType="image/jpeg"/>
  <Override PartName="/xl/media/image14.png" ContentType="image/png"/>
  <Override PartName="/xl/media/image15.jpeg" ContentType="image/jpeg"/>
  <Override PartName="/xl/media/image16.png" ContentType="image/png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UPUTE" sheetId="1" state="visible" r:id="rId2"/>
    <sheet name="PODACI" sheetId="2" state="visible" r:id="rId3"/>
    <sheet name="BAZA" sheetId="3" state="visible" r:id="rId4"/>
    <sheet name="RAČUN" sheetId="4" state="visible" r:id="rId5"/>
    <sheet name="KPR" sheetId="5" state="visible" r:id="rId6"/>
    <sheet name="BROJ MJESECI OBAVLJANJA DJ." sheetId="6" state="hidden" r:id="rId7"/>
    <sheet name="razine" sheetId="7" state="hidden" r:id="rId8"/>
    <sheet name="PONUDA" sheetId="8" state="visible" r:id="rId9"/>
  </sheets>
  <definedNames>
    <definedName function="false" hidden="false" localSheetId="5" name="_xlnm.Print_Area" vbProcedure="false">'BROJ MJESECI OBAVLJANJA DJ.'!$B$1:$D$11</definedName>
    <definedName function="false" hidden="false" localSheetId="4" name="_xlnm.Print_Titles" vbProcedure="false">KPR!$1:$13</definedName>
    <definedName function="false" hidden="false" localSheetId="1" name="_xlnm.Print_Area" vbProcedure="false">PODACI!$A$1:$B$55</definedName>
    <definedName function="false" hidden="false" localSheetId="7" name="_xlnm.Print_Area" vbProcedure="false">PONUDA!$A$1:$J$40</definedName>
    <definedName function="false" hidden="false" localSheetId="3" name="_xlnm.Print_Area" vbProcedure="false">RAČUN!$A$1:$J$57</definedName>
    <definedName function="false" hidden="false" name="imena" vbProcedure="false">#REF!</definedName>
    <definedName function="false" hidden="false" name="IMENAA" vbProcedure="false">#REF!</definedName>
    <definedName function="false" hidden="false" name="Lista_proizvoda" vbProcedure="false">#REF!,#REF!</definedName>
    <definedName function="false" hidden="false" name="Proizvodi" vbProcedure="false">#REF!</definedName>
    <definedName function="false" hidden="false" localSheetId="0" name="imena" vbProcedure="false">#REF!</definedName>
    <definedName function="false" hidden="false" localSheetId="0" name="IMENAA" vbProcedure="false">#REF!</definedName>
    <definedName function="false" hidden="false" localSheetId="0" name="Lista_proizvoda" vbProcedure="false">#REF!,#REF!</definedName>
    <definedName function="false" hidden="false" localSheetId="0" name="Proizvodi" vbProcedure="false">#REF!</definedName>
    <definedName function="false" hidden="false" localSheetId="5" name="imena" vbProcedure="false">#REF!</definedName>
    <definedName function="false" hidden="false" localSheetId="5" name="Lista_proizvoda" vbProcedure="false">#REF!,#REF!</definedName>
    <definedName function="false" hidden="false" localSheetId="5" name="Proizvodi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4" authorId="0">
      <text>
        <r>
          <rPr>
            <sz val="10"/>
            <color rgb="FF000000"/>
            <rFont val="Arial"/>
            <family val="0"/>
            <charset val="238"/>
          </rPr>
          <t xml:space="preserve">Ovo su  samo primjeri opisa za predujmove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" authorId="0">
      <text>
        <r>
          <rPr>
            <sz val="10"/>
            <color rgb="FF000000"/>
            <rFont val="Arial"/>
            <family val="0"/>
            <charset val="238"/>
          </rPr>
          <t xml:space="preserve">za datum 1.1.2022 
utipkaj 1/1
dan /mjesec
</t>
        </r>
        <r>
          <rPr>
            <b val="true"/>
            <sz val="9"/>
            <color rgb="FFFF0000"/>
            <rFont val="Segoe UI"/>
            <family val="2"/>
            <charset val="238"/>
          </rPr>
          <t xml:space="preserve">NE unositi točku iza godine
</t>
        </r>
      </text>
    </comment>
    <comment ref="J2" authorId="0">
      <text>
        <r>
          <rPr>
            <sz val="10"/>
            <color rgb="FF000000"/>
            <rFont val="Arial"/>
            <family val="0"/>
            <charset val="238"/>
          </rPr>
          <t xml:space="preserve">odaberite s popisa 
(u listu PODACI unesite popis)
</t>
        </r>
      </text>
    </comment>
    <comment ref="K2" authorId="0">
      <text>
        <r>
          <rPr>
            <sz val="10"/>
            <color rgb="FF000000"/>
            <rFont val="Arial"/>
            <family val="0"/>
            <charset val="238"/>
          </rPr>
          <t xml:space="preserve">
odaberite s popisa 
(u listu PODACI unesi popis )</t>
        </r>
      </text>
    </comment>
    <comment ref="P2" authorId="0">
      <text>
        <r>
          <rPr>
            <sz val="10"/>
            <color rgb="FF000000"/>
            <rFont val="Arial"/>
            <family val="0"/>
            <charset val="238"/>
          </rPr>
          <t xml:space="preserve">odaberite s popisa 
(u listu PODACI unesite popis)
</t>
        </r>
      </text>
    </comment>
    <comment ref="Q2" authorId="0">
      <text>
        <r>
          <rPr>
            <sz val="10"/>
            <color rgb="FF000000"/>
            <rFont val="Arial"/>
            <family val="0"/>
            <charset val="238"/>
          </rPr>
          <t xml:space="preserve">
odaberite s popisa 
(u listu PODACI unesi popis )</t>
        </r>
      </text>
    </comment>
    <comment ref="W2" authorId="0">
      <text>
        <r>
          <rPr>
            <sz val="10"/>
            <color rgb="FF000000"/>
            <rFont val="Arial"/>
            <family val="0"/>
            <charset val="238"/>
          </rPr>
          <t xml:space="preserve">
odaberite s popisa 
(u listu PODACI unesi popis )</t>
        </r>
      </text>
    </comment>
    <comment ref="AB2" authorId="0">
      <text>
        <r>
          <rPr>
            <sz val="10"/>
            <color rgb="FF000000"/>
            <rFont val="Arial"/>
            <family val="0"/>
            <charset val="238"/>
          </rPr>
          <t xml:space="preserve">odaberite s popisa 
(u listu PODACI unesite popis)
</t>
        </r>
      </text>
    </comment>
    <comment ref="AC2" authorId="0">
      <text>
        <r>
          <rPr>
            <sz val="10"/>
            <color rgb="FF000000"/>
            <rFont val="Arial"/>
            <family val="0"/>
            <charset val="238"/>
          </rPr>
          <t xml:space="preserve">
odaberite s popisa 
(u listu PODACI unesi popis )</t>
        </r>
      </text>
    </comment>
    <comment ref="AH2" authorId="0">
      <text>
        <r>
          <rPr>
            <sz val="10"/>
            <color rgb="FF000000"/>
            <rFont val="Arial"/>
            <family val="0"/>
            <charset val="238"/>
          </rPr>
          <t xml:space="preserve">odaberite s popisa 
(u listu PODACI unesite popis)
</t>
        </r>
      </text>
    </comment>
    <comment ref="AI2" authorId="0">
      <text>
        <r>
          <rPr>
            <sz val="10"/>
            <color rgb="FF000000"/>
            <rFont val="Arial"/>
            <family val="0"/>
            <charset val="238"/>
          </rPr>
          <t xml:space="preserve">
odaberite s popisa 
(u listu PODACI unesi popis )</t>
        </r>
      </text>
    </comment>
    <comment ref="AO2" authorId="0">
      <text>
        <r>
          <rPr>
            <sz val="10"/>
            <color rgb="FF000000"/>
            <rFont val="Arial"/>
            <family val="0"/>
            <charset val="238"/>
          </rPr>
          <t xml:space="preserve">
odaberite s popisa 
(u listu PODACI unesi popis )</t>
        </r>
      </text>
    </comment>
    <comment ref="AR2" authorId="0">
      <text>
        <r>
          <rPr>
            <sz val="10"/>
            <color rgb="FF000000"/>
            <rFont val="Arial"/>
            <family val="0"/>
            <charset val="238"/>
          </rPr>
          <t xml:space="preserve">unesite UKUPAN iznos računa 
</t>
        </r>
      </text>
    </comment>
  </commentList>
</comments>
</file>

<file path=xl/sharedStrings.xml><?xml version="1.0" encoding="utf-8"?>
<sst xmlns="http://schemas.openxmlformats.org/spreadsheetml/2006/main" count="2860" uniqueCount="1414">
  <si>
    <r>
      <rPr>
        <b val="true"/>
        <sz val="10"/>
        <color rgb="FF000000"/>
        <rFont val="Arial"/>
        <family val="2"/>
        <charset val="238"/>
      </rPr>
      <t xml:space="preserve">Izračun je isključivo informativan i preporučujemo dodatnu provjeru ispravnosti izračuna. 
</t>
    </r>
    <r>
      <rPr>
        <b val="true"/>
        <sz val="10"/>
        <color rgb="FFFF0000"/>
        <rFont val="Arial"/>
        <family val="2"/>
        <charset val="238"/>
      </rPr>
      <t xml:space="preserve">Plavi ured ne snosi odgovornost za eventualne greške u izračunu ili greške u popunjavanju obrasca.
</t>
    </r>
    <r>
      <rPr>
        <b val="true"/>
        <sz val="10"/>
        <color rgb="FF000000"/>
        <rFont val="Arial"/>
        <family val="2"/>
        <charset val="238"/>
      </rPr>
      <t xml:space="preserve">Sve detaljnije upute i pravila o porezu na dohodak možete pronaći na stranicama Porezne uprave.</t>
    </r>
  </si>
  <si>
    <t xml:space="preserve">Pojašnjenje sadržaja pojedinog lista:</t>
  </si>
  <si>
    <t xml:space="preserve">BAZA</t>
  </si>
  <si>
    <t xml:space="preserve">U ovom dijelu upisujete sve podatke za račun. Ti podaci se generiraju u listu RAČUN</t>
  </si>
  <si>
    <t xml:space="preserve">RAČUN</t>
  </si>
  <si>
    <t xml:space="preserve">Odabirom broja računa u plavom polju generirate podatke i račun je spreman za ispis</t>
  </si>
  <si>
    <t xml:space="preserve">KPR</t>
  </si>
  <si>
    <t xml:space="preserve">Knjiga prometa - ovo je obvezna evidencija svih podataka koja se automatski popunjava iz lista BAZA</t>
  </si>
  <si>
    <r>
      <rPr>
        <b val="true"/>
        <sz val="10"/>
        <rFont val="Arial"/>
        <family val="2"/>
        <charset val="238"/>
      </rPr>
      <t xml:space="preserve">Neke označene čelije su zaštićene kako bi se zadržala funkcionalnost. 
Lozinka je </t>
    </r>
    <r>
      <rPr>
        <b val="true"/>
        <sz val="18"/>
        <color rgb="FFFF0000"/>
        <rFont val="Arial"/>
        <family val="2"/>
        <charset val="238"/>
      </rPr>
      <t xml:space="preserve">plavitim
</t>
    </r>
    <r>
      <rPr>
        <b val="true"/>
        <sz val="10"/>
        <rFont val="Arial"/>
        <family val="2"/>
        <charset val="238"/>
      </rPr>
      <t xml:space="preserve">Nakon otklanjanja zaštite Plavi ured ne snosi  odgovornost za eventualne greške u izračunu.</t>
    </r>
  </si>
  <si>
    <t xml:space="preserve">1-3</t>
  </si>
  <si>
    <t xml:space="preserve">4-6</t>
  </si>
  <si>
    <t xml:space="preserve">7-9</t>
  </si>
  <si>
    <t xml:space="preserve">10-12</t>
  </si>
  <si>
    <t xml:space="preserve">KORISNI LINKOVI</t>
  </si>
  <si>
    <t xml:space="preserve">http://plaviured.hr/vodici/placaju-li-pausalisti-clanarinu-turistickim-zajednicama/</t>
  </si>
  <si>
    <t xml:space="preserve">http://plaviured.hr/vodici/spomenicka-renta-placaju-li-pausalisti/</t>
  </si>
  <si>
    <t xml:space="preserve">http://plaviured.hr/vodici/sto-sadrzi-inozemni-racun/</t>
  </si>
  <si>
    <t xml:space="preserve">Opći podaci o obrtu:</t>
  </si>
  <si>
    <t xml:space="preserve">Naziv obrta:</t>
  </si>
  <si>
    <t xml:space="preserve">ISKRICA DIZAJN, OBRT ZA USLUGE I PROIZVODNJU</t>
  </si>
  <si>
    <t xml:space="preserve">Adresa obavljanja djelatnosti:</t>
  </si>
  <si>
    <t xml:space="preserve">Gojlanska 47,10040 Zagreb</t>
  </si>
  <si>
    <t xml:space="preserve">Ime i prezime vlasnika:</t>
  </si>
  <si>
    <t xml:space="preserve">Mirela Vučić</t>
  </si>
  <si>
    <t xml:space="preserve">Oznaka operatera: </t>
  </si>
  <si>
    <t xml:space="preserve">Nika Bertović</t>
  </si>
  <si>
    <t xml:space="preserve">Adresa vlasnika:</t>
  </si>
  <si>
    <t xml:space="preserve">MB:</t>
  </si>
  <si>
    <t xml:space="preserve">98061941</t>
  </si>
  <si>
    <t xml:space="preserve">IBAN:</t>
  </si>
  <si>
    <t xml:space="preserve">HR4923400091160582231</t>
  </si>
  <si>
    <t xml:space="preserve">Banka:</t>
  </si>
  <si>
    <t xml:space="preserve">PBZ Privredna banka Zagreb</t>
  </si>
  <si>
    <t xml:space="preserve">Naziv i vrsta djelatnost:</t>
  </si>
  <si>
    <t xml:space="preserve">1330, Dovršavanje tekstila</t>
  </si>
  <si>
    <t xml:space="preserve">Podaci za izradu računa</t>
  </si>
  <si>
    <r>
      <rPr>
        <sz val="10"/>
        <color rgb="FF000000"/>
        <rFont val="Arial"/>
        <family val="2"/>
        <charset val="238"/>
      </rPr>
      <t xml:space="preserve">Šifranik za stupac 10
</t>
    </r>
    <r>
      <rPr>
        <b val="true"/>
        <sz val="10"/>
        <color rgb="FF000000"/>
        <rFont val="Arial"/>
        <family val="2"/>
        <charset val="238"/>
      </rPr>
      <t xml:space="preserve">USLUGA ILI PROIZVOD</t>
    </r>
  </si>
  <si>
    <t xml:space="preserve">Vanjski otirač 40 x 66</t>
  </si>
  <si>
    <t xml:space="preserve">Vanjski otirač 60 x 90</t>
  </si>
  <si>
    <t xml:space="preserve">Kokosov otirač 40 x 60</t>
  </si>
  <si>
    <t xml:space="preserve">Isporuka</t>
  </si>
  <si>
    <t xml:space="preserve">Premaz šljokice</t>
  </si>
  <si>
    <t xml:space="preserve">Proizvod 6</t>
  </si>
  <si>
    <t xml:space="preserve">Proizvod 7</t>
  </si>
  <si>
    <t xml:space="preserve">Proizvod 8</t>
  </si>
  <si>
    <t xml:space="preserve">Proizvod 9</t>
  </si>
  <si>
    <t xml:space="preserve">Proizvod 10</t>
  </si>
  <si>
    <t xml:space="preserve">Usluga 1</t>
  </si>
  <si>
    <t xml:space="preserve">Usluga 2</t>
  </si>
  <si>
    <t xml:space="preserve">Usluga 3</t>
  </si>
  <si>
    <t xml:space="preserve">Usluga 4</t>
  </si>
  <si>
    <t xml:space="preserve">Usluga 5</t>
  </si>
  <si>
    <t xml:space="preserve">Usluga 6</t>
  </si>
  <si>
    <t xml:space="preserve">Usluga 7</t>
  </si>
  <si>
    <t xml:space="preserve">Usluga 8</t>
  </si>
  <si>
    <t xml:space="preserve">Usluga 9</t>
  </si>
  <si>
    <t xml:space="preserve">Usluga 10</t>
  </si>
  <si>
    <r>
      <rPr>
        <sz val="10"/>
        <color rgb="FF000000"/>
        <rFont val="Arial"/>
        <family val="2"/>
        <charset val="238"/>
      </rPr>
      <t xml:space="preserve">Šifranik za stupac 11
</t>
    </r>
    <r>
      <rPr>
        <b val="true"/>
        <sz val="10"/>
        <color rgb="FF000000"/>
        <rFont val="Arial"/>
        <family val="2"/>
        <charset val="238"/>
      </rPr>
      <t xml:space="preserve">JEDINICE MJERE (JM)</t>
    </r>
  </si>
  <si>
    <t xml:space="preserve">kg</t>
  </si>
  <si>
    <t xml:space="preserve">kom</t>
  </si>
  <si>
    <t xml:space="preserve">l</t>
  </si>
  <si>
    <t xml:space="preserve">sat</t>
  </si>
  <si>
    <t xml:space="preserve">NAPOMENA</t>
  </si>
  <si>
    <t xml:space="preserve">usluge za domaće klijente/pružatelj hrvatski porezni rezident</t>
  </si>
  <si>
    <t xml:space="preserve">Oslobođeno PDV-a temeljem članka 90. st. 1  Zakona o PDV-u</t>
  </si>
  <si>
    <t xml:space="preserve">usluge za domaće klijente/pružatelj EU porezni rezident</t>
  </si>
  <si>
    <t xml:space="preserve">Oslobođeno PDV-a temeljem članka 90. st. 2  Zakona o PDV-u</t>
  </si>
  <si>
    <t xml:space="preserve">usluge za inozemne klijente </t>
  </si>
  <si>
    <t xml:space="preserve">Oslobođeno PDV-a temeljem članka 17. st. 1 Zakona o PDV-u - reverse charge </t>
  </si>
  <si>
    <t xml:space="preserve">roba za domaće klijente/prodavatelj hrvatski porezni rezident</t>
  </si>
  <si>
    <t xml:space="preserve">Oslobođeno PDV-a temeljem članka 90. st. 1 Zakona o PDV-u</t>
  </si>
  <si>
    <t xml:space="preserve">roba za domaće klijente/prodavatelj EU porezni rezident</t>
  </si>
  <si>
    <t xml:space="preserve">Oslobođeno PDV-a temeljem članka 90. st. 2 Zakona o PDV-u</t>
  </si>
  <si>
    <t xml:space="preserve">PREDUJAM</t>
  </si>
  <si>
    <t xml:space="preserve">Datum primitka predujma dana 03.01.2021.</t>
  </si>
  <si>
    <t xml:space="preserve">PREDUJAM_STORNO</t>
  </si>
  <si>
    <t xml:space="preserve">Ovaj račun umanjen je za račun za predujam broj 1-1-1 od 03.01.2022.</t>
  </si>
  <si>
    <t xml:space="preserve">Broj</t>
  </si>
  <si>
    <t xml:space="preserve">Kupac naziv</t>
  </si>
  <si>
    <t xml:space="preserve">Adresa</t>
  </si>
  <si>
    <t xml:space="preserve">Mjesto</t>
  </si>
  <si>
    <t xml:space="preserve">OIB kupca</t>
  </si>
  <si>
    <t xml:space="preserve">Nadnevak
(datum izdavanja računa)</t>
  </si>
  <si>
    <t xml:space="preserve">Datum predviđene isporuke</t>
  </si>
  <si>
    <t xml:space="preserve">Vrijeme izrade</t>
  </si>
  <si>
    <t xml:space="preserve">Dospijeće plaćanja</t>
  </si>
  <si>
    <t xml:space="preserve">Usluga ili proizvod</t>
  </si>
  <si>
    <t xml:space="preserve">JM</t>
  </si>
  <si>
    <t xml:space="preserve">Količina</t>
  </si>
  <si>
    <t xml:space="preserve">Cijena</t>
  </si>
  <si>
    <t xml:space="preserve">Rabat</t>
  </si>
  <si>
    <t xml:space="preserve">Iznos</t>
  </si>
  <si>
    <t xml:space="preserve">Usluga ili proizvod 2</t>
  </si>
  <si>
    <t xml:space="preserve">JM 2</t>
  </si>
  <si>
    <t xml:space="preserve">Količina 2</t>
  </si>
  <si>
    <t xml:space="preserve">Cijena 2</t>
  </si>
  <si>
    <t xml:space="preserve">Rabat 2</t>
  </si>
  <si>
    <t xml:space="preserve">Iznos 2</t>
  </si>
  <si>
    <t xml:space="preserve">Usluga ili proizvod 3</t>
  </si>
  <si>
    <t xml:space="preserve">JM 3</t>
  </si>
  <si>
    <t xml:space="preserve">Količina 3</t>
  </si>
  <si>
    <t xml:space="preserve">Cijena 3</t>
  </si>
  <si>
    <t xml:space="preserve">Rabat 3</t>
  </si>
  <si>
    <t xml:space="preserve">Iznos 3</t>
  </si>
  <si>
    <t xml:space="preserve">Usluga ili proizvod  4</t>
  </si>
  <si>
    <t xml:space="preserve">JM 4</t>
  </si>
  <si>
    <t xml:space="preserve">Količina 4</t>
  </si>
  <si>
    <t xml:space="preserve">Cijena 4</t>
  </si>
  <si>
    <t xml:space="preserve">Rabat 4</t>
  </si>
  <si>
    <t xml:space="preserve">Iznos 4</t>
  </si>
  <si>
    <t xml:space="preserve">Usluga ili proizvod 5</t>
  </si>
  <si>
    <t xml:space="preserve">JM 5</t>
  </si>
  <si>
    <t xml:space="preserve">Količina 5</t>
  </si>
  <si>
    <t xml:space="preserve">Cijena 5</t>
  </si>
  <si>
    <t xml:space="preserve">Rabat 5</t>
  </si>
  <si>
    <t xml:space="preserve">Iznos 5</t>
  </si>
  <si>
    <t xml:space="preserve">UKUPNO Iznos (1+5)</t>
  </si>
  <si>
    <t xml:space="preserve">Napomena</t>
  </si>
  <si>
    <t xml:space="preserve">Napomena predujam</t>
  </si>
  <si>
    <t xml:space="preserve">Iznos naplaćen
  GOTOVINOM
</t>
  </si>
  <si>
    <t xml:space="preserve">Iznos naplaćen 
VIRMANSKI
preko računa</t>
  </si>
  <si>
    <t xml:space="preserve">Broj
-izvoda-uplatnice</t>
  </si>
  <si>
    <t xml:space="preserve">Nadnevak
datum uplate</t>
  </si>
  <si>
    <t xml:space="preserve">primjer</t>
  </si>
  <si>
    <t xml:space="preserve">Brzi i žestoki d.o.o.</t>
  </si>
  <si>
    <t xml:space="preserve">Plava cesta 2</t>
  </si>
  <si>
    <t xml:space="preserve">100000, Zagreb</t>
  </si>
  <si>
    <t xml:space="preserve">Proizvod 1</t>
  </si>
  <si>
    <t xml:space="preserve">Proizvod 2</t>
  </si>
  <si>
    <t xml:space="preserve">Proizvod 3</t>
  </si>
  <si>
    <t xml:space="preserve">Proizvod 4</t>
  </si>
  <si>
    <t xml:space="preserve">Proizvod 5</t>
  </si>
  <si>
    <t xml:space="preserve">PRIMJER</t>
  </si>
  <si>
    <t xml:space="preserve">CLAUDIA STRELAR
</t>
  </si>
  <si>
    <t xml:space="preserve">ULICA JOSIPA JURAJA STROSSMA</t>
  </si>
  <si>
    <t xml:space="preserve">PAKRAC 34550</t>
  </si>
  <si>
    <t xml:space="preserve">Odmah</t>
  </si>
  <si>
    <t xml:space="preserve">KLARA SEVERIĆ
</t>
  </si>
  <si>
    <t xml:space="preserve">ULICA ŠANDORA BRAUNA 16</t>
  </si>
  <si>
    <t xml:space="preserve">48350 ÐURÐEVAC</t>
  </si>
  <si>
    <t xml:space="preserve">DOLORES ŠPILJ VUKOVIĆ
</t>
  </si>
  <si>
    <t xml:space="preserve">ULICA IVANA CANKARA 16</t>
  </si>
  <si>
    <t xml:space="preserve">10000 ZAGREB</t>
  </si>
  <si>
    <t xml:space="preserve">DRAGAN RAJIĆ
</t>
  </si>
  <si>
    <t xml:space="preserve">IVANA GORANA KOVAČIĆA 28</t>
  </si>
  <si>
    <t xml:space="preserve">31500 NAŠICE</t>
  </si>
  <si>
    <t xml:space="preserve">FEL FLAVO d.o.o. za trgovinu i uslug
</t>
  </si>
  <si>
    <t xml:space="preserve">DRENAČKI PUT 38 A</t>
  </si>
  <si>
    <t xml:space="preserve">44000 - SISAK</t>
  </si>
  <si>
    <t xml:space="preserve">ANA-MARIJA MATIŠIĆ
</t>
  </si>
  <si>
    <t xml:space="preserve">BUKOV DOL 19</t>
  </si>
  <si>
    <t xml:space="preserve">IVA PEĆARINA
</t>
  </si>
  <si>
    <t xml:space="preserve">LOPAR 277 A</t>
  </si>
  <si>
    <t xml:space="preserve">51281 LOPAR</t>
  </si>
  <si>
    <t xml:space="preserve">MATEA PAVIČIĆ
</t>
  </si>
  <si>
    <t xml:space="preserve">ULICA BRANKA PERICE 3</t>
  </si>
  <si>
    <t xml:space="preserve">TANJA VODOLŠAK
</t>
  </si>
  <si>
    <t xml:space="preserve">ULICA ANTE STARČEVIĆA 1</t>
  </si>
  <si>
    <t xml:space="preserve">49000 KRAPINA</t>
  </si>
  <si>
    <t xml:space="preserve">Jelena Zdunić
</t>
  </si>
  <si>
    <t xml:space="preserve">P. R. Vitezovića 12</t>
  </si>
  <si>
    <t xml:space="preserve">Zadar 23000</t>
  </si>
  <si>
    <t xml:space="preserve">IVA HUMJAN
</t>
  </si>
  <si>
    <t xml:space="preserve">KARAŽNIK 17</t>
  </si>
  <si>
    <t xml:space="preserve">10090 ZAGREB</t>
  </si>
  <si>
    <t xml:space="preserve">MARKO JURČIĆ
</t>
  </si>
  <si>
    <t xml:space="preserve">UTINJSKA ULICA 31</t>
  </si>
  <si>
    <t xml:space="preserve">10020 ZAGREB</t>
  </si>
  <si>
    <t xml:space="preserve">KRISTIJAN ROSO
</t>
  </si>
  <si>
    <t xml:space="preserve">MEÐUGORSKA ULICA 24</t>
  </si>
  <si>
    <t xml:space="preserve">10360 SESVETE</t>
  </si>
  <si>
    <t xml:space="preserve">IVANA RIMAC
</t>
  </si>
  <si>
    <t xml:space="preserve">JOSIPA JURAJA STROSSMAYERA 14</t>
  </si>
  <si>
    <t xml:space="preserve">VINKOVCI 32100</t>
  </si>
  <si>
    <t xml:space="preserve">KATARINA FURDIĆ
</t>
  </si>
  <si>
    <t xml:space="preserve">ULICA 30.SVIBNJA 160 A</t>
  </si>
  <si>
    <t xml:space="preserve">33000 MILANOVAC</t>
  </si>
  <si>
    <t xml:space="preserve">JURICA ERCEG
</t>
  </si>
  <si>
    <t xml:space="preserve">ULICA ZDESLAVA TURIĆA 8</t>
  </si>
  <si>
    <t xml:space="preserve">ORHIDEJA,VL. MATEJ GOJSALIĆ
</t>
  </si>
  <si>
    <t xml:space="preserve">Četvrt Žarka Dražojevića 15</t>
  </si>
  <si>
    <t xml:space="preserve">OMIŠ 21310</t>
  </si>
  <si>
    <t xml:space="preserve">KATJA AMAN
</t>
  </si>
  <si>
    <t xml:space="preserve">GRAC 51</t>
  </si>
  <si>
    <t xml:space="preserve">IVANKOVO 32281</t>
  </si>
  <si>
    <t xml:space="preserve">STELA MEHMEDOVIC
</t>
  </si>
  <si>
    <t xml:space="preserve">ULICA VLADE JANJIĆA-CA E 1 </t>
  </si>
  <si>
    <t xml:space="preserve">23000 ZADAR </t>
  </si>
  <si>
    <t xml:space="preserve">MISLAV FALETAR
</t>
  </si>
  <si>
    <t xml:space="preserve">GRAD ZAGREB, PAVLENSKI PUT 5 J</t>
  </si>
  <si>
    <t xml:space="preserve">ANA KUHTA
</t>
  </si>
  <si>
    <t xml:space="preserve">TRNJANSKI NASIP 40</t>
  </si>
  <si>
    <t xml:space="preserve">Monika Mataić Pribetić
</t>
  </si>
  <si>
    <t xml:space="preserve">Žbandaj 36 C</t>
  </si>
  <si>
    <t xml:space="preserve">Žbandaj 52440</t>
  </si>
  <si>
    <t xml:space="preserve">VARNICA IVONA
</t>
  </si>
  <si>
    <t xml:space="preserve">ULICA 3.STUDENOG 1944. 2</t>
  </si>
  <si>
    <t xml:space="preserve">22000 SIBENIK</t>
  </si>
  <si>
    <t xml:space="preserve">MIA TURKALJ
</t>
  </si>
  <si>
    <t xml:space="preserve">KRALJA TOMISLAVA 50 C</t>
  </si>
  <si>
    <t xml:space="preserve">REŠETARI 35400</t>
  </si>
  <si>
    <t xml:space="preserve">LUNA BISAKI
</t>
  </si>
  <si>
    <t xml:space="preserve">SV. MARIJA NA KRASU 7 A</t>
  </si>
  <si>
    <t xml:space="preserve">52470 SVETA MARIJA NA KRASU, UMAG</t>
  </si>
  <si>
    <t xml:space="preserve">PAULA KOVAČEVIĆ
</t>
  </si>
  <si>
    <t xml:space="preserve">HRVATSKOSELSKA ULICA 36 D</t>
  </si>
  <si>
    <t xml:space="preserve">10250 LUČKO</t>
  </si>
  <si>
    <t xml:space="preserve">SARA LECHNER
</t>
  </si>
  <si>
    <t xml:space="preserve">ULICA VJEKOSLAVA KLAIĆA 74/1</t>
  </si>
  <si>
    <t xml:space="preserve">NATALI FACHIN
</t>
  </si>
  <si>
    <t xml:space="preserve">RODELI 77 D</t>
  </si>
  <si>
    <t xml:space="preserve">52424 - MOTOVUN</t>
  </si>
  <si>
    <t xml:space="preserve">VALERIJA MEDENJAK
</t>
  </si>
  <si>
    <t xml:space="preserve"> IVANEČKO NASELJE 2</t>
  </si>
  <si>
    <t xml:space="preserve">IVANEC 42240 </t>
  </si>
  <si>
    <t xml:space="preserve">MARIJA VESELI
</t>
  </si>
  <si>
    <t xml:space="preserve">OREŠKOVIĆEVA ULICA 6 P</t>
  </si>
  <si>
    <t xml:space="preserve">10010 ZAGREB</t>
  </si>
  <si>
    <t xml:space="preserve">Matea Zdravcevic
</t>
  </si>
  <si>
    <t xml:space="preserve">Čepinska 1</t>
  </si>
  <si>
    <t xml:space="preserve">Beketinci 31403</t>
  </si>
  <si>
    <t xml:space="preserve">LAURA KUÐERSKI
</t>
  </si>
  <si>
    <t xml:space="preserve">AUGUSTA CESARCA 130 A</t>
  </si>
  <si>
    <t xml:space="preserve">32000 VUKOVAR</t>
  </si>
  <si>
    <t xml:space="preserve">HORVAT ZDRAVKO
</t>
  </si>
  <si>
    <t xml:space="preserve">ULICA NIKOLE TESLE 48</t>
  </si>
  <si>
    <t xml:space="preserve">40000 MALA SUBOTICA</t>
  </si>
  <si>
    <t xml:space="preserve">MEÐIĆ DIJANA</t>
  </si>
  <si>
    <t xml:space="preserve">VRHOVCAK 53</t>
  </si>
  <si>
    <t xml:space="preserve">10430 VRHOVCAK</t>
  </si>
  <si>
    <t xml:space="preserve">DIJANA ŠIMUNIĆ KRZNAR</t>
  </si>
  <si>
    <t xml:space="preserve">REMETINEČKA CESTA 112 C</t>
  </si>
  <si>
    <t xml:space="preserve">MAXILARI d.o.o.
</t>
  </si>
  <si>
    <t xml:space="preserve">OBALA PALIH OMLADINACA 6</t>
  </si>
  <si>
    <t xml:space="preserve">22000 - ŠIBENIK</t>
  </si>
  <si>
    <t xml:space="preserve">TIB, VL. TEA IVANOVIĆ
</t>
  </si>
  <si>
    <t xml:space="preserve">FRANKOPANSKA 3</t>
  </si>
  <si>
    <t xml:space="preserve">NOVA GRADIŠKA 35400</t>
  </si>
  <si>
    <t xml:space="preserve">MARIJA LINDIĆ
</t>
  </si>
  <si>
    <t xml:space="preserve">ULICA IVICE DRMIĆA 4</t>
  </si>
  <si>
    <t xml:space="preserve">GNJATO ALEKSA
</t>
  </si>
  <si>
    <t xml:space="preserve">DR ANTE STARCEVICA 15</t>
  </si>
  <si>
    <t xml:space="preserve">20000 DUBROVNIK</t>
  </si>
  <si>
    <t xml:space="preserve">MARIJA KRIŽAN
</t>
  </si>
  <si>
    <t xml:space="preserve">ULICA VICKA GECANA 15</t>
  </si>
  <si>
    <t xml:space="preserve">Vicenca Vignjević
</t>
  </si>
  <si>
    <t xml:space="preserve">Vinka Hribara 2</t>
  </si>
  <si>
    <t xml:space="preserve">Prigorje Brdovečko 10291</t>
  </si>
  <si>
    <t xml:space="preserve">MATEA NIKOLAC PERKOVIĆ
</t>
  </si>
  <si>
    <t xml:space="preserve">BARTOLIĆI 25</t>
  </si>
  <si>
    <t xml:space="preserve">MATIJA BLAGUS
</t>
  </si>
  <si>
    <t xml:space="preserve">BRCKOVLJANI, MATIJE MESIĆA 30 B</t>
  </si>
  <si>
    <t xml:space="preserve">DUGO SELO 10370 </t>
  </si>
  <si>
    <t xml:space="preserve">DARIO SEMPER
</t>
  </si>
  <si>
    <t xml:space="preserve">HUM BISTRIČKI 145 A</t>
  </si>
  <si>
    <t xml:space="preserve">49246 HUM BISTRIČKI</t>
  </si>
  <si>
    <t xml:space="preserve">PAVAO VLAHOVIĆ
</t>
  </si>
  <si>
    <t xml:space="preserve">GUDCI 41</t>
  </si>
  <si>
    <t xml:space="preserve">10410 GUDCI</t>
  </si>
  <si>
    <t xml:space="preserve">RANKA ŽIDIĆ
</t>
  </si>
  <si>
    <t xml:space="preserve">NIKOLE ŠEBETIĆA 5</t>
  </si>
  <si>
    <t xml:space="preserve">KARLOVAC 47000</t>
  </si>
  <si>
    <t xml:space="preserve">Ana Vidović
</t>
  </si>
  <si>
    <t xml:space="preserve">Braće Gojak 125</t>
  </si>
  <si>
    <t xml:space="preserve">IVIČAK TATJANA
</t>
  </si>
  <si>
    <t xml:space="preserve">DR.VLATKA MACEKA 18</t>
  </si>
  <si>
    <t xml:space="preserve">47000 KARLOVAC</t>
  </si>
  <si>
    <t xml:space="preserve">GABRIELA FILIPOVIĆ
</t>
  </si>
  <si>
    <t xml:space="preserve">PILATUŠĆAK 13</t>
  </si>
  <si>
    <t xml:space="preserve">VLAHEK KRISTINA
</t>
  </si>
  <si>
    <t xml:space="preserve">ALEJA BLAZA JURISICA 43</t>
  </si>
  <si>
    <t xml:space="preserve">Silva Arnuš
</t>
  </si>
  <si>
    <t xml:space="preserve">Voltino 8</t>
  </si>
  <si>
    <t xml:space="preserve">MARIN KELBASA
</t>
  </si>
  <si>
    <t xml:space="preserve">DRAGE BIŽELJA 4</t>
  </si>
  <si>
    <t xml:space="preserve">43500 DARUVAR</t>
  </si>
  <si>
    <t xml:space="preserve">ÐINA JAKIR
</t>
  </si>
  <si>
    <t xml:space="preserve">DINARSKA ULICA 6</t>
  </si>
  <si>
    <t xml:space="preserve">ANA KARALIĆ
</t>
  </si>
  <si>
    <t xml:space="preserve">UFINAC 15</t>
  </si>
  <si>
    <t xml:space="preserve">HRVATSKA KOSTAJNICA 44430</t>
  </si>
  <si>
    <t xml:space="preserve">ANNA-MARIJA PETRIĆ
</t>
  </si>
  <si>
    <t xml:space="preserve">ŠUBIĆEVA ULICA 74</t>
  </si>
  <si>
    <t xml:space="preserve">SLAVONSKI BROD 35000</t>
  </si>
  <si>
    <t xml:space="preserve">POLJODJELSKI OBRT " ŠMITUC " VL. ZLA
</t>
  </si>
  <si>
    <t xml:space="preserve">I. L. RIBARA 29</t>
  </si>
  <si>
    <t xml:space="preserve">32243 - OROLIK</t>
  </si>
  <si>
    <t xml:space="preserve">MAJA LJUBIĆ
</t>
  </si>
  <si>
    <t xml:space="preserve">BANA JOSIPA JELAČIĆA 78 C</t>
  </si>
  <si>
    <t xml:space="preserve">22000 ŠIBENIK</t>
  </si>
  <si>
    <t xml:space="preserve">KARMEN BUKŠA
</t>
  </si>
  <si>
    <t xml:space="preserve">VARAŽDINSKA UL.2</t>
  </si>
  <si>
    <t xml:space="preserve">23250 PAG</t>
  </si>
  <si>
    <t xml:space="preserve">Ivana Kukolja
</t>
  </si>
  <si>
    <t xml:space="preserve">Modrušanov Prilaz 7</t>
  </si>
  <si>
    <t xml:space="preserve">Pula 52100</t>
  </si>
  <si>
    <t xml:space="preserve">DUBRAVKA VLAŠIĆ
</t>
  </si>
  <si>
    <t xml:space="preserve">NOVOSELEČKI PUT 93 C</t>
  </si>
  <si>
    <t xml:space="preserve">DAMIR VUKOVIĆ
</t>
  </si>
  <si>
    <t xml:space="preserve">VRH KMANA 6</t>
  </si>
  <si>
    <t xml:space="preserve">SPLIT 21000</t>
  </si>
  <si>
    <t xml:space="preserve">IVANA RADOŠ
</t>
  </si>
  <si>
    <t xml:space="preserve">STROŽANAC GORNJI, DOMOVIN. RATA 48 B</t>
  </si>
  <si>
    <t xml:space="preserve">PODSTRANA 21312</t>
  </si>
  <si>
    <t xml:space="preserve">SANDRA KOVAČEVIĆ
</t>
  </si>
  <si>
    <t xml:space="preserve">CESTA LOVRANSKA DRAGA 36</t>
  </si>
  <si>
    <t xml:space="preserve">LOVRAN 51415</t>
  </si>
  <si>
    <t xml:space="preserve">NENAD MUŠIĆ
</t>
  </si>
  <si>
    <t xml:space="preserve">GRADIŠĆANSKA ULICA 32</t>
  </si>
  <si>
    <t xml:space="preserve">LEO PLIŠKO
</t>
  </si>
  <si>
    <t xml:space="preserve">GOSPOČAK 69 A</t>
  </si>
  <si>
    <t xml:space="preserve">Sara Vukša
</t>
  </si>
  <si>
    <t xml:space="preserve">Rapska Ulica 14 C</t>
  </si>
  <si>
    <t xml:space="preserve">NATALIJA SABLJAK
</t>
  </si>
  <si>
    <t xml:space="preserve">ULICA IVANE BRLIĆ-MAŽURANIĆ 9</t>
  </si>
  <si>
    <t xml:space="preserve">MONIKA VNUK
</t>
  </si>
  <si>
    <t xml:space="preserve">KRAPINSKE TOPLICE, ULICA JAKOBA BADL</t>
  </si>
  <si>
    <t xml:space="preserve">KRAPINSKE TOPLICE 49217</t>
  </si>
  <si>
    <t xml:space="preserve">DUBRAVKA ŽDERIĆ
</t>
  </si>
  <si>
    <t xml:space="preserve">ŠENOVA ULICA 7</t>
  </si>
  <si>
    <t xml:space="preserve">MARTINA ŽELJEŽIĆ
</t>
  </si>
  <si>
    <t xml:space="preserve">VUKOVARSKA ULICA 1 A</t>
  </si>
  <si>
    <t xml:space="preserve">42000 VARAŽDIN</t>
  </si>
  <si>
    <t xml:space="preserve">KORNELIJA BURUŠ
</t>
  </si>
  <si>
    <t xml:space="preserve">ULICA CHARLESA DARWINA 14</t>
  </si>
  <si>
    <t xml:space="preserve">Marina Zdunić
</t>
  </si>
  <si>
    <t xml:space="preserve">Kovačevac 90</t>
  </si>
  <si>
    <t xml:space="preserve">Kovačevac 35400</t>
  </si>
  <si>
    <t xml:space="preserve">Ivan Magaš
</t>
  </si>
  <si>
    <t xml:space="preserve">Blaženog Jakova Zadranina 5</t>
  </si>
  <si>
    <t xml:space="preserve">MARIJA KVESIĆ IVANKOVIĆ
</t>
  </si>
  <si>
    <t xml:space="preserve">MOSEĆKA 64</t>
  </si>
  <si>
    <t xml:space="preserve">21000 SPLIT</t>
  </si>
  <si>
    <t xml:space="preserve">Anðela Radoš
</t>
  </si>
  <si>
    <t xml:space="preserve">Domovinskog Rata 48 B</t>
  </si>
  <si>
    <t xml:space="preserve">TURISTIČKA ZAJEDNICA DARUVAR-PAPUK
</t>
  </si>
  <si>
    <t xml:space="preserve">Trg kralja Tomislava 12</t>
  </si>
  <si>
    <t xml:space="preserve">DARUVAR 43500</t>
  </si>
  <si>
    <t xml:space="preserve">22742842400</t>
  </si>
  <si>
    <r>
      <rPr>
        <b val="true"/>
        <sz val="10"/>
        <color rgb="FF000000"/>
        <rFont val="Arial"/>
        <family val="2"/>
        <charset val="238"/>
      </rPr>
      <t xml:space="preserve">KATARINA RADMAN </t>
    </r>
    <r>
      <rPr>
        <b val="true"/>
        <sz val="10"/>
        <color rgb="FF000000"/>
        <rFont val="Arial"/>
        <family val="2"/>
        <charset val="1"/>
      </rPr>
      <t xml:space="preserve">LIVAJA</t>
    </r>
  </si>
  <si>
    <t xml:space="preserve">ULICA ALOJZIJA STEPINCA 18 C</t>
  </si>
  <si>
    <t xml:space="preserve">21210 SOLIN</t>
  </si>
  <si>
    <t xml:space="preserve">  RAČUN br.</t>
  </si>
  <si>
    <t xml:space="preserve">Mjesto, datum i vrijeme izdavanja:</t>
  </si>
  <si>
    <t xml:space="preserve">Dospijeće plaćanja:</t>
  </si>
  <si>
    <t xml:space="preserve">Datum isporuke:</t>
  </si>
  <si>
    <t xml:space="preserve">RB</t>
  </si>
  <si>
    <t xml:space="preserve">Trgovački naziv dobra - usluge</t>
  </si>
  <si>
    <t xml:space="preserve">IZNOS</t>
  </si>
  <si>
    <t xml:space="preserve">RABAT</t>
  </si>
  <si>
    <t xml:space="preserve">OSNOVICA</t>
  </si>
  <si>
    <t xml:space="preserve">PDV (25%)</t>
  </si>
  <si>
    <t xml:space="preserve">UKUPNI IZNOS</t>
  </si>
  <si>
    <t xml:space="preserve">Napomena:</t>
  </si>
  <si>
    <t xml:space="preserve"> </t>
  </si>
  <si>
    <t xml:space="preserve">Račun ispostavio:</t>
  </si>
  <si>
    <t xml:space="preserve">Način plaćanja:</t>
  </si>
  <si>
    <t xml:space="preserve">Transakcijski račun</t>
  </si>
  <si>
    <t xml:space="preserve">Poziv na broj:</t>
  </si>
  <si>
    <t xml:space="preserve">(potpis odgovorne osobe)</t>
  </si>
  <si>
    <t xml:space="preserve">KNJIGA PROMETA</t>
  </si>
  <si>
    <t xml:space="preserve">Obrazac - KPR</t>
  </si>
  <si>
    <t xml:space="preserve">I. OPĆI  PODACI O POREZNOM OBVEZNIKU</t>
  </si>
  <si>
    <t xml:space="preserve">1. NAZIV DJELATNOSTI: </t>
  </si>
  <si>
    <t xml:space="preserve">2. IME I PREZIME PODUZETNIKA/NOSITELJA ZAJEDNIČKE DJELATNOSTI: </t>
  </si>
  <si>
    <t xml:space="preserve">3. ADRESA PREBIVALIŠTA/UOBIČAJENOG BORAVIŠTA:</t>
  </si>
  <si>
    <t xml:space="preserve">4. OIB PODUZETNIKA/NOSITELJA ZAJEDNIČKE DJELATNOSTI: </t>
  </si>
  <si>
    <t xml:space="preserve">II. PODACI O POSLOVNOJ JEDINICI</t>
  </si>
  <si>
    <t xml:space="preserve">1. NAZIV: </t>
  </si>
  <si>
    <t xml:space="preserve">2. ADRESA: </t>
  </si>
  <si>
    <t xml:space="preserve">REDNI BROJ</t>
  </si>
  <si>
    <t xml:space="preserve">NADNEVAK</t>
  </si>
  <si>
    <t xml:space="preserve">BROJ TEMELJNICE (broj izvoda)</t>
  </si>
  <si>
    <t xml:space="preserve">OPIS ISPRAVA O PRIMICIMA 
(broj računa)</t>
  </si>
  <si>
    <t xml:space="preserve">IZNOS NAPLAĆEN U GOTOVINI I ČEKOVIMA</t>
  </si>
  <si>
    <t xml:space="preserve">IZNOS NAPLAĆEN VIRMANSKI</t>
  </si>
  <si>
    <t xml:space="preserve">UKUPNO NAPLAĆEN IZNOS</t>
  </si>
  <si>
    <t xml:space="preserve">7(5+6)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</si>
  <si>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</si>
  <si>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</si>
  <si>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</si>
  <si>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</si>
  <si>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</si>
  <si>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</si>
  <si>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</si>
  <si>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</si>
  <si>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</si>
  <si>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</si>
  <si>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</si>
  <si>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</si>
  <si>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</si>
  <si>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</si>
  <si>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</si>
  <si>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</si>
  <si>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</si>
  <si>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</si>
  <si>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</si>
  <si>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20.</t>
  </si>
  <si>
    <t xml:space="preserve">21.</t>
  </si>
  <si>
    <t xml:space="preserve">22.</t>
  </si>
  <si>
    <t xml:space="preserve">23.</t>
  </si>
  <si>
    <t xml:space="preserve">24.</t>
  </si>
  <si>
    <t xml:space="preserve">25.</t>
  </si>
  <si>
    <t xml:space="preserve">26.</t>
  </si>
  <si>
    <t xml:space="preserve">27.</t>
  </si>
  <si>
    <t xml:space="preserve">28.</t>
  </si>
  <si>
    <t xml:space="preserve">29.</t>
  </si>
  <si>
    <t xml:space="preserve">30.</t>
  </si>
  <si>
    <t xml:space="preserve">31.</t>
  </si>
  <si>
    <t xml:space="preserve">32.</t>
  </si>
  <si>
    <t xml:space="preserve">33.</t>
  </si>
  <si>
    <t xml:space="preserve">34.</t>
  </si>
  <si>
    <t xml:space="preserve">35.</t>
  </si>
  <si>
    <t xml:space="preserve">36.</t>
  </si>
  <si>
    <t xml:space="preserve">37.</t>
  </si>
  <si>
    <t xml:space="preserve">38.</t>
  </si>
  <si>
    <t xml:space="preserve">39.</t>
  </si>
  <si>
    <t xml:space="preserve">40.</t>
  </si>
  <si>
    <t xml:space="preserve">41.</t>
  </si>
  <si>
    <t xml:space="preserve">42.</t>
  </si>
  <si>
    <t xml:space="preserve">43.</t>
  </si>
  <si>
    <t xml:space="preserve">44.</t>
  </si>
  <si>
    <t xml:space="preserve">45.</t>
  </si>
  <si>
    <t xml:space="preserve">46.</t>
  </si>
  <si>
    <t xml:space="preserve">47.</t>
  </si>
  <si>
    <t xml:space="preserve">48.</t>
  </si>
  <si>
    <t xml:space="preserve">49.</t>
  </si>
  <si>
    <t xml:space="preserve">50.</t>
  </si>
  <si>
    <t xml:space="preserve">51.</t>
  </si>
  <si>
    <t xml:space="preserve">52.</t>
  </si>
  <si>
    <t xml:space="preserve">53.</t>
  </si>
  <si>
    <t xml:space="preserve">54.</t>
  </si>
  <si>
    <t xml:space="preserve">55.</t>
  </si>
  <si>
    <t xml:space="preserve">56.</t>
  </si>
  <si>
    <t xml:space="preserve">57.</t>
  </si>
  <si>
    <t xml:space="preserve">58.</t>
  </si>
  <si>
    <t xml:space="preserve">59.</t>
  </si>
  <si>
    <t xml:space="preserve">60.</t>
  </si>
  <si>
    <t xml:space="preserve">61.</t>
  </si>
  <si>
    <t xml:space="preserve">62.</t>
  </si>
  <si>
    <t xml:space="preserve">63.</t>
  </si>
  <si>
    <t xml:space="preserve">64.</t>
  </si>
  <si>
    <t xml:space="preserve">65.</t>
  </si>
  <si>
    <t xml:space="preserve">66.</t>
  </si>
  <si>
    <t xml:space="preserve">67.</t>
  </si>
  <si>
    <t xml:space="preserve">68.</t>
  </si>
  <si>
    <t xml:space="preserve">69.</t>
  </si>
  <si>
    <t xml:space="preserve">70.</t>
  </si>
  <si>
    <t xml:space="preserve">71.</t>
  </si>
  <si>
    <t xml:space="preserve">72.</t>
  </si>
  <si>
    <t xml:space="preserve">73.</t>
  </si>
  <si>
    <t xml:space="preserve">74.</t>
  </si>
  <si>
    <t xml:space="preserve">75.</t>
  </si>
  <si>
    <t xml:space="preserve">76.</t>
  </si>
  <si>
    <t xml:space="preserve">77.</t>
  </si>
  <si>
    <t xml:space="preserve">78.</t>
  </si>
  <si>
    <t xml:space="preserve">79.</t>
  </si>
  <si>
    <t xml:space="preserve">80.</t>
  </si>
  <si>
    <t xml:space="preserve">81.</t>
  </si>
  <si>
    <t xml:space="preserve">82.</t>
  </si>
  <si>
    <t xml:space="preserve">83.</t>
  </si>
  <si>
    <t xml:space="preserve">84.</t>
  </si>
  <si>
    <t xml:space="preserve">85.</t>
  </si>
  <si>
    <t xml:space="preserve">86.</t>
  </si>
  <si>
    <t xml:space="preserve">87.</t>
  </si>
  <si>
    <t xml:space="preserve">88.</t>
  </si>
  <si>
    <t xml:space="preserve">89.</t>
  </si>
  <si>
    <t xml:space="preserve">90.</t>
  </si>
  <si>
    <t xml:space="preserve">91.</t>
  </si>
  <si>
    <t xml:space="preserve">92.</t>
  </si>
  <si>
    <t xml:space="preserve">93.</t>
  </si>
  <si>
    <t xml:space="preserve">94.</t>
  </si>
  <si>
    <t xml:space="preserve">95.</t>
  </si>
  <si>
    <t xml:space="preserve">96.</t>
  </si>
  <si>
    <t xml:space="preserve">97.</t>
  </si>
  <si>
    <t xml:space="preserve">98.</t>
  </si>
  <si>
    <t xml:space="preserve">99.</t>
  </si>
  <si>
    <t xml:space="preserve">100.</t>
  </si>
  <si>
    <t xml:space="preserve">101.</t>
  </si>
  <si>
    <t xml:space="preserve">102.</t>
  </si>
  <si>
    <t xml:space="preserve">103.</t>
  </si>
  <si>
    <t xml:space="preserve">104.</t>
  </si>
  <si>
    <t xml:space="preserve">105.</t>
  </si>
  <si>
    <t xml:space="preserve">106.</t>
  </si>
  <si>
    <t xml:space="preserve">107.</t>
  </si>
  <si>
    <t xml:space="preserve">108.</t>
  </si>
  <si>
    <t xml:space="preserve">109.</t>
  </si>
  <si>
    <t xml:space="preserve">110.</t>
  </si>
  <si>
    <t xml:space="preserve">111.</t>
  </si>
  <si>
    <t xml:space="preserve">112.</t>
  </si>
  <si>
    <t xml:space="preserve">113.</t>
  </si>
  <si>
    <t xml:space="preserve">114.</t>
  </si>
  <si>
    <t xml:space="preserve">115.</t>
  </si>
  <si>
    <t xml:space="preserve">116.</t>
  </si>
  <si>
    <t xml:space="preserve">117.</t>
  </si>
  <si>
    <t xml:space="preserve">118.</t>
  </si>
  <si>
    <t xml:space="preserve">119.</t>
  </si>
  <si>
    <t xml:space="preserve">120.</t>
  </si>
  <si>
    <t xml:space="preserve">121.</t>
  </si>
  <si>
    <t xml:space="preserve">122.</t>
  </si>
  <si>
    <t xml:space="preserve">123.</t>
  </si>
  <si>
    <t xml:space="preserve">124.</t>
  </si>
  <si>
    <t xml:space="preserve">125.</t>
  </si>
  <si>
    <t xml:space="preserve">126.</t>
  </si>
  <si>
    <t xml:space="preserve">127.</t>
  </si>
  <si>
    <t xml:space="preserve">128.</t>
  </si>
  <si>
    <t xml:space="preserve">129.</t>
  </si>
  <si>
    <t xml:space="preserve">130.</t>
  </si>
  <si>
    <t xml:space="preserve">131.</t>
  </si>
  <si>
    <t xml:space="preserve">132.</t>
  </si>
  <si>
    <t xml:space="preserve">133.</t>
  </si>
  <si>
    <t xml:space="preserve">134.</t>
  </si>
  <si>
    <t xml:space="preserve">135.</t>
  </si>
  <si>
    <t xml:space="preserve">136.</t>
  </si>
  <si>
    <t xml:space="preserve">137.</t>
  </si>
  <si>
    <t xml:space="preserve">138.</t>
  </si>
  <si>
    <t xml:space="preserve">139.</t>
  </si>
  <si>
    <t xml:space="preserve">140.</t>
  </si>
  <si>
    <t xml:space="preserve">141.</t>
  </si>
  <si>
    <t xml:space="preserve">142.</t>
  </si>
  <si>
    <t xml:space="preserve">143.</t>
  </si>
  <si>
    <t xml:space="preserve">144.</t>
  </si>
  <si>
    <t xml:space="preserve">145.</t>
  </si>
  <si>
    <t xml:space="preserve">146.</t>
  </si>
  <si>
    <t xml:space="preserve">147.</t>
  </si>
  <si>
    <t xml:space="preserve">148.</t>
  </si>
  <si>
    <t xml:space="preserve">149.</t>
  </si>
  <si>
    <t xml:space="preserve">150.</t>
  </si>
  <si>
    <t xml:space="preserve">151.</t>
  </si>
  <si>
    <t xml:space="preserve">152.</t>
  </si>
  <si>
    <t xml:space="preserve">153.</t>
  </si>
  <si>
    <t xml:space="preserve">154.</t>
  </si>
  <si>
    <t xml:space="preserve">155.</t>
  </si>
  <si>
    <t xml:space="preserve">156.</t>
  </si>
  <si>
    <t xml:space="preserve">157.</t>
  </si>
  <si>
    <t xml:space="preserve">158.</t>
  </si>
  <si>
    <t xml:space="preserve">159.</t>
  </si>
  <si>
    <t xml:space="preserve">160.</t>
  </si>
  <si>
    <t xml:space="preserve">161.</t>
  </si>
  <si>
    <t xml:space="preserve">162.</t>
  </si>
  <si>
    <t xml:space="preserve">163.</t>
  </si>
  <si>
    <t xml:space="preserve">164.</t>
  </si>
  <si>
    <t xml:space="preserve">165.</t>
  </si>
  <si>
    <t xml:space="preserve">166.</t>
  </si>
  <si>
    <t xml:space="preserve">167.</t>
  </si>
  <si>
    <t xml:space="preserve">168.</t>
  </si>
  <si>
    <t xml:space="preserve">169.</t>
  </si>
  <si>
    <t xml:space="preserve">170.</t>
  </si>
  <si>
    <t xml:space="preserve">171.</t>
  </si>
  <si>
    <t xml:space="preserve">172.</t>
  </si>
  <si>
    <t xml:space="preserve">173.</t>
  </si>
  <si>
    <t xml:space="preserve">174.</t>
  </si>
  <si>
    <t xml:space="preserve">175.</t>
  </si>
  <si>
    <t xml:space="preserve">176.</t>
  </si>
  <si>
    <t xml:space="preserve">177.</t>
  </si>
  <si>
    <t xml:space="preserve">178.</t>
  </si>
  <si>
    <t xml:space="preserve">179.</t>
  </si>
  <si>
    <t xml:space="preserve">180.</t>
  </si>
  <si>
    <t xml:space="preserve">181.</t>
  </si>
  <si>
    <t xml:space="preserve">182.</t>
  </si>
  <si>
    <t xml:space="preserve">183.</t>
  </si>
  <si>
    <t xml:space="preserve">184.</t>
  </si>
  <si>
    <t xml:space="preserve">185.</t>
  </si>
  <si>
    <t xml:space="preserve">186.</t>
  </si>
  <si>
    <t xml:space="preserve">187.</t>
  </si>
  <si>
    <t xml:space="preserve">188.</t>
  </si>
  <si>
    <t xml:space="preserve">189.</t>
  </si>
  <si>
    <t xml:space="preserve">190.</t>
  </si>
  <si>
    <t xml:space="preserve">191.</t>
  </si>
  <si>
    <t xml:space="preserve">192.</t>
  </si>
  <si>
    <t xml:space="preserve">193.</t>
  </si>
  <si>
    <t xml:space="preserve">194.</t>
  </si>
  <si>
    <t xml:space="preserve">195.</t>
  </si>
  <si>
    <t xml:space="preserve">196.</t>
  </si>
  <si>
    <t xml:space="preserve">197.</t>
  </si>
  <si>
    <t xml:space="preserve">198.</t>
  </si>
  <si>
    <t xml:space="preserve">199.</t>
  </si>
  <si>
    <t xml:space="preserve">200.</t>
  </si>
  <si>
    <t xml:space="preserve">201.</t>
  </si>
  <si>
    <t xml:space="preserve">202.</t>
  </si>
  <si>
    <t xml:space="preserve">203.</t>
  </si>
  <si>
    <t xml:space="preserve">204.</t>
  </si>
  <si>
    <t xml:space="preserve">205.</t>
  </si>
  <si>
    <t xml:space="preserve">206.</t>
  </si>
  <si>
    <t xml:space="preserve">207.</t>
  </si>
  <si>
    <t xml:space="preserve">208.</t>
  </si>
  <si>
    <t xml:space="preserve">209.</t>
  </si>
  <si>
    <t xml:space="preserve">210.</t>
  </si>
  <si>
    <t xml:space="preserve">211.</t>
  </si>
  <si>
    <t xml:space="preserve">212.</t>
  </si>
  <si>
    <t xml:space="preserve">213.</t>
  </si>
  <si>
    <t xml:space="preserve">214.</t>
  </si>
  <si>
    <t xml:space="preserve">215.</t>
  </si>
  <si>
    <t xml:space="preserve">216.</t>
  </si>
  <si>
    <t xml:space="preserve">217.</t>
  </si>
  <si>
    <t xml:space="preserve">218.</t>
  </si>
  <si>
    <t xml:space="preserve">219.</t>
  </si>
  <si>
    <t xml:space="preserve">220.</t>
  </si>
  <si>
    <t xml:space="preserve">221.</t>
  </si>
  <si>
    <t xml:space="preserve">222.</t>
  </si>
  <si>
    <t xml:space="preserve">223.</t>
  </si>
  <si>
    <t xml:space="preserve">224.</t>
  </si>
  <si>
    <t xml:space="preserve">225.</t>
  </si>
  <si>
    <t xml:space="preserve">226.</t>
  </si>
  <si>
    <t xml:space="preserve">227.</t>
  </si>
  <si>
    <t xml:space="preserve">228.</t>
  </si>
  <si>
    <t xml:space="preserve">229.</t>
  </si>
  <si>
    <t xml:space="preserve">230.</t>
  </si>
  <si>
    <t xml:space="preserve">231.</t>
  </si>
  <si>
    <t xml:space="preserve">232.</t>
  </si>
  <si>
    <t xml:space="preserve">233.</t>
  </si>
  <si>
    <t xml:space="preserve">234.</t>
  </si>
  <si>
    <t xml:space="preserve">235.</t>
  </si>
  <si>
    <t xml:space="preserve">236.</t>
  </si>
  <si>
    <t xml:space="preserve">237.</t>
  </si>
  <si>
    <t xml:space="preserve">238.</t>
  </si>
  <si>
    <t xml:space="preserve">239.</t>
  </si>
  <si>
    <t xml:space="preserve">240.</t>
  </si>
  <si>
    <t xml:space="preserve">241.</t>
  </si>
  <si>
    <t xml:space="preserve">242.</t>
  </si>
  <si>
    <t xml:space="preserve">243.</t>
  </si>
  <si>
    <t xml:space="preserve">244.</t>
  </si>
  <si>
    <t xml:space="preserve">245.</t>
  </si>
  <si>
    <t xml:space="preserve">246.</t>
  </si>
  <si>
    <t xml:space="preserve">247.</t>
  </si>
  <si>
    <t xml:space="preserve">248.</t>
  </si>
  <si>
    <t xml:space="preserve">249.</t>
  </si>
  <si>
    <t xml:space="preserve">250.</t>
  </si>
  <si>
    <t xml:space="preserve">251.</t>
  </si>
  <si>
    <t xml:space="preserve">252.</t>
  </si>
  <si>
    <t xml:space="preserve">253.</t>
  </si>
  <si>
    <t xml:space="preserve">254.</t>
  </si>
  <si>
    <t xml:space="preserve">255.</t>
  </si>
  <si>
    <t xml:space="preserve">256.</t>
  </si>
  <si>
    <t xml:space="preserve">257.</t>
  </si>
  <si>
    <t xml:space="preserve">258.</t>
  </si>
  <si>
    <t xml:space="preserve">259.</t>
  </si>
  <si>
    <t xml:space="preserve">260.</t>
  </si>
  <si>
    <t xml:space="preserve">261.</t>
  </si>
  <si>
    <t xml:space="preserve">262.</t>
  </si>
  <si>
    <t xml:space="preserve">263.</t>
  </si>
  <si>
    <t xml:space="preserve">264.</t>
  </si>
  <si>
    <t xml:space="preserve">265.</t>
  </si>
  <si>
    <t xml:space="preserve">266.</t>
  </si>
  <si>
    <t xml:space="preserve">267.</t>
  </si>
  <si>
    <t xml:space="preserve">268.</t>
  </si>
  <si>
    <t xml:space="preserve">269.</t>
  </si>
  <si>
    <t xml:space="preserve">270.</t>
  </si>
  <si>
    <t xml:space="preserve">271.</t>
  </si>
  <si>
    <t xml:space="preserve">272.</t>
  </si>
  <si>
    <t xml:space="preserve">273.</t>
  </si>
  <si>
    <t xml:space="preserve">274.</t>
  </si>
  <si>
    <t xml:space="preserve">275.</t>
  </si>
  <si>
    <t xml:space="preserve">276.</t>
  </si>
  <si>
    <t xml:space="preserve">277.</t>
  </si>
  <si>
    <t xml:space="preserve">278.</t>
  </si>
  <si>
    <t xml:space="preserve">279.</t>
  </si>
  <si>
    <t xml:space="preserve">280.</t>
  </si>
  <si>
    <t xml:space="preserve">281.</t>
  </si>
  <si>
    <t xml:space="preserve">282.</t>
  </si>
  <si>
    <t xml:space="preserve">283.</t>
  </si>
  <si>
    <t xml:space="preserve">284.</t>
  </si>
  <si>
    <t xml:space="preserve">285.</t>
  </si>
  <si>
    <t xml:space="preserve">286.</t>
  </si>
  <si>
    <t xml:space="preserve">287.</t>
  </si>
  <si>
    <t xml:space="preserve">288.</t>
  </si>
  <si>
    <t xml:space="preserve">289.</t>
  </si>
  <si>
    <t xml:space="preserve">290.</t>
  </si>
  <si>
    <t xml:space="preserve">291.</t>
  </si>
  <si>
    <t xml:space="preserve">292.</t>
  </si>
  <si>
    <t xml:space="preserve">293.</t>
  </si>
  <si>
    <t xml:space="preserve">294.</t>
  </si>
  <si>
    <t xml:space="preserve">295.</t>
  </si>
  <si>
    <t xml:space="preserve">296.</t>
  </si>
  <si>
    <t xml:space="preserve">297.</t>
  </si>
  <si>
    <t xml:space="preserve">298.</t>
  </si>
  <si>
    <t xml:space="preserve">299.</t>
  </si>
  <si>
    <t xml:space="preserve">300.</t>
  </si>
  <si>
    <t xml:space="preserve">301.</t>
  </si>
  <si>
    <t xml:space="preserve">302.</t>
  </si>
  <si>
    <t xml:space="preserve">303.</t>
  </si>
  <si>
    <t xml:space="preserve">304.</t>
  </si>
  <si>
    <t xml:space="preserve">305.</t>
  </si>
  <si>
    <t xml:space="preserve">306.</t>
  </si>
  <si>
    <t xml:space="preserve">307.</t>
  </si>
  <si>
    <t xml:space="preserve">308.</t>
  </si>
  <si>
    <t xml:space="preserve">309.</t>
  </si>
  <si>
    <t xml:space="preserve">310.</t>
  </si>
  <si>
    <t xml:space="preserve">311.</t>
  </si>
  <si>
    <t xml:space="preserve">312.</t>
  </si>
  <si>
    <t xml:space="preserve">313.</t>
  </si>
  <si>
    <t xml:space="preserve">314.</t>
  </si>
  <si>
    <t xml:space="preserve">315.</t>
  </si>
  <si>
    <t xml:space="preserve">316.</t>
  </si>
  <si>
    <t xml:space="preserve">317.</t>
  </si>
  <si>
    <t xml:space="preserve">318.</t>
  </si>
  <si>
    <t xml:space="preserve">319.</t>
  </si>
  <si>
    <t xml:space="preserve">320.</t>
  </si>
  <si>
    <t xml:space="preserve">321.</t>
  </si>
  <si>
    <t xml:space="preserve">322.</t>
  </si>
  <si>
    <t xml:space="preserve">323.</t>
  </si>
  <si>
    <t xml:space="preserve">324.</t>
  </si>
  <si>
    <t xml:space="preserve">325.</t>
  </si>
  <si>
    <t xml:space="preserve">326.</t>
  </si>
  <si>
    <t xml:space="preserve">327.</t>
  </si>
  <si>
    <t xml:space="preserve">328.</t>
  </si>
  <si>
    <t xml:space="preserve">329.</t>
  </si>
  <si>
    <t xml:space="preserve">330.</t>
  </si>
  <si>
    <t xml:space="preserve">331.</t>
  </si>
  <si>
    <t xml:space="preserve">332.</t>
  </si>
  <si>
    <t xml:space="preserve">333.</t>
  </si>
  <si>
    <t xml:space="preserve">334.</t>
  </si>
  <si>
    <t xml:space="preserve">335.</t>
  </si>
  <si>
    <t xml:space="preserve">336.</t>
  </si>
  <si>
    <t xml:space="preserve">337.</t>
  </si>
  <si>
    <t xml:space="preserve">338.</t>
  </si>
  <si>
    <t xml:space="preserve">339.</t>
  </si>
  <si>
    <t xml:space="preserve">340.</t>
  </si>
  <si>
    <t xml:space="preserve">341.</t>
  </si>
  <si>
    <t xml:space="preserve">342.</t>
  </si>
  <si>
    <t xml:space="preserve">343.</t>
  </si>
  <si>
    <t xml:space="preserve">344.</t>
  </si>
  <si>
    <t xml:space="preserve">345.</t>
  </si>
  <si>
    <t xml:space="preserve">346.</t>
  </si>
  <si>
    <t xml:space="preserve">347.</t>
  </si>
  <si>
    <t xml:space="preserve">348.</t>
  </si>
  <si>
    <t xml:space="preserve">349.</t>
  </si>
  <si>
    <t xml:space="preserve">350.</t>
  </si>
  <si>
    <t xml:space="preserve">351.</t>
  </si>
  <si>
    <t xml:space="preserve">352.</t>
  </si>
  <si>
    <t xml:space="preserve">353.</t>
  </si>
  <si>
    <t xml:space="preserve">354.</t>
  </si>
  <si>
    <t xml:space="preserve">355.</t>
  </si>
  <si>
    <t xml:space="preserve">356.</t>
  </si>
  <si>
    <t xml:space="preserve">357.</t>
  </si>
  <si>
    <t xml:space="preserve">358.</t>
  </si>
  <si>
    <t xml:space="preserve">359.</t>
  </si>
  <si>
    <t xml:space="preserve">360.</t>
  </si>
  <si>
    <t xml:space="preserve">361.</t>
  </si>
  <si>
    <t xml:space="preserve">362.</t>
  </si>
  <si>
    <t xml:space="preserve">363.</t>
  </si>
  <si>
    <t xml:space="preserve">364.</t>
  </si>
  <si>
    <t xml:space="preserve">365.</t>
  </si>
  <si>
    <t xml:space="preserve">366.</t>
  </si>
  <si>
    <t xml:space="preserve">367.</t>
  </si>
  <si>
    <t xml:space="preserve">368.</t>
  </si>
  <si>
    <t xml:space="preserve">369.</t>
  </si>
  <si>
    <t xml:space="preserve">370.</t>
  </si>
  <si>
    <t xml:space="preserve">371.</t>
  </si>
  <si>
    <t xml:space="preserve">372.</t>
  </si>
  <si>
    <t xml:space="preserve">373.</t>
  </si>
  <si>
    <t xml:space="preserve">374.</t>
  </si>
  <si>
    <t xml:space="preserve">375.</t>
  </si>
  <si>
    <t xml:space="preserve">376.</t>
  </si>
  <si>
    <t xml:space="preserve">377.</t>
  </si>
  <si>
    <t xml:space="preserve">378.</t>
  </si>
  <si>
    <t xml:space="preserve">379.</t>
  </si>
  <si>
    <t xml:space="preserve">380.</t>
  </si>
  <si>
    <t xml:space="preserve">381.</t>
  </si>
  <si>
    <t xml:space="preserve">382.</t>
  </si>
  <si>
    <t xml:space="preserve">383.</t>
  </si>
  <si>
    <t xml:space="preserve">384.</t>
  </si>
  <si>
    <t xml:space="preserve">385.</t>
  </si>
  <si>
    <t xml:space="preserve">386.</t>
  </si>
  <si>
    <t xml:space="preserve">387.</t>
  </si>
  <si>
    <t xml:space="preserve">388.</t>
  </si>
  <si>
    <t xml:space="preserve">389.</t>
  </si>
  <si>
    <t xml:space="preserve">390.</t>
  </si>
  <si>
    <t xml:space="preserve">391.</t>
  </si>
  <si>
    <t xml:space="preserve">392.</t>
  </si>
  <si>
    <t xml:space="preserve">393.</t>
  </si>
  <si>
    <t xml:space="preserve">394.</t>
  </si>
  <si>
    <t xml:space="preserve">395.</t>
  </si>
  <si>
    <t xml:space="preserve">396.</t>
  </si>
  <si>
    <t xml:space="preserve">397.</t>
  </si>
  <si>
    <t xml:space="preserve">398.</t>
  </si>
  <si>
    <t xml:space="preserve">399.</t>
  </si>
  <si>
    <t xml:space="preserve">400.</t>
  </si>
  <si>
    <t xml:space="preserve">401.</t>
  </si>
  <si>
    <t xml:space="preserve">402.</t>
  </si>
  <si>
    <t xml:space="preserve">403.</t>
  </si>
  <si>
    <t xml:space="preserve">404.</t>
  </si>
  <si>
    <t xml:space="preserve">405.</t>
  </si>
  <si>
    <t xml:space="preserve">406.</t>
  </si>
  <si>
    <t xml:space="preserve">407.</t>
  </si>
  <si>
    <t xml:space="preserve">408.</t>
  </si>
  <si>
    <t xml:space="preserve">409.</t>
  </si>
  <si>
    <t xml:space="preserve">410.</t>
  </si>
  <si>
    <t xml:space="preserve">411.</t>
  </si>
  <si>
    <t xml:space="preserve">412.</t>
  </si>
  <si>
    <t xml:space="preserve">413.</t>
  </si>
  <si>
    <t xml:space="preserve">414.</t>
  </si>
  <si>
    <t xml:space="preserve">415.</t>
  </si>
  <si>
    <t xml:space="preserve">416.</t>
  </si>
  <si>
    <t xml:space="preserve">417.</t>
  </si>
  <si>
    <t xml:space="preserve">418.</t>
  </si>
  <si>
    <t xml:space="preserve">419.</t>
  </si>
  <si>
    <t xml:space="preserve">420.</t>
  </si>
  <si>
    <t xml:space="preserve">421.</t>
  </si>
  <si>
    <t xml:space="preserve">422.</t>
  </si>
  <si>
    <t xml:space="preserve">423.</t>
  </si>
  <si>
    <t xml:space="preserve">424.</t>
  </si>
  <si>
    <t xml:space="preserve">425.</t>
  </si>
  <si>
    <t xml:space="preserve">426.</t>
  </si>
  <si>
    <t xml:space="preserve">427.</t>
  </si>
  <si>
    <t xml:space="preserve">428.</t>
  </si>
  <si>
    <t xml:space="preserve">429.</t>
  </si>
  <si>
    <t xml:space="preserve">430.</t>
  </si>
  <si>
    <t xml:space="preserve">431.</t>
  </si>
  <si>
    <t xml:space="preserve">432.</t>
  </si>
  <si>
    <t xml:space="preserve">433.</t>
  </si>
  <si>
    <t xml:space="preserve">434.</t>
  </si>
  <si>
    <t xml:space="preserve">435.</t>
  </si>
  <si>
    <t xml:space="preserve">436.</t>
  </si>
  <si>
    <t xml:space="preserve">437.</t>
  </si>
  <si>
    <t xml:space="preserve">438.</t>
  </si>
  <si>
    <t xml:space="preserve">439.</t>
  </si>
  <si>
    <t xml:space="preserve">440.</t>
  </si>
  <si>
    <t xml:space="preserve">441.</t>
  </si>
  <si>
    <t xml:space="preserve">442.</t>
  </si>
  <si>
    <t xml:space="preserve">443.</t>
  </si>
  <si>
    <t xml:space="preserve">444.</t>
  </si>
  <si>
    <t xml:space="preserve">445.</t>
  </si>
  <si>
    <t xml:space="preserve">446.</t>
  </si>
  <si>
    <t xml:space="preserve">447.</t>
  </si>
  <si>
    <t xml:space="preserve">448.</t>
  </si>
  <si>
    <t xml:space="preserve">449.</t>
  </si>
  <si>
    <t xml:space="preserve">450.</t>
  </si>
  <si>
    <t xml:space="preserve">451.</t>
  </si>
  <si>
    <t xml:space="preserve">452.</t>
  </si>
  <si>
    <t xml:space="preserve">453.</t>
  </si>
  <si>
    <t xml:space="preserve">454.</t>
  </si>
  <si>
    <t xml:space="preserve">455.</t>
  </si>
  <si>
    <t xml:space="preserve">456.</t>
  </si>
  <si>
    <t xml:space="preserve">457.</t>
  </si>
  <si>
    <t xml:space="preserve">458.</t>
  </si>
  <si>
    <t xml:space="preserve">459.</t>
  </si>
  <si>
    <t xml:space="preserve">460.</t>
  </si>
  <si>
    <t xml:space="preserve">461.</t>
  </si>
  <si>
    <t xml:space="preserve">462.</t>
  </si>
  <si>
    <t xml:space="preserve">463.</t>
  </si>
  <si>
    <t xml:space="preserve">464.</t>
  </si>
  <si>
    <t xml:space="preserve">465.</t>
  </si>
  <si>
    <t xml:space="preserve">466.</t>
  </si>
  <si>
    <t xml:space="preserve">467.</t>
  </si>
  <si>
    <t xml:space="preserve">468.</t>
  </si>
  <si>
    <t xml:space="preserve">469.</t>
  </si>
  <si>
    <t xml:space="preserve">470.</t>
  </si>
  <si>
    <t xml:space="preserve">471.</t>
  </si>
  <si>
    <t xml:space="preserve">472.</t>
  </si>
  <si>
    <t xml:space="preserve">473.</t>
  </si>
  <si>
    <t xml:space="preserve">474.</t>
  </si>
  <si>
    <t xml:space="preserve">475.</t>
  </si>
  <si>
    <t xml:space="preserve">476.</t>
  </si>
  <si>
    <t xml:space="preserve">477.</t>
  </si>
  <si>
    <t xml:space="preserve">478.</t>
  </si>
  <si>
    <t xml:space="preserve">479.</t>
  </si>
  <si>
    <t xml:space="preserve">480.</t>
  </si>
  <si>
    <t xml:space="preserve">481.</t>
  </si>
  <si>
    <t xml:space="preserve">482.</t>
  </si>
  <si>
    <t xml:space="preserve">483.</t>
  </si>
  <si>
    <t xml:space="preserve">484.</t>
  </si>
  <si>
    <t xml:space="preserve">485.</t>
  </si>
  <si>
    <t xml:space="preserve">486.</t>
  </si>
  <si>
    <t xml:space="preserve">487.</t>
  </si>
  <si>
    <t xml:space="preserve">488.</t>
  </si>
  <si>
    <t xml:space="preserve">489.</t>
  </si>
  <si>
    <t xml:space="preserve">490.</t>
  </si>
  <si>
    <t xml:space="preserve">491.</t>
  </si>
  <si>
    <t xml:space="preserve">492.</t>
  </si>
  <si>
    <t xml:space="preserve">493.</t>
  </si>
  <si>
    <t xml:space="preserve">494.</t>
  </si>
  <si>
    <t xml:space="preserve">495.</t>
  </si>
  <si>
    <t xml:space="preserve">496.</t>
  </si>
  <si>
    <t xml:space="preserve">497.</t>
  </si>
  <si>
    <t xml:space="preserve">498.</t>
  </si>
  <si>
    <t xml:space="preserve">499.</t>
  </si>
  <si>
    <t xml:space="preserve">500.</t>
  </si>
  <si>
    <t xml:space="preserve">501.</t>
  </si>
  <si>
    <t xml:space="preserve">502.</t>
  </si>
  <si>
    <t xml:space="preserve">503.</t>
  </si>
  <si>
    <t xml:space="preserve">504.</t>
  </si>
  <si>
    <t xml:space="preserve">505.</t>
  </si>
  <si>
    <t xml:space="preserve">506.</t>
  </si>
  <si>
    <t xml:space="preserve">507.</t>
  </si>
  <si>
    <t xml:space="preserve">508.</t>
  </si>
  <si>
    <t xml:space="preserve">509.</t>
  </si>
  <si>
    <t xml:space="preserve">510.</t>
  </si>
  <si>
    <t xml:space="preserve">511.</t>
  </si>
  <si>
    <t xml:space="preserve">512.</t>
  </si>
  <si>
    <t xml:space="preserve">513.</t>
  </si>
  <si>
    <t xml:space="preserve">514.</t>
  </si>
  <si>
    <t xml:space="preserve">515.</t>
  </si>
  <si>
    <t xml:space="preserve">516.</t>
  </si>
  <si>
    <t xml:space="preserve">517.</t>
  </si>
  <si>
    <t xml:space="preserve">518.</t>
  </si>
  <si>
    <t xml:space="preserve">519.</t>
  </si>
  <si>
    <t xml:space="preserve">520.</t>
  </si>
  <si>
    <t xml:space="preserve">521.</t>
  </si>
  <si>
    <t xml:space="preserve">522.</t>
  </si>
  <si>
    <t xml:space="preserve">523.</t>
  </si>
  <si>
    <t xml:space="preserve">524.</t>
  </si>
  <si>
    <t xml:space="preserve">525.</t>
  </si>
  <si>
    <t xml:space="preserve">526.</t>
  </si>
  <si>
    <t xml:space="preserve">527.</t>
  </si>
  <si>
    <t xml:space="preserve">528.</t>
  </si>
  <si>
    <t xml:space="preserve">529.</t>
  </si>
  <si>
    <t xml:space="preserve">530.</t>
  </si>
  <si>
    <t xml:space="preserve">531.</t>
  </si>
  <si>
    <t xml:space="preserve">532.</t>
  </si>
  <si>
    <t xml:space="preserve">533.</t>
  </si>
  <si>
    <t xml:space="preserve">534.</t>
  </si>
  <si>
    <t xml:space="preserve">535.</t>
  </si>
  <si>
    <t xml:space="preserve">536.</t>
  </si>
  <si>
    <t xml:space="preserve">537.</t>
  </si>
  <si>
    <t xml:space="preserve">538.</t>
  </si>
  <si>
    <t xml:space="preserve">539.</t>
  </si>
  <si>
    <t xml:space="preserve">540.</t>
  </si>
  <si>
    <t xml:space="preserve">541.</t>
  </si>
  <si>
    <t xml:space="preserve">542.</t>
  </si>
  <si>
    <t xml:space="preserve">543.</t>
  </si>
  <si>
    <t xml:space="preserve">544.</t>
  </si>
  <si>
    <t xml:space="preserve">545.</t>
  </si>
  <si>
    <t xml:space="preserve">546.</t>
  </si>
  <si>
    <t xml:space="preserve">547.</t>
  </si>
  <si>
    <t xml:space="preserve">548.</t>
  </si>
  <si>
    <t xml:space="preserve">549.</t>
  </si>
  <si>
    <t xml:space="preserve">550.</t>
  </si>
  <si>
    <t xml:space="preserve">551.</t>
  </si>
  <si>
    <t xml:space="preserve">552.</t>
  </si>
  <si>
    <t xml:space="preserve">553.</t>
  </si>
  <si>
    <t xml:space="preserve">554.</t>
  </si>
  <si>
    <t xml:space="preserve">555.</t>
  </si>
  <si>
    <t xml:space="preserve">556.</t>
  </si>
  <si>
    <t xml:space="preserve">557.</t>
  </si>
  <si>
    <t xml:space="preserve">558.</t>
  </si>
  <si>
    <t xml:space="preserve">559.</t>
  </si>
  <si>
    <t xml:space="preserve">560.</t>
  </si>
  <si>
    <t xml:space="preserve">561.</t>
  </si>
  <si>
    <t xml:space="preserve">562.</t>
  </si>
  <si>
    <t xml:space="preserve">563.</t>
  </si>
  <si>
    <t xml:space="preserve">564.</t>
  </si>
  <si>
    <t xml:space="preserve">565.</t>
  </si>
  <si>
    <t xml:space="preserve">566.</t>
  </si>
  <si>
    <t xml:space="preserve">567.</t>
  </si>
  <si>
    <t xml:space="preserve">568.</t>
  </si>
  <si>
    <t xml:space="preserve">569.</t>
  </si>
  <si>
    <t xml:space="preserve">570.</t>
  </si>
  <si>
    <t xml:space="preserve">571.</t>
  </si>
  <si>
    <t xml:space="preserve">572.</t>
  </si>
  <si>
    <t xml:space="preserve">573.</t>
  </si>
  <si>
    <t xml:space="preserve">574.</t>
  </si>
  <si>
    <t xml:space="preserve">575.</t>
  </si>
  <si>
    <t xml:space="preserve">576.</t>
  </si>
  <si>
    <t xml:space="preserve">577.</t>
  </si>
  <si>
    <t xml:space="preserve">578.</t>
  </si>
  <si>
    <t xml:space="preserve">579.</t>
  </si>
  <si>
    <t xml:space="preserve">580.</t>
  </si>
  <si>
    <t xml:space="preserve">581.</t>
  </si>
  <si>
    <t xml:space="preserve">582.</t>
  </si>
  <si>
    <t xml:space="preserve">583.</t>
  </si>
  <si>
    <t xml:space="preserve">584.</t>
  </si>
  <si>
    <t xml:space="preserve">585.</t>
  </si>
  <si>
    <t xml:space="preserve">586.</t>
  </si>
  <si>
    <t xml:space="preserve">587.</t>
  </si>
  <si>
    <t xml:space="preserve">588.</t>
  </si>
  <si>
    <t xml:space="preserve">589.</t>
  </si>
  <si>
    <t xml:space="preserve">590.</t>
  </si>
  <si>
    <t xml:space="preserve">591.</t>
  </si>
  <si>
    <t xml:space="preserve">592.</t>
  </si>
  <si>
    <t xml:space="preserve">593.</t>
  </si>
  <si>
    <t xml:space="preserve">594.</t>
  </si>
  <si>
    <t xml:space="preserve">595.</t>
  </si>
  <si>
    <t xml:space="preserve">596.</t>
  </si>
  <si>
    <t xml:space="preserve">597.</t>
  </si>
  <si>
    <t xml:space="preserve">598.</t>
  </si>
  <si>
    <t xml:space="preserve">599.</t>
  </si>
  <si>
    <t xml:space="preserve">600.</t>
  </si>
  <si>
    <t xml:space="preserve">601.</t>
  </si>
  <si>
    <t xml:space="preserve">602.</t>
  </si>
  <si>
    <t xml:space="preserve">603.</t>
  </si>
  <si>
    <t xml:space="preserve">604.</t>
  </si>
  <si>
    <t xml:space="preserve">605.</t>
  </si>
  <si>
    <t xml:space="preserve">606.</t>
  </si>
  <si>
    <t xml:space="preserve">607.</t>
  </si>
  <si>
    <t xml:space="preserve">608.</t>
  </si>
  <si>
    <t xml:space="preserve">609.</t>
  </si>
  <si>
    <t xml:space="preserve">610.</t>
  </si>
  <si>
    <t xml:space="preserve">611.</t>
  </si>
  <si>
    <t xml:space="preserve">612.</t>
  </si>
  <si>
    <t xml:space="preserve">613.</t>
  </si>
  <si>
    <t xml:space="preserve">614.</t>
  </si>
  <si>
    <t xml:space="preserve">615.</t>
  </si>
  <si>
    <t xml:space="preserve">616.</t>
  </si>
  <si>
    <t xml:space="preserve">617.</t>
  </si>
  <si>
    <t xml:space="preserve">618.</t>
  </si>
  <si>
    <t xml:space="preserve">619.</t>
  </si>
  <si>
    <t xml:space="preserve">620.</t>
  </si>
  <si>
    <t xml:space="preserve">621.</t>
  </si>
  <si>
    <t xml:space="preserve">622.</t>
  </si>
  <si>
    <t xml:space="preserve">623.</t>
  </si>
  <si>
    <t xml:space="preserve">624.</t>
  </si>
  <si>
    <t xml:space="preserve">625.</t>
  </si>
  <si>
    <t xml:space="preserve">626.</t>
  </si>
  <si>
    <t xml:space="preserve">627.</t>
  </si>
  <si>
    <t xml:space="preserve">628.</t>
  </si>
  <si>
    <t xml:space="preserve">629.</t>
  </si>
  <si>
    <t xml:space="preserve">630.</t>
  </si>
  <si>
    <t xml:space="preserve">631.</t>
  </si>
  <si>
    <t xml:space="preserve">632.</t>
  </si>
  <si>
    <t xml:space="preserve">633.</t>
  </si>
  <si>
    <t xml:space="preserve">634.</t>
  </si>
  <si>
    <t xml:space="preserve">635.</t>
  </si>
  <si>
    <t xml:space="preserve">636.</t>
  </si>
  <si>
    <t xml:space="preserve">637.</t>
  </si>
  <si>
    <t xml:space="preserve">638.</t>
  </si>
  <si>
    <t xml:space="preserve">639.</t>
  </si>
  <si>
    <t xml:space="preserve">640.</t>
  </si>
  <si>
    <t xml:space="preserve">641.</t>
  </si>
  <si>
    <t xml:space="preserve">642.</t>
  </si>
  <si>
    <t xml:space="preserve">643.</t>
  </si>
  <si>
    <t xml:space="preserve">644.</t>
  </si>
  <si>
    <t xml:space="preserve">645.</t>
  </si>
  <si>
    <t xml:space="preserve">646.</t>
  </si>
  <si>
    <t xml:space="preserve">647.</t>
  </si>
  <si>
    <t xml:space="preserve">648.</t>
  </si>
  <si>
    <t xml:space="preserve">649.</t>
  </si>
  <si>
    <t xml:space="preserve">650.</t>
  </si>
  <si>
    <t xml:space="preserve">651.</t>
  </si>
  <si>
    <t xml:space="preserve">652.</t>
  </si>
  <si>
    <t xml:space="preserve">653.</t>
  </si>
  <si>
    <t xml:space="preserve">654.</t>
  </si>
  <si>
    <t xml:space="preserve">655.</t>
  </si>
  <si>
    <t xml:space="preserve">656.</t>
  </si>
  <si>
    <t xml:space="preserve">657.</t>
  </si>
  <si>
    <t xml:space="preserve">658.</t>
  </si>
  <si>
    <t xml:space="preserve">659.</t>
  </si>
  <si>
    <t xml:space="preserve">660.</t>
  </si>
  <si>
    <t xml:space="preserve">661.</t>
  </si>
  <si>
    <t xml:space="preserve">662.</t>
  </si>
  <si>
    <t xml:space="preserve">663.</t>
  </si>
  <si>
    <t xml:space="preserve">664.</t>
  </si>
  <si>
    <t xml:space="preserve">665.</t>
  </si>
  <si>
    <t xml:space="preserve">666.</t>
  </si>
  <si>
    <t xml:space="preserve">667.</t>
  </si>
  <si>
    <t xml:space="preserve">668.</t>
  </si>
  <si>
    <t xml:space="preserve">669.</t>
  </si>
  <si>
    <t xml:space="preserve">670.</t>
  </si>
  <si>
    <t xml:space="preserve">671.</t>
  </si>
  <si>
    <t xml:space="preserve">672.</t>
  </si>
  <si>
    <t xml:space="preserve">673.</t>
  </si>
  <si>
    <t xml:space="preserve">674.</t>
  </si>
  <si>
    <t xml:space="preserve">675.</t>
  </si>
  <si>
    <t xml:space="preserve">676.</t>
  </si>
  <si>
    <t xml:space="preserve">677.</t>
  </si>
  <si>
    <t xml:space="preserve">678.</t>
  </si>
  <si>
    <t xml:space="preserve">679.</t>
  </si>
  <si>
    <t xml:space="preserve">680.</t>
  </si>
  <si>
    <t xml:space="preserve">681.</t>
  </si>
  <si>
    <t xml:space="preserve">682.</t>
  </si>
  <si>
    <t xml:space="preserve">683.</t>
  </si>
  <si>
    <t xml:space="preserve">684.</t>
  </si>
  <si>
    <t xml:space="preserve">685.</t>
  </si>
  <si>
    <t xml:space="preserve">686.</t>
  </si>
  <si>
    <t xml:space="preserve">687.</t>
  </si>
  <si>
    <t xml:space="preserve">688.</t>
  </si>
  <si>
    <t xml:space="preserve">689.</t>
  </si>
  <si>
    <t xml:space="preserve">690.</t>
  </si>
  <si>
    <t xml:space="preserve">691.</t>
  </si>
  <si>
    <t xml:space="preserve">692.</t>
  </si>
  <si>
    <t xml:space="preserve">693.</t>
  </si>
  <si>
    <t xml:space="preserve">694.</t>
  </si>
  <si>
    <t xml:space="preserve">695.</t>
  </si>
  <si>
    <t xml:space="preserve">696.</t>
  </si>
  <si>
    <t xml:space="preserve">697.</t>
  </si>
  <si>
    <t xml:space="preserve">698.</t>
  </si>
  <si>
    <t xml:space="preserve">699.</t>
  </si>
  <si>
    <t xml:space="preserve">700.</t>
  </si>
  <si>
    <t xml:space="preserve">701.</t>
  </si>
  <si>
    <t xml:space="preserve">702.</t>
  </si>
  <si>
    <t xml:space="preserve">703.</t>
  </si>
  <si>
    <t xml:space="preserve">704.</t>
  </si>
  <si>
    <t xml:space="preserve">705.</t>
  </si>
  <si>
    <t xml:space="preserve">706.</t>
  </si>
  <si>
    <t xml:space="preserve">707.</t>
  </si>
  <si>
    <t xml:space="preserve">708.</t>
  </si>
  <si>
    <t xml:space="preserve">709.</t>
  </si>
  <si>
    <t xml:space="preserve">710.</t>
  </si>
  <si>
    <t xml:space="preserve">711.</t>
  </si>
  <si>
    <t xml:space="preserve">712.</t>
  </si>
  <si>
    <t xml:space="preserve">713.</t>
  </si>
  <si>
    <t xml:space="preserve">714.</t>
  </si>
  <si>
    <t xml:space="preserve">715.</t>
  </si>
  <si>
    <t xml:space="preserve">716.</t>
  </si>
  <si>
    <t xml:space="preserve">717.</t>
  </si>
  <si>
    <t xml:space="preserve">718.</t>
  </si>
  <si>
    <t xml:space="preserve">719.</t>
  </si>
  <si>
    <t xml:space="preserve">720.</t>
  </si>
  <si>
    <t xml:space="preserve">721.</t>
  </si>
  <si>
    <t xml:space="preserve">722.</t>
  </si>
  <si>
    <t xml:space="preserve">723.</t>
  </si>
  <si>
    <t xml:space="preserve">724.</t>
  </si>
  <si>
    <t xml:space="preserve">725.</t>
  </si>
  <si>
    <t xml:space="preserve">726.</t>
  </si>
  <si>
    <t xml:space="preserve">727.</t>
  </si>
  <si>
    <t xml:space="preserve">728.</t>
  </si>
  <si>
    <t xml:space="preserve">729.</t>
  </si>
  <si>
    <t xml:space="preserve">730.</t>
  </si>
  <si>
    <t xml:space="preserve">731.</t>
  </si>
  <si>
    <t xml:space="preserve">732.</t>
  </si>
  <si>
    <t xml:space="preserve">733.</t>
  </si>
  <si>
    <t xml:space="preserve">734.</t>
  </si>
  <si>
    <t xml:space="preserve">735.</t>
  </si>
  <si>
    <t xml:space="preserve">736.</t>
  </si>
  <si>
    <t xml:space="preserve">737.</t>
  </si>
  <si>
    <t xml:space="preserve">738.</t>
  </si>
  <si>
    <t xml:space="preserve">739.</t>
  </si>
  <si>
    <t xml:space="preserve">740.</t>
  </si>
  <si>
    <t xml:space="preserve">741.</t>
  </si>
  <si>
    <t xml:space="preserve">742.</t>
  </si>
  <si>
    <t xml:space="preserve">743.</t>
  </si>
  <si>
    <t xml:space="preserve">744.</t>
  </si>
  <si>
    <t xml:space="preserve">745.</t>
  </si>
  <si>
    <t xml:space="preserve">746.</t>
  </si>
  <si>
    <t xml:space="preserve">747.</t>
  </si>
  <si>
    <t xml:space="preserve">748.</t>
  </si>
  <si>
    <t xml:space="preserve">749.</t>
  </si>
  <si>
    <t xml:space="preserve">750.</t>
  </si>
  <si>
    <t xml:space="preserve">751.</t>
  </si>
  <si>
    <t xml:space="preserve">752.</t>
  </si>
  <si>
    <t xml:space="preserve">753.</t>
  </si>
  <si>
    <t xml:space="preserve">754.</t>
  </si>
  <si>
    <t xml:space="preserve">755.</t>
  </si>
  <si>
    <t xml:space="preserve">756.</t>
  </si>
  <si>
    <t xml:space="preserve">757.</t>
  </si>
  <si>
    <t xml:space="preserve">758.</t>
  </si>
  <si>
    <t xml:space="preserve">759.</t>
  </si>
  <si>
    <t xml:space="preserve">760.</t>
  </si>
  <si>
    <t xml:space="preserve">761.</t>
  </si>
  <si>
    <t xml:space="preserve">762.</t>
  </si>
  <si>
    <t xml:space="preserve">763.</t>
  </si>
  <si>
    <t xml:space="preserve">764.</t>
  </si>
  <si>
    <t xml:space="preserve">765.</t>
  </si>
  <si>
    <t xml:space="preserve">766.</t>
  </si>
  <si>
    <t xml:space="preserve">767.</t>
  </si>
  <si>
    <t xml:space="preserve">768.</t>
  </si>
  <si>
    <t xml:space="preserve">769.</t>
  </si>
  <si>
    <t xml:space="preserve">770.</t>
  </si>
  <si>
    <t xml:space="preserve">771.</t>
  </si>
  <si>
    <t xml:space="preserve">772.</t>
  </si>
  <si>
    <t xml:space="preserve">773.</t>
  </si>
  <si>
    <t xml:space="preserve">774.</t>
  </si>
  <si>
    <t xml:space="preserve">775.</t>
  </si>
  <si>
    <t xml:space="preserve">776.</t>
  </si>
  <si>
    <t xml:space="preserve">777.</t>
  </si>
  <si>
    <t xml:space="preserve">778.</t>
  </si>
  <si>
    <t xml:space="preserve">779.</t>
  </si>
  <si>
    <t xml:space="preserve">780.</t>
  </si>
  <si>
    <t xml:space="preserve">781.</t>
  </si>
  <si>
    <t xml:space="preserve">782.</t>
  </si>
  <si>
    <t xml:space="preserve">783.</t>
  </si>
  <si>
    <t xml:space="preserve">784.</t>
  </si>
  <si>
    <t xml:space="preserve">785.</t>
  </si>
  <si>
    <t xml:space="preserve">786.</t>
  </si>
  <si>
    <t xml:space="preserve">787.</t>
  </si>
  <si>
    <t xml:space="preserve">788.</t>
  </si>
  <si>
    <t xml:space="preserve">789.</t>
  </si>
  <si>
    <t xml:space="preserve">790.</t>
  </si>
  <si>
    <t xml:space="preserve">791.</t>
  </si>
  <si>
    <t xml:space="preserve">792.</t>
  </si>
  <si>
    <t xml:space="preserve">793.</t>
  </si>
  <si>
    <t xml:space="preserve">794.</t>
  </si>
  <si>
    <t xml:space="preserve">795.</t>
  </si>
  <si>
    <t xml:space="preserve">796.</t>
  </si>
  <si>
    <t xml:space="preserve">797.</t>
  </si>
  <si>
    <t xml:space="preserve">798.</t>
  </si>
  <si>
    <t xml:space="preserve">799.</t>
  </si>
  <si>
    <t xml:space="preserve">800.</t>
  </si>
  <si>
    <t xml:space="preserve">801.</t>
  </si>
  <si>
    <t xml:space="preserve">802.</t>
  </si>
  <si>
    <t xml:space="preserve">803.</t>
  </si>
  <si>
    <t xml:space="preserve">804.</t>
  </si>
  <si>
    <t xml:space="preserve">805.</t>
  </si>
  <si>
    <t xml:space="preserve">806.</t>
  </si>
  <si>
    <t xml:space="preserve">807.</t>
  </si>
  <si>
    <t xml:space="preserve">808.</t>
  </si>
  <si>
    <t xml:space="preserve">809.</t>
  </si>
  <si>
    <t xml:space="preserve">810.</t>
  </si>
  <si>
    <t xml:space="preserve">811.</t>
  </si>
  <si>
    <t xml:space="preserve">812.</t>
  </si>
  <si>
    <t xml:space="preserve">813.</t>
  </si>
  <si>
    <t xml:space="preserve">814.</t>
  </si>
  <si>
    <t xml:space="preserve">815.</t>
  </si>
  <si>
    <t xml:space="preserve">816.</t>
  </si>
  <si>
    <t xml:space="preserve">817.</t>
  </si>
  <si>
    <t xml:space="preserve">818.</t>
  </si>
  <si>
    <t xml:space="preserve">819.</t>
  </si>
  <si>
    <t xml:space="preserve">820.</t>
  </si>
  <si>
    <t xml:space="preserve">821.</t>
  </si>
  <si>
    <t xml:space="preserve">822.</t>
  </si>
  <si>
    <t xml:space="preserve">823.</t>
  </si>
  <si>
    <t xml:space="preserve">824.</t>
  </si>
  <si>
    <t xml:space="preserve">825.</t>
  </si>
  <si>
    <t xml:space="preserve">826.</t>
  </si>
  <si>
    <t xml:space="preserve">827.</t>
  </si>
  <si>
    <t xml:space="preserve">828.</t>
  </si>
  <si>
    <t xml:space="preserve">829.</t>
  </si>
  <si>
    <t xml:space="preserve">830.</t>
  </si>
  <si>
    <t xml:space="preserve">831.</t>
  </si>
  <si>
    <t xml:space="preserve">832.</t>
  </si>
  <si>
    <t xml:space="preserve">833.</t>
  </si>
  <si>
    <t xml:space="preserve">834.</t>
  </si>
  <si>
    <t xml:space="preserve">835.</t>
  </si>
  <si>
    <t xml:space="preserve">836.</t>
  </si>
  <si>
    <t xml:space="preserve">837.</t>
  </si>
  <si>
    <t xml:space="preserve">838.</t>
  </si>
  <si>
    <t xml:space="preserve">839.</t>
  </si>
  <si>
    <t xml:space="preserve">840.</t>
  </si>
  <si>
    <t xml:space="preserve">841.</t>
  </si>
  <si>
    <t xml:space="preserve">842.</t>
  </si>
  <si>
    <t xml:space="preserve">843.</t>
  </si>
  <si>
    <t xml:space="preserve">844.</t>
  </si>
  <si>
    <t xml:space="preserve">845.</t>
  </si>
  <si>
    <t xml:space="preserve">846.</t>
  </si>
  <si>
    <t xml:space="preserve">847.</t>
  </si>
  <si>
    <t xml:space="preserve">848.</t>
  </si>
  <si>
    <t xml:space="preserve">849.</t>
  </si>
  <si>
    <t xml:space="preserve">850.</t>
  </si>
  <si>
    <t xml:space="preserve">851.</t>
  </si>
  <si>
    <t xml:space="preserve">852.</t>
  </si>
  <si>
    <t xml:space="preserve">853.</t>
  </si>
  <si>
    <t xml:space="preserve">854.</t>
  </si>
  <si>
    <t xml:space="preserve">855.</t>
  </si>
  <si>
    <t xml:space="preserve">856.</t>
  </si>
  <si>
    <t xml:space="preserve">857.</t>
  </si>
  <si>
    <t xml:space="preserve">858.</t>
  </si>
  <si>
    <t xml:space="preserve">859.</t>
  </si>
  <si>
    <t xml:space="preserve">860.</t>
  </si>
  <si>
    <t xml:space="preserve">861.</t>
  </si>
  <si>
    <t xml:space="preserve">862.</t>
  </si>
  <si>
    <t xml:space="preserve">863.</t>
  </si>
  <si>
    <t xml:space="preserve">864.</t>
  </si>
  <si>
    <t xml:space="preserve">865.</t>
  </si>
  <si>
    <t xml:space="preserve">866.</t>
  </si>
  <si>
    <t xml:space="preserve">867.</t>
  </si>
  <si>
    <t xml:space="preserve">868.</t>
  </si>
  <si>
    <t xml:space="preserve">869.</t>
  </si>
  <si>
    <t xml:space="preserve">870.</t>
  </si>
  <si>
    <t xml:space="preserve">871.</t>
  </si>
  <si>
    <t xml:space="preserve">872.</t>
  </si>
  <si>
    <t xml:space="preserve">873.</t>
  </si>
  <si>
    <t xml:space="preserve">874.</t>
  </si>
  <si>
    <t xml:space="preserve">875.</t>
  </si>
  <si>
    <t xml:space="preserve">876.</t>
  </si>
  <si>
    <t xml:space="preserve">877.</t>
  </si>
  <si>
    <t xml:space="preserve">878.</t>
  </si>
  <si>
    <t xml:space="preserve">879.</t>
  </si>
  <si>
    <t xml:space="preserve">880.</t>
  </si>
  <si>
    <t xml:space="preserve">881.</t>
  </si>
  <si>
    <t xml:space="preserve">882.</t>
  </si>
  <si>
    <t xml:space="preserve">883.</t>
  </si>
  <si>
    <t xml:space="preserve">884.</t>
  </si>
  <si>
    <t xml:space="preserve">885.</t>
  </si>
  <si>
    <t xml:space="preserve">886.</t>
  </si>
  <si>
    <t xml:space="preserve">887.</t>
  </si>
  <si>
    <t xml:space="preserve">888.</t>
  </si>
  <si>
    <t xml:space="preserve">889.</t>
  </si>
  <si>
    <t xml:space="preserve">890.</t>
  </si>
  <si>
    <t xml:space="preserve">891.</t>
  </si>
  <si>
    <t xml:space="preserve">892.</t>
  </si>
  <si>
    <t xml:space="preserve">893.</t>
  </si>
  <si>
    <t xml:space="preserve">894.</t>
  </si>
  <si>
    <t xml:space="preserve">895.</t>
  </si>
  <si>
    <t xml:space="preserve">896.</t>
  </si>
  <si>
    <t xml:space="preserve">897.</t>
  </si>
  <si>
    <t xml:space="preserve">898.</t>
  </si>
  <si>
    <t xml:space="preserve">899.</t>
  </si>
  <si>
    <t xml:space="preserve">900.</t>
  </si>
  <si>
    <t xml:space="preserve">901.</t>
  </si>
  <si>
    <t xml:space="preserve">902.</t>
  </si>
  <si>
    <t xml:space="preserve">903.</t>
  </si>
  <si>
    <t xml:space="preserve">904.</t>
  </si>
  <si>
    <t xml:space="preserve">905.</t>
  </si>
  <si>
    <t xml:space="preserve">906.</t>
  </si>
  <si>
    <t xml:space="preserve">907.</t>
  </si>
  <si>
    <t xml:space="preserve">908.</t>
  </si>
  <si>
    <t xml:space="preserve">909.</t>
  </si>
  <si>
    <t xml:space="preserve">910.</t>
  </si>
  <si>
    <t xml:space="preserve">911.</t>
  </si>
  <si>
    <t xml:space="preserve">912.</t>
  </si>
  <si>
    <t xml:space="preserve">913.</t>
  </si>
  <si>
    <t xml:space="preserve">914.</t>
  </si>
  <si>
    <t xml:space="preserve">915.</t>
  </si>
  <si>
    <t xml:space="preserve">916.</t>
  </si>
  <si>
    <t xml:space="preserve">917.</t>
  </si>
  <si>
    <t xml:space="preserve">918.</t>
  </si>
  <si>
    <t xml:space="preserve">919.</t>
  </si>
  <si>
    <t xml:space="preserve">920.</t>
  </si>
  <si>
    <t xml:space="preserve">921.</t>
  </si>
  <si>
    <t xml:space="preserve">922.</t>
  </si>
  <si>
    <t xml:space="preserve">923.</t>
  </si>
  <si>
    <t xml:space="preserve">924.</t>
  </si>
  <si>
    <t xml:space="preserve">925.</t>
  </si>
  <si>
    <t xml:space="preserve">926.</t>
  </si>
  <si>
    <t xml:space="preserve">927.</t>
  </si>
  <si>
    <t xml:space="preserve">928.</t>
  </si>
  <si>
    <t xml:space="preserve">929.</t>
  </si>
  <si>
    <t xml:space="preserve">930.</t>
  </si>
  <si>
    <t xml:space="preserve">931.</t>
  </si>
  <si>
    <t xml:space="preserve">932.</t>
  </si>
  <si>
    <t xml:space="preserve">933.</t>
  </si>
  <si>
    <t xml:space="preserve">934.</t>
  </si>
  <si>
    <t xml:space="preserve">935.</t>
  </si>
  <si>
    <t xml:space="preserve">936.</t>
  </si>
  <si>
    <t xml:space="preserve">937.</t>
  </si>
  <si>
    <t xml:space="preserve">938.</t>
  </si>
  <si>
    <t xml:space="preserve">939.</t>
  </si>
  <si>
    <t xml:space="preserve">940.</t>
  </si>
  <si>
    <t xml:space="preserve">941.</t>
  </si>
  <si>
    <t xml:space="preserve">942.</t>
  </si>
  <si>
    <t xml:space="preserve">943.</t>
  </si>
  <si>
    <t xml:space="preserve">944.</t>
  </si>
  <si>
    <t xml:space="preserve">945.</t>
  </si>
  <si>
    <t xml:space="preserve">946.</t>
  </si>
  <si>
    <t xml:space="preserve">947.</t>
  </si>
  <si>
    <t xml:space="preserve">948.</t>
  </si>
  <si>
    <t xml:space="preserve">949.</t>
  </si>
  <si>
    <t xml:space="preserve">950.</t>
  </si>
  <si>
    <t xml:space="preserve">951.</t>
  </si>
  <si>
    <t xml:space="preserve">952.</t>
  </si>
  <si>
    <t xml:space="preserve">953.</t>
  </si>
  <si>
    <t xml:space="preserve">954.</t>
  </si>
  <si>
    <t xml:space="preserve">955.</t>
  </si>
  <si>
    <t xml:space="preserve">956.</t>
  </si>
  <si>
    <t xml:space="preserve">957.</t>
  </si>
  <si>
    <t xml:space="preserve">958.</t>
  </si>
  <si>
    <t xml:space="preserve">959.</t>
  </si>
  <si>
    <t xml:space="preserve">960.</t>
  </si>
  <si>
    <t xml:space="preserve">961.</t>
  </si>
  <si>
    <t xml:space="preserve">962.</t>
  </si>
  <si>
    <t xml:space="preserve">963.</t>
  </si>
  <si>
    <t xml:space="preserve">964.</t>
  </si>
  <si>
    <t xml:space="preserve">965.</t>
  </si>
  <si>
    <t xml:space="preserve">966.</t>
  </si>
  <si>
    <t xml:space="preserve">967.</t>
  </si>
  <si>
    <t xml:space="preserve">968.</t>
  </si>
  <si>
    <t xml:space="preserve">969.</t>
  </si>
  <si>
    <t xml:space="preserve">970.</t>
  </si>
  <si>
    <t xml:space="preserve">971.</t>
  </si>
  <si>
    <t xml:space="preserve">972.</t>
  </si>
  <si>
    <t xml:space="preserve">973.</t>
  </si>
  <si>
    <t xml:space="preserve">974.</t>
  </si>
  <si>
    <t xml:space="preserve">975.</t>
  </si>
  <si>
    <t xml:space="preserve">976.</t>
  </si>
  <si>
    <t xml:space="preserve">977.</t>
  </si>
  <si>
    <t xml:space="preserve">978.</t>
  </si>
  <si>
    <t xml:space="preserve">979.</t>
  </si>
  <si>
    <t xml:space="preserve">980.</t>
  </si>
  <si>
    <t xml:space="preserve">981.</t>
  </si>
  <si>
    <t xml:space="preserve">982.</t>
  </si>
  <si>
    <t xml:space="preserve">983.</t>
  </si>
  <si>
    <t xml:space="preserve">984.</t>
  </si>
  <si>
    <t xml:space="preserve">985.</t>
  </si>
  <si>
    <t xml:space="preserve">986.</t>
  </si>
  <si>
    <t xml:space="preserve">987.</t>
  </si>
  <si>
    <t xml:space="preserve">988.</t>
  </si>
  <si>
    <t xml:space="preserve">989.</t>
  </si>
  <si>
    <t xml:space="preserve">990.</t>
  </si>
  <si>
    <t xml:space="preserve">991.</t>
  </si>
  <si>
    <t xml:space="preserve">992.</t>
  </si>
  <si>
    <t xml:space="preserve">993.</t>
  </si>
  <si>
    <t xml:space="preserve">994.</t>
  </si>
  <si>
    <t xml:space="preserve">995.</t>
  </si>
  <si>
    <t xml:space="preserve">996.</t>
  </si>
  <si>
    <t xml:space="preserve">997.</t>
  </si>
  <si>
    <t xml:space="preserve">998.</t>
  </si>
  <si>
    <t xml:space="preserve">999.</t>
  </si>
  <si>
    <t xml:space="preserve">UKUPNO</t>
  </si>
  <si>
    <t xml:space="preserve">početak poslovanja</t>
  </si>
  <si>
    <t xml:space="preserve">datum završetka poslovanja</t>
  </si>
  <si>
    <t xml:space="preserve">broj mjeseci poslovanja</t>
  </si>
  <si>
    <t xml:space="preserve">U broj mjeseci obavljanja samostalne djelatnosti računa se svaki puni (cijeli) kalendarski mjesec u kojemu je obveznik obavljao samostalnu djelatnost i posljednji mjesec bez obzira na broj dana obavljanja samostalne djelatnosti u tom mjesecu.</t>
  </si>
  <si>
    <t xml:space="preserve">Ostvareni ukupni primitci</t>
  </si>
  <si>
    <t xml:space="preserve">Godišnja porezna osnovica</t>
  </si>
  <si>
    <t xml:space="preserve">Godišnji paušalni porez na dohodak (12%)</t>
  </si>
  <si>
    <t xml:space="preserve">Mjesečni  paušalni porez na dohodak</t>
  </si>
  <si>
    <t xml:space="preserve">Mjesečni  paušalni porez - Grad Zagreb (prirez 18%)</t>
  </si>
  <si>
    <t xml:space="preserve">Tromjesečni iznos</t>
  </si>
  <si>
    <t xml:space="preserve">Godišnji paušalni porez na dohodak (10%)</t>
  </si>
  <si>
    <t xml:space="preserve">Od 0,00 do 85.000,00</t>
  </si>
  <si>
    <t xml:space="preserve">Od 85.000,01 do 115.000,00</t>
  </si>
  <si>
    <t xml:space="preserve">Od 115.000.01 do 149.500,00</t>
  </si>
  <si>
    <t xml:space="preserve">Od 149.500,01 do 230.000,00</t>
  </si>
  <si>
    <t xml:space="preserve">Od 230.000,01 do 300.000,00</t>
  </si>
  <si>
    <t xml:space="preserve">Mjeseci poslovanja</t>
  </si>
  <si>
    <t xml:space="preserve">Godišnji paušalni porez na dohodak</t>
  </si>
  <si>
    <t xml:space="preserve">Mjesečni  paušalni porez </t>
  </si>
  <si>
    <t xml:space="preserve">Mjesečni  paušalni porez -  prirez</t>
  </si>
  <si>
    <t xml:space="preserve">Eurovilla d.o.o.</t>
  </si>
  <si>
    <r>
      <rPr>
        <sz val="10"/>
        <color rgb="FF000000"/>
        <rFont val="Arial"/>
        <family val="0"/>
        <charset val="238"/>
      </rPr>
      <t xml:space="preserve">Vl. </t>
    </r>
    <r>
      <rPr>
        <sz val="10"/>
        <color rgb="FF000000"/>
        <rFont val="Arial"/>
        <family val="2"/>
      </rPr>
      <t xml:space="preserve">Mirela Vučić</t>
    </r>
  </si>
  <si>
    <t xml:space="preserve">Kapucinska 29</t>
  </si>
  <si>
    <t xml:space="preserve">Gojlanska 47</t>
  </si>
  <si>
    <t xml:space="preserve">31000 Osijek</t>
  </si>
  <si>
    <t xml:space="preserve">10040 Zagreb</t>
  </si>
  <si>
    <t xml:space="preserve">OIB: 77148321177</t>
  </si>
  <si>
    <r>
      <rPr>
        <sz val="10"/>
        <color rgb="FF000000"/>
        <rFont val="Arial"/>
        <family val="0"/>
        <charset val="238"/>
      </rPr>
      <t xml:space="preserve">MB: </t>
    </r>
    <r>
      <rPr>
        <sz val="10"/>
        <color rgb="FF000000"/>
        <rFont val="Arial"/>
        <family val="2"/>
      </rPr>
      <t xml:space="preserve">98061941</t>
    </r>
  </si>
  <si>
    <t xml:space="preserve">PONUDA</t>
  </si>
  <si>
    <t xml:space="preserve">Datum: 24.2.2025.</t>
  </si>
  <si>
    <t xml:space="preserve">Vrijeme: 15:00</t>
  </si>
  <si>
    <t xml:space="preserve">Ponuda broj: 1/2025</t>
  </si>
  <si>
    <t xml:space="preserve">Mjesto: Zagreb</t>
  </si>
  <si>
    <t xml:space="preserve">Jed. cijena</t>
  </si>
  <si>
    <t xml:space="preserve">Kokosov otirač 40x60 cm</t>
  </si>
  <si>
    <t xml:space="preserve">Npomena: Ovo je informativna ponuda i vrijedi 20 dana od izdavanja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</si>
</sst>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_-* #,##0.00&quot; kn&quot;_-;\-* #,##0.00&quot; kn&quot;_-;_-* \-??&quot; kn&quot;_-;_-@_-"/>
    <numFmt numFmtId="166" formatCode="d/mmm"/>
    <numFmt numFmtId="167" formatCode="d/m/yyyy"/>
    <numFmt numFmtId="168" formatCode="@"/>
    <numFmt numFmtId="169" formatCode="###&quot;-1-1&quot;"/>
    <numFmt numFmtId="170" formatCode="d/m/yyyy/;@"/>
    <numFmt numFmtId="171" formatCode="h:mm;@"/>
    <numFmt numFmtId="172" formatCode="_-* #,##0.00\ [$€-41A]_-;\-* #,##0.00\ [$€-41A]_-;_-* \-??\ [$€-41A]_-;_-@_-"/>
    <numFmt numFmtId="173" formatCode="0%"/>
    <numFmt numFmtId="174" formatCode="#,##0_ ;\-#,##0\ "/>
    <numFmt numFmtId="175" formatCode="dd/mm/yyyy/"/>
    <numFmt numFmtId="176" formatCode="#,##0.00"/>
    <numFmt numFmtId="177" formatCode="General"/>
    <numFmt numFmtId="178" formatCode="#,##0"/>
    <numFmt numFmtId="179" formatCode="#,##0.00\ _k_n"/>
    <numFmt numFmtId="180" formatCode="#,##0.00&quot; kn&quot;"/>
    <numFmt numFmtId="181" formatCode="_-* #,##0.00\ [$EUR]_-;\-* #,##0.00\ [$EUR]_-;_-* \-??\ [$EUR]_-;_-@_-"/>
    <numFmt numFmtId="182" formatCode="0.00000"/>
    <numFmt numFmtId="183" formatCode="_-* #,##0.00\ [$€-1]_-;\-* #,##0.00\ [$€-1]_-;_-* \-??\ [$€-1]_-;_-@_-"/>
    <numFmt numFmtId="184" formatCode="#,##0.00\ [$€-407];[RED]\-#,##0.00\ [$€-407]"/>
  </numFmts>
  <fonts count="56">
    <font>
      <sz val="10"/>
      <color rgb="FF00000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b val="true"/>
      <sz val="10"/>
      <color rgb="FF558ED5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8"/>
      <color rgb="FFFF0000"/>
      <name val="Arial"/>
      <family val="2"/>
      <charset val="238"/>
    </font>
    <font>
      <u val="single"/>
      <sz val="10"/>
      <color rgb="FF0000FF"/>
      <name val="Arial"/>
      <family val="2"/>
      <charset val="238"/>
    </font>
    <font>
      <b val="true"/>
      <sz val="16"/>
      <color rgb="FF17375E"/>
      <name val="Arial"/>
      <family val="2"/>
      <charset val="238"/>
    </font>
    <font>
      <sz val="12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b val="true"/>
      <sz val="12"/>
      <color rgb="FFFFFFFF"/>
      <name val="Arial"/>
      <family val="2"/>
      <charset val="238"/>
    </font>
    <font>
      <b val="true"/>
      <sz val="11"/>
      <color rgb="FFFFFFFF"/>
      <name val="Arial"/>
      <family val="2"/>
      <charset val="238"/>
    </font>
    <font>
      <b val="true"/>
      <sz val="11"/>
      <color rgb="FF8EB4E3"/>
      <name val="Arial"/>
      <family val="2"/>
      <charset val="238"/>
    </font>
    <font>
      <b val="true"/>
      <sz val="11"/>
      <color rgb="FF558ED5"/>
      <name val="Arial"/>
      <family val="2"/>
      <charset val="238"/>
    </font>
    <font>
      <b val="true"/>
      <sz val="11"/>
      <color rgb="FF17375E"/>
      <name val="Arial"/>
      <family val="2"/>
      <charset val="238"/>
    </font>
    <font>
      <b val="true"/>
      <sz val="11"/>
      <color rgb="FF10243E"/>
      <name val="Arial"/>
      <family val="2"/>
      <charset val="238"/>
    </font>
    <font>
      <b val="true"/>
      <sz val="11"/>
      <color rgb="FFFFFFFF"/>
      <name val="Calibri"/>
      <family val="2"/>
      <charset val="238"/>
    </font>
    <font>
      <b val="true"/>
      <u val="single"/>
      <sz val="10"/>
      <color rgb="FFFFFFFF"/>
      <name val="Arial"/>
      <family val="2"/>
      <charset val="238"/>
    </font>
    <font>
      <b val="true"/>
      <i val="true"/>
      <sz val="10"/>
      <color rgb="FF558ED5"/>
      <name val="Arial"/>
      <family val="2"/>
      <charset val="238"/>
    </font>
    <font>
      <i val="true"/>
      <sz val="10"/>
      <color rgb="FFFF0000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0"/>
      <color rgb="FF000000"/>
      <name val="Arial"/>
      <family val="2"/>
      <charset val="1"/>
    </font>
    <font>
      <b val="true"/>
      <sz val="9"/>
      <color rgb="FFFF0000"/>
      <name val="Segoe UI"/>
      <family val="2"/>
      <charset val="238"/>
    </font>
    <font>
      <sz val="10"/>
      <color rgb="FF000000"/>
      <name val="Arial Narrow"/>
      <family val="2"/>
      <charset val="1"/>
    </font>
    <font>
      <i val="true"/>
      <sz val="36"/>
      <color rgb="FF000000"/>
      <name val="Arial Narrow"/>
      <family val="2"/>
      <charset val="1"/>
    </font>
    <font>
      <b val="true"/>
      <sz val="16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6"/>
      <color rgb="FFFFFFFF"/>
      <name val="Arial Narrow"/>
      <family val="2"/>
      <charset val="1"/>
    </font>
    <font>
      <b val="true"/>
      <sz val="18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 val="true"/>
      <sz val="10"/>
      <color rgb="FFFFFFFF"/>
      <name val="Arial Narrow"/>
      <family val="2"/>
      <charset val="1"/>
    </font>
    <font>
      <sz val="10"/>
      <name val="Arial Narrow"/>
      <family val="2"/>
      <charset val="238"/>
    </font>
    <font>
      <sz val="10"/>
      <color rgb="FF7F7F7F"/>
      <name val="Arial Narrow"/>
      <family val="2"/>
      <charset val="1"/>
    </font>
    <font>
      <sz val="11"/>
      <name val="Times New Roman"/>
      <family val="0"/>
    </font>
    <font>
      <sz val="5"/>
      <name val="Times New Roman"/>
      <family val="0"/>
    </font>
    <font>
      <b val="true"/>
      <sz val="14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1"/>
      <color rgb="FF0070C0"/>
      <name val="Arial Narrow"/>
      <family val="2"/>
      <charset val="1"/>
    </font>
    <font>
      <sz val="12"/>
      <color rgb="FF0070C0"/>
      <name val="Arial Narrow"/>
      <family val="2"/>
      <charset val="1"/>
    </font>
    <font>
      <sz val="11"/>
      <color rgb="FF006100"/>
      <name val="Calibri"/>
      <family val="2"/>
      <charset val="238"/>
    </font>
    <font>
      <b val="true"/>
      <sz val="12"/>
      <color rgb="FF006100"/>
      <name val="Arial Narrow"/>
      <family val="2"/>
      <charset val="1"/>
    </font>
    <font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0"/>
      <color rgb="FF009FDB"/>
      <name val="Calibri"/>
      <family val="2"/>
      <charset val="238"/>
    </font>
    <font>
      <sz val="11"/>
      <name val="Calibri"/>
      <family val="2"/>
      <charset val="1"/>
    </font>
    <font>
      <sz val="10"/>
      <color rgb="FF000000"/>
      <name val="Arial"/>
      <family val="2"/>
    </font>
    <font>
      <b val="true"/>
      <sz val="16"/>
      <color rgb="FF000000"/>
      <name val="Arial"/>
      <family val="0"/>
      <charset val="238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A5A5A5"/>
        <bgColor rgb="FFB2B2B2"/>
      </patternFill>
    </fill>
    <fill>
      <patternFill patternType="solid">
        <fgColor rgb="FFB7DEE8"/>
        <bgColor rgb="FFC6D9F1"/>
      </patternFill>
    </fill>
    <fill>
      <patternFill patternType="solid">
        <fgColor rgb="FFC6EFCE"/>
        <bgColor rgb="FFB7DEE8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7DEE8"/>
      </patternFill>
    </fill>
    <fill>
      <patternFill patternType="solid">
        <fgColor rgb="FF8EB4E3"/>
        <bgColor rgb="FFB2B2B2"/>
      </patternFill>
    </fill>
    <fill>
      <patternFill patternType="solid">
        <fgColor rgb="FF558ED5"/>
        <bgColor rgb="FF4F81BD"/>
      </patternFill>
    </fill>
    <fill>
      <patternFill patternType="solid">
        <fgColor rgb="FF17375E"/>
        <bgColor rgb="FF10243E"/>
      </patternFill>
    </fill>
    <fill>
      <patternFill patternType="solid">
        <fgColor rgb="FF10243E"/>
        <bgColor rgb="FF17375E"/>
      </patternFill>
    </fill>
    <fill>
      <patternFill patternType="solid">
        <fgColor rgb="FFB2B2B2"/>
        <bgColor rgb="FFA5A5A5"/>
      </patternFill>
    </fill>
    <fill>
      <patternFill patternType="solid">
        <fgColor rgb="FFCCCCCC"/>
        <bgColor rgb="FFC6D9F1"/>
      </patternFill>
    </fill>
    <fill>
      <patternFill patternType="solid">
        <fgColor rgb="FF009FDB"/>
        <bgColor rgb="FF0070C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>
        <color rgb="FFB2B2B2"/>
      </top>
      <bottom style="thin">
        <color rgb="FFB2B2B2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 diagonalUp="false" diagonalDown="false"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 diagonalUp="false" diagonalDown="false">
      <left style="thin"/>
      <right style="thin"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3" borderId="2" applyFont="true" applyBorder="tru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7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16" fillId="11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11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8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8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9" fillId="8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0" fillId="8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8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12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9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0" fillId="9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9" fontId="22" fillId="3" borderId="2" xfId="27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2" xfId="27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22" fillId="3" borderId="2" xfId="27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22" fillId="3" borderId="2" xfId="27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22" fillId="3" borderId="2" xfId="27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22" fillId="3" borderId="2" xfId="27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2" xfId="27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3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8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2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0" borderId="0" xf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7" fillId="0" borderId="0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4" fontId="7" fillId="0" borderId="0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7" fillId="0" borderId="0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7" fillId="0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7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1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1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1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7" fillId="0" borderId="0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33" fillId="13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7" fontId="2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7" fontId="2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2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1" fontId="29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0" fontId="29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8" fontId="32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8" fillId="1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14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38" fillId="1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9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7" fontId="2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29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9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9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80" fontId="2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1" fontId="2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1" fontId="29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8" fillId="14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1" fontId="38" fillId="14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82" fontId="2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8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38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7" fontId="2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3" fontId="2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2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9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5" fillId="0" borderId="17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5" fillId="0" borderId="19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2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45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5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22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0" borderId="2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6" fillId="0" borderId="2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23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11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11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0" borderId="24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0" borderId="23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0" borderId="11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0" borderId="25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0" borderId="24" xfId="2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2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37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37" fillId="0" borderId="1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37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37" fillId="0" borderId="1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7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7" fillId="0" borderId="2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2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2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5" fillId="0" borderId="2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5" fillId="0" borderId="2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1" fillId="15" borderId="29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7" fontId="52" fillId="6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9" fillId="0" borderId="0" xfId="23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0" fillId="0" borderId="0" xfId="23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9" fillId="0" borderId="30" xfId="2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29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29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14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81" fontId="38" fillId="14" borderId="15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no 2" xfId="22"/>
    <cellStyle name="Normalno 2 2" xfId="23"/>
    <cellStyle name="Normalno 3" xfId="24"/>
    <cellStyle name="Note 2" xfId="25"/>
    <cellStyle name="Valuta 2" xfId="26"/>
    <cellStyle name="*unknown*" xfId="20" builtinId="8"/>
    <cellStyle name="Excel Built-in Check Cell" xfId="27"/>
    <cellStyle name="Excel Built-in 40% - Accent5" xfId="28"/>
    <cellStyle name="Excel Built-in Good" xfId="29"/>
  </cellStyles>
  <dxfs count="11">
    <dxf>
      <fill>
        <patternFill patternType="solid">
          <fgColor rgb="FF17375E"/>
        </patternFill>
      </fill>
    </dxf>
    <dxf>
      <fill>
        <patternFill patternType="solid">
          <fgColor rgb="FFA5A5A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558ED5"/>
        </patternFill>
      </fill>
    </dxf>
    <dxf>
      <fill>
        <patternFill patternType="solid">
          <fgColor rgb="FFC6D9F1"/>
        </patternFill>
      </fill>
    </dxf>
    <dxf>
      <fill>
        <patternFill patternType="solid">
          <fgColor rgb="FF8EB4E3"/>
        </patternFill>
      </fill>
    </dxf>
    <dxf>
      <fill>
        <patternFill patternType="solid">
          <fgColor rgb="FF10243E"/>
        </patternFill>
      </fill>
    </dxf>
    <dxf>
      <font>
        <color rgb="FFFFFFFF"/>
      </font>
    </dxf>
    <dxf>
      <font>
        <color rgb="FFFFFFF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6100"/>
      <rgbColor rgb="FF000080"/>
      <rgbColor rgb="FF808000"/>
      <rgbColor rgb="FF800080"/>
      <rgbColor rgb="FF008080"/>
      <rgbColor rgb="FFCCCCCC"/>
      <rgbColor rgb="FF7F7F7F"/>
      <rgbColor rgb="FFB2B2B2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FDB"/>
      <rgbColor rgb="FFB7DEE8"/>
      <rgbColor rgb="FFC6EFCE"/>
      <rgbColor rgb="FFFFFF99"/>
      <rgbColor rgb="FF8EB4E3"/>
      <rgbColor rgb="FFFF99CC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F81BD"/>
      <rgbColor rgb="FFA5A5A5"/>
      <rgbColor rgb="FF17375E"/>
      <rgbColor rgb="FF339966"/>
      <rgbColor rgb="FF10243E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5.jpeg"/><Relationship Id="rId2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19080</xdr:rowOff>
    </xdr:from>
    <xdr:to>
      <xdr:col>1</xdr:col>
      <xdr:colOff>139320</xdr:colOff>
      <xdr:row>4</xdr:row>
      <xdr:rowOff>72720</xdr:rowOff>
    </xdr:to>
    <xdr:pic>
      <xdr:nvPicPr>
        <xdr:cNvPr id="0" name="Slika 2" descr=""/>
        <xdr:cNvPicPr/>
      </xdr:nvPicPr>
      <xdr:blipFill>
        <a:blip r:embed="rId1"/>
        <a:srcRect l="0" t="20599" r="0" b="17389"/>
        <a:stretch/>
      </xdr:blipFill>
      <xdr:spPr>
        <a:xfrm>
          <a:off x="19080" y="19080"/>
          <a:ext cx="1842480" cy="1082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78840</xdr:colOff>
      <xdr:row>10</xdr:row>
      <xdr:rowOff>138960</xdr:rowOff>
    </xdr:from>
    <xdr:to>
      <xdr:col>9</xdr:col>
      <xdr:colOff>892440</xdr:colOff>
      <xdr:row>15</xdr:row>
      <xdr:rowOff>21240</xdr:rowOff>
    </xdr:to>
    <xdr:sp>
      <xdr:nvSpPr>
        <xdr:cNvPr id="1" name="AutoShape 2"/>
        <xdr:cNvSpPr/>
      </xdr:nvSpPr>
      <xdr:spPr>
        <a:xfrm>
          <a:off x="4521240" y="2085840"/>
          <a:ext cx="2730240" cy="989640"/>
        </a:xfrm>
        <a:prstGeom prst="roundRect">
          <a:avLst>
            <a:gd name="adj" fmla="val 16667"/>
          </a:avLst>
        </a:prstGeom>
        <a:noFill/>
        <a:ln w="0">
          <a:solidFill>
            <a:srgbClr val="b2b2b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vertOverflow="clip" lIns="27360" rIns="27360" tIns="23040" bIns="0" anchor="ctr" upright="1">
          <a:noAutofit/>
        </a:bodyPr>
        <a:p>
          <a:pPr algn="ctr">
            <a:lnSpc>
              <a:spcPct val="100000"/>
            </a:lnSpc>
          </a:pPr>
          <a:endParaRPr b="0" lang="hr-HR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hr-HR" sz="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hr-H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235800</xdr:colOff>
      <xdr:row>37</xdr:row>
      <xdr:rowOff>28800</xdr:rowOff>
    </xdr:from>
    <xdr:to>
      <xdr:col>9</xdr:col>
      <xdr:colOff>763920</xdr:colOff>
      <xdr:row>44</xdr:row>
      <xdr:rowOff>125280</xdr:rowOff>
    </xdr:to>
    <xdr:pic>
      <xdr:nvPicPr>
        <xdr:cNvPr id="2" name="Picture 3" descr=""/>
        <xdr:cNvPicPr/>
      </xdr:nvPicPr>
      <xdr:blipFill>
        <a:blip r:embed="rId1">
          <a:extLst>
            <a:ext uri="{BEBA8EAE-BF5A-486C-A8C5-ECC9F3942E4B}">
              <a14:imgProps xmlns:a14="http://schemas.microsoft.com/office/drawing/2010/main">
                <a14:imgLayer r:embed="">
                  <a14:imgEffect>
                    <a14:brightnessContrast bright="20000" contrast="-40000"/>
                  </a14:imgEffect>
                </a14:imgLayer>
              </a14:imgProps>
            </a:ext>
          </a:extLst>
        </a:blip>
        <a:stretch/>
      </xdr:blipFill>
      <xdr:spPr>
        <a:xfrm>
          <a:off x="5182560" y="7817040"/>
          <a:ext cx="1940400" cy="142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47880</xdr:rowOff>
    </xdr:from>
    <xdr:to>
      <xdr:col>3</xdr:col>
      <xdr:colOff>518760</xdr:colOff>
      <xdr:row>8</xdr:row>
      <xdr:rowOff>359280</xdr:rowOff>
    </xdr:to>
    <xdr:pic>
      <xdr:nvPicPr>
        <xdr:cNvPr id="3" name="Slika 3" descr=""/>
        <xdr:cNvPicPr/>
      </xdr:nvPicPr>
      <xdr:blipFill>
        <a:blip r:embed="rId2"/>
        <a:srcRect l="2700" t="0" r="-667" b="-4232"/>
        <a:stretch/>
      </xdr:blipFill>
      <xdr:spPr>
        <a:xfrm>
          <a:off x="0" y="705240"/>
          <a:ext cx="2946960" cy="926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660960</xdr:colOff>
      <xdr:row>0</xdr:row>
      <xdr:rowOff>183240</xdr:rowOff>
    </xdr:from>
    <xdr:to>
      <xdr:col>3</xdr:col>
      <xdr:colOff>699120</xdr:colOff>
      <xdr:row>4</xdr:row>
      <xdr:rowOff>69480</xdr:rowOff>
    </xdr:to>
    <xdr:pic>
      <xdr:nvPicPr>
        <xdr:cNvPr id="4" name="Slika 1" descr=""/>
        <xdr:cNvPicPr/>
      </xdr:nvPicPr>
      <xdr:blipFill>
        <a:blip r:embed="rId1"/>
        <a:srcRect l="0" t="23376" r="0" b="23341"/>
        <a:stretch/>
      </xdr:blipFill>
      <xdr:spPr>
        <a:xfrm>
          <a:off x="660960" y="183240"/>
          <a:ext cx="2931120" cy="572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44280</xdr:rowOff>
    </xdr:from>
    <xdr:to>
      <xdr:col>4</xdr:col>
      <xdr:colOff>27360</xdr:colOff>
      <xdr:row>8</xdr:row>
      <xdr:rowOff>153720</xdr:rowOff>
    </xdr:to>
    <xdr:pic>
      <xdr:nvPicPr>
        <xdr:cNvPr id="5" name="Slika 3" descr=""/>
        <xdr:cNvPicPr/>
      </xdr:nvPicPr>
      <xdr:blipFill>
        <a:blip r:embed="rId1"/>
        <a:srcRect l="2700" t="0" r="-667" b="-4232"/>
        <a:stretch/>
      </xdr:blipFill>
      <xdr:spPr>
        <a:xfrm>
          <a:off x="0" y="694440"/>
          <a:ext cx="3278520" cy="7596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6</xdr:col>
      <xdr:colOff>11520</xdr:colOff>
      <xdr:row>9</xdr:row>
      <xdr:rowOff>140400</xdr:rowOff>
    </xdr:from>
    <xdr:to>
      <xdr:col>8</xdr:col>
      <xdr:colOff>1091880</xdr:colOff>
      <xdr:row>14</xdr:row>
      <xdr:rowOff>18000</xdr:rowOff>
    </xdr:to>
    <xdr:sp>
      <xdr:nvSpPr>
        <xdr:cNvPr id="6" name="AutoShape 2"/>
        <xdr:cNvSpPr/>
      </xdr:nvSpPr>
      <xdr:spPr>
        <a:xfrm>
          <a:off x="4888440" y="1603440"/>
          <a:ext cx="2705760" cy="890280"/>
        </a:xfrm>
        <a:prstGeom prst="roundRect">
          <a:avLst>
            <a:gd name="adj" fmla="val 16667"/>
          </a:avLst>
        </a:prstGeom>
        <a:noFill/>
        <a:ln w="0">
          <a:solidFill>
            <a:srgbClr val="b2b2b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vertOverflow="clip" lIns="27360" rIns="27360" tIns="23040" bIns="0" anchor="ctr" upright="1">
          <a:noAutofit/>
        </a:bodyPr>
        <a:p>
          <a:pPr algn="ctr">
            <a:lnSpc>
              <a:spcPct val="100000"/>
            </a:lnSpc>
          </a:pPr>
          <a:endParaRPr b="0" lang="hr-HR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hr-HR" sz="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hr-H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497520</xdr:colOff>
      <xdr:row>32</xdr:row>
      <xdr:rowOff>71280</xdr:rowOff>
    </xdr:from>
    <xdr:to>
      <xdr:col>8</xdr:col>
      <xdr:colOff>812520</xdr:colOff>
      <xdr:row>36</xdr:row>
      <xdr:rowOff>254520</xdr:rowOff>
    </xdr:to>
    <xdr:pic>
      <xdr:nvPicPr>
        <xdr:cNvPr id="7" name="Picture 1" descr=""/>
        <xdr:cNvPicPr/>
      </xdr:nvPicPr>
      <xdr:blipFill>
        <a:blip r:embed="rId2">
          <a:extLst>
            <a:ext uri="{BEBA8EAE-BF5A-486C-A8C5-ECC9F3942E4B}">
              <a14:imgProps xmlns:a14="http://schemas.microsoft.com/office/drawing/2010/main">
                <a14:imgLayer r:embed="">
                  <a14:imgEffect>
                    <a14:brightnessContrast bright="20000" contrast="-40000"/>
                  </a14:imgEffect>
                </a14:imgLayer>
              </a14:imgProps>
            </a:ext>
          </a:extLst>
        </a:blip>
        <a:stretch/>
      </xdr:blipFill>
      <xdr:spPr>
        <a:xfrm>
          <a:off x="5374440" y="7512120"/>
          <a:ext cx="1940400" cy="142992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ica1" displayName="Tablica1" ref="A1:AT1004" headerRowCount="1" totalsRowCount="0" totalsRowShown="0">
  <autoFilter ref="A1:AT1004"/>
  <tableColumns count="46">
    <tableColumn id="1" name="Broj"/>
    <tableColumn id="2" name="Kupac naziv"/>
    <tableColumn id="3" name="Adresa"/>
    <tableColumn id="4" name="Mjesto"/>
    <tableColumn id="5" name="OIB kupca"/>
    <tableColumn id="6" name="Nadnevak&#10;(datum izdavanja računa)"/>
    <tableColumn id="7" name="Datum predviđene isporuke"/>
    <tableColumn id="8" name="Vrijeme izrade"/>
    <tableColumn id="9" name="Dospijeće plaćanja"/>
    <tableColumn id="10" name="Usluga ili proizvod"/>
    <tableColumn id="11" name="JM"/>
    <tableColumn id="12" name="Količina"/>
    <tableColumn id="13" name="Cijena"/>
    <tableColumn id="14" name="Rabat"/>
    <tableColumn id="15" name="Iznos"/>
    <tableColumn id="16" name="Usluga ili proizvod 2"/>
    <tableColumn id="17" name="JM 2"/>
    <tableColumn id="18" name="Količina 2"/>
    <tableColumn id="19" name="Cijena 2"/>
    <tableColumn id="20" name="Rabat 2"/>
    <tableColumn id="21" name="Iznos 2"/>
    <tableColumn id="22" name="Usluga ili proizvod 3"/>
    <tableColumn id="23" name="JM 3"/>
    <tableColumn id="24" name="Količina 3"/>
    <tableColumn id="25" name="Cijena 3"/>
    <tableColumn id="26" name="Rabat 3"/>
    <tableColumn id="27" name="Iznos 3"/>
    <tableColumn id="28" name="Usluga ili proizvod  4"/>
    <tableColumn id="29" name="JM 4"/>
    <tableColumn id="30" name="Količina 4"/>
    <tableColumn id="31" name="Cijena 4"/>
    <tableColumn id="32" name="Rabat 4"/>
    <tableColumn id="33" name="Iznos 4"/>
    <tableColumn id="34" name="Usluga ili proizvod 5"/>
    <tableColumn id="35" name="JM 5"/>
    <tableColumn id="36" name="Količina 5"/>
    <tableColumn id="37" name="Cijena 5"/>
    <tableColumn id="38" name="Rabat 5"/>
    <tableColumn id="39" name="Iznos 5"/>
    <tableColumn id="40" name="UKUPNO Iznos (1+5)"/>
    <tableColumn id="41" name="Napomena"/>
    <tableColumn id="42" name="Napomena predujam"/>
    <tableColumn id="43" name="Iznos naplaćen&#10;  GOTOVINOM&#10;"/>
    <tableColumn id="44" name="Iznos naplaćen &#10;VIRMANSKI&#10;preko računa"/>
    <tableColumn id="45" name="Broj&#10;-izvoda-uplatnice"/>
    <tableColumn id="46" name="Nadnevak&#10;datum upl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laviured.hr/vodici/placaju-li-pausalisti-clanarinu-turistickim-zajednicama/" TargetMode="External"/><Relationship Id="rId2" Type="http://schemas.openxmlformats.org/officeDocument/2006/relationships/hyperlink" Target="http://plaviured.hr/vodici/spomenicka-renta-placaju-li-pausalisti/" TargetMode="External"/><Relationship Id="rId3" Type="http://schemas.openxmlformats.org/officeDocument/2006/relationships/hyperlink" Target="http://plaviured.hr/vodici/sto-sadrzi-inozemni-racun/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7" activeCellId="0" sqref="E1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4.41"/>
    <col collapsed="false" customWidth="true" hidden="false" outlineLevel="0" max="2" min="2" style="1" width="76.4"/>
    <col collapsed="false" customWidth="false" hidden="false" outlineLevel="0" max="4" min="3" style="1" width="9.13"/>
    <col collapsed="false" customWidth="true" hidden="false" outlineLevel="0" max="6" min="5" style="1" width="23.88"/>
    <col collapsed="false" customWidth="false" hidden="false" outlineLevel="0" max="1024" min="7" style="1" width="9.13"/>
  </cols>
  <sheetData>
    <row r="3" customFormat="false" ht="27.75" hidden="false" customHeight="true" outlineLevel="0" collapsed="false"/>
    <row r="4" customFormat="false" ht="27.75" hidden="false" customHeight="true" outlineLevel="0" collapsed="false"/>
    <row r="5" customFormat="false" ht="54.75" hidden="false" customHeight="true" outlineLevel="0" collapsed="false">
      <c r="A5" s="2" t="s">
        <v>0</v>
      </c>
      <c r="B5" s="2"/>
    </row>
    <row r="6" customFormat="false" ht="69" hidden="false" customHeight="true" outlineLevel="0" collapsed="false">
      <c r="A6" s="3" t="s">
        <v>1</v>
      </c>
      <c r="B6" s="4"/>
    </row>
    <row r="7" customFormat="false" ht="12.75" hidden="false" customHeight="false" outlineLevel="0" collapsed="false">
      <c r="A7" s="5" t="s">
        <v>2</v>
      </c>
      <c r="B7" s="6" t="s">
        <v>3</v>
      </c>
    </row>
    <row r="8" customFormat="false" ht="12.75" hidden="false" customHeight="false" outlineLevel="0" collapsed="false">
      <c r="A8" s="7" t="s">
        <v>4</v>
      </c>
      <c r="B8" s="6" t="s">
        <v>5</v>
      </c>
    </row>
    <row r="9" customFormat="false" ht="25.5" hidden="false" customHeight="false" outlineLevel="0" collapsed="false">
      <c r="A9" s="8" t="s">
        <v>6</v>
      </c>
      <c r="B9" s="6" t="s">
        <v>7</v>
      </c>
      <c r="K9" s="4"/>
    </row>
    <row r="10" customFormat="false" ht="12.75" hidden="false" customHeight="false" outlineLevel="0" collapsed="false">
      <c r="B10" s="9"/>
      <c r="K10" s="9"/>
    </row>
    <row r="11" customFormat="false" ht="12.75" hidden="false" customHeight="false" outlineLevel="0" collapsed="false">
      <c r="B11" s="9"/>
    </row>
    <row r="14" customFormat="false" ht="7.5" hidden="false" customHeight="true" outlineLevel="0" collapsed="false"/>
    <row r="16" customFormat="false" ht="55.5" hidden="false" customHeight="true" outlineLevel="0" collapsed="false">
      <c r="A16" s="10" t="s">
        <v>8</v>
      </c>
      <c r="B16" s="10"/>
    </row>
    <row r="18" customFormat="false" ht="34.5" hidden="false" customHeight="true" outlineLevel="0" collapsed="false"/>
    <row r="19" customFormat="false" ht="12.75" hidden="true" customHeight="false" outlineLevel="0" collapsed="false">
      <c r="A19" s="11" t="s">
        <v>9</v>
      </c>
      <c r="B19" s="12" t="n">
        <v>43191</v>
      </c>
    </row>
    <row r="20" customFormat="false" ht="12.75" hidden="true" customHeight="false" outlineLevel="0" collapsed="false">
      <c r="A20" s="11" t="s">
        <v>10</v>
      </c>
      <c r="B20" s="12" t="n">
        <v>43282</v>
      </c>
    </row>
    <row r="21" customFormat="false" ht="12.75" hidden="true" customHeight="false" outlineLevel="0" collapsed="false">
      <c r="A21" s="11" t="s">
        <v>11</v>
      </c>
      <c r="B21" s="12" t="n">
        <v>43374</v>
      </c>
    </row>
    <row r="22" customFormat="false" ht="12.75" hidden="true" customHeight="false" outlineLevel="0" collapsed="false">
      <c r="A22" s="11" t="s">
        <v>12</v>
      </c>
      <c r="B22" s="12" t="n">
        <v>43466</v>
      </c>
    </row>
    <row r="23" customFormat="false" ht="28.5" hidden="false" customHeight="true" outlineLevel="0" collapsed="false">
      <c r="A23" s="13" t="s">
        <v>13</v>
      </c>
      <c r="B23" s="14" t="s">
        <v>14</v>
      </c>
    </row>
    <row r="24" customFormat="false" ht="28.5" hidden="false" customHeight="true" outlineLevel="0" collapsed="false">
      <c r="A24" s="13"/>
      <c r="B24" s="14" t="s">
        <v>15</v>
      </c>
    </row>
    <row r="25" customFormat="false" ht="28.5" hidden="false" customHeight="true" outlineLevel="0" collapsed="false">
      <c r="A25" s="13"/>
      <c r="B25" s="14" t="s">
        <v>16</v>
      </c>
    </row>
    <row r="26" customFormat="false" ht="28.5" hidden="false" customHeight="true" outlineLevel="0" collapsed="false">
      <c r="A26" s="13"/>
      <c r="B26" s="15"/>
    </row>
  </sheetData>
  <mergeCells count="2">
    <mergeCell ref="A5:B5"/>
    <mergeCell ref="A16:B16"/>
  </mergeCells>
  <hyperlinks>
    <hyperlink ref="B23" r:id="rId1" display="http://plaviured.hr/vodici/placaju-li-pausalisti-clanarinu-turistickim-zajednicama/"/>
    <hyperlink ref="B24" r:id="rId2" display="http://plaviured.hr/vodici/spomenicka-renta-placaju-li-pausalisti/"/>
    <hyperlink ref="B25" r:id="rId3" display="http://plaviured.hr/vodici/sto-sadrzi-inozemni-racu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69.42"/>
    <col collapsed="false" customWidth="false" hidden="false" outlineLevel="0" max="4" min="3" style="1" width="9.13"/>
    <col collapsed="false" customWidth="true" hidden="false" outlineLevel="0" max="6" min="5" style="1" width="23.88"/>
    <col collapsed="false" customWidth="false" hidden="false" outlineLevel="0" max="1024" min="7" style="1" width="9.13"/>
  </cols>
  <sheetData>
    <row r="1" customFormat="false" ht="28.5" hidden="false" customHeight="true" outlineLevel="0" collapsed="false">
      <c r="A1" s="16" t="s">
        <v>17</v>
      </c>
      <c r="B1" s="16"/>
    </row>
    <row r="3" customFormat="false" ht="21.75" hidden="false" customHeight="true" outlineLevel="0" collapsed="false">
      <c r="A3" s="7" t="s">
        <v>18</v>
      </c>
      <c r="B3" s="17" t="s">
        <v>19</v>
      </c>
    </row>
    <row r="4" customFormat="false" ht="21.75" hidden="false" customHeight="true" outlineLevel="0" collapsed="false">
      <c r="A4" s="7" t="s">
        <v>20</v>
      </c>
      <c r="B4" s="17" t="s">
        <v>21</v>
      </c>
    </row>
    <row r="5" customFormat="false" ht="21.75" hidden="false" customHeight="true" outlineLevel="0" collapsed="false">
      <c r="A5" s="7" t="s">
        <v>22</v>
      </c>
      <c r="B5" s="17" t="s">
        <v>23</v>
      </c>
    </row>
    <row r="6" customFormat="false" ht="21.75" hidden="false" customHeight="true" outlineLevel="0" collapsed="false">
      <c r="A6" s="7" t="s">
        <v>24</v>
      </c>
      <c r="B6" s="17" t="s">
        <v>25</v>
      </c>
    </row>
    <row r="7" customFormat="false" ht="21.75" hidden="false" customHeight="true" outlineLevel="0" collapsed="false">
      <c r="A7" s="7" t="s">
        <v>26</v>
      </c>
      <c r="B7" s="17"/>
      <c r="H7" s="18"/>
    </row>
    <row r="8" customFormat="false" ht="21.75" hidden="false" customHeight="true" outlineLevel="0" collapsed="false">
      <c r="A8" s="7" t="s">
        <v>27</v>
      </c>
      <c r="B8" s="19" t="s">
        <v>28</v>
      </c>
    </row>
    <row r="9" customFormat="false" ht="21.75" hidden="false" customHeight="true" outlineLevel="0" collapsed="false">
      <c r="A9" s="7" t="s">
        <v>29</v>
      </c>
      <c r="B9" s="17" t="s">
        <v>30</v>
      </c>
    </row>
    <row r="10" customFormat="false" ht="21.75" hidden="false" customHeight="true" outlineLevel="0" collapsed="false">
      <c r="A10" s="7" t="s">
        <v>31</v>
      </c>
      <c r="B10" s="17" t="s">
        <v>32</v>
      </c>
    </row>
    <row r="11" customFormat="false" ht="21.75" hidden="false" customHeight="true" outlineLevel="0" collapsed="false">
      <c r="A11" s="7" t="s">
        <v>33</v>
      </c>
      <c r="B11" s="17" t="s">
        <v>34</v>
      </c>
    </row>
    <row r="13" customFormat="false" ht="20.25" hidden="false" customHeight="false" outlineLevel="0" collapsed="false">
      <c r="A13" s="16" t="s">
        <v>35</v>
      </c>
      <c r="B13" s="16"/>
    </row>
    <row r="15" customFormat="false" ht="12.75" hidden="false" customHeight="true" outlineLevel="0" collapsed="false">
      <c r="A15" s="20" t="s">
        <v>36</v>
      </c>
      <c r="B15" s="21" t="s">
        <v>37</v>
      </c>
    </row>
    <row r="16" customFormat="false" ht="12.75" hidden="false" customHeight="true" outlineLevel="0" collapsed="false">
      <c r="A16" s="20"/>
      <c r="B16" s="21" t="s">
        <v>38</v>
      </c>
    </row>
    <row r="17" customFormat="false" ht="12.75" hidden="false" customHeight="true" outlineLevel="0" collapsed="false">
      <c r="A17" s="20"/>
      <c r="B17" s="21" t="s">
        <v>39</v>
      </c>
    </row>
    <row r="18" customFormat="false" ht="12.75" hidden="false" customHeight="true" outlineLevel="0" collapsed="false">
      <c r="A18" s="20"/>
      <c r="B18" s="21" t="s">
        <v>40</v>
      </c>
    </row>
    <row r="19" customFormat="false" ht="12.75" hidden="false" customHeight="true" outlineLevel="0" collapsed="false">
      <c r="A19" s="20"/>
      <c r="B19" s="21" t="s">
        <v>41</v>
      </c>
    </row>
    <row r="20" customFormat="false" ht="12.75" hidden="false" customHeight="true" outlineLevel="0" collapsed="false">
      <c r="A20" s="20"/>
      <c r="B20" s="21" t="s">
        <v>42</v>
      </c>
    </row>
    <row r="21" customFormat="false" ht="12.75" hidden="false" customHeight="true" outlineLevel="0" collapsed="false">
      <c r="A21" s="20"/>
      <c r="B21" s="21" t="s">
        <v>43</v>
      </c>
    </row>
    <row r="22" customFormat="false" ht="12.75" hidden="false" customHeight="true" outlineLevel="0" collapsed="false">
      <c r="A22" s="20"/>
      <c r="B22" s="21" t="s">
        <v>44</v>
      </c>
    </row>
    <row r="23" customFormat="false" ht="12.75" hidden="false" customHeight="true" outlineLevel="0" collapsed="false">
      <c r="A23" s="20"/>
      <c r="B23" s="21" t="s">
        <v>45</v>
      </c>
    </row>
    <row r="24" customFormat="false" ht="12.75" hidden="false" customHeight="true" outlineLevel="0" collapsed="false">
      <c r="A24" s="20"/>
      <c r="B24" s="21" t="s">
        <v>46</v>
      </c>
    </row>
    <row r="25" customFormat="false" ht="12.75" hidden="false" customHeight="true" outlineLevel="0" collapsed="false">
      <c r="A25" s="20"/>
      <c r="B25" s="21" t="s">
        <v>47</v>
      </c>
    </row>
    <row r="26" customFormat="false" ht="12.75" hidden="false" customHeight="true" outlineLevel="0" collapsed="false">
      <c r="A26" s="20"/>
      <c r="B26" s="21" t="s">
        <v>48</v>
      </c>
    </row>
    <row r="27" customFormat="false" ht="12.75" hidden="false" customHeight="false" outlineLevel="0" collapsed="false">
      <c r="A27" s="20"/>
      <c r="B27" s="21" t="s">
        <v>49</v>
      </c>
    </row>
    <row r="28" customFormat="false" ht="12.75" hidden="false" customHeight="false" outlineLevel="0" collapsed="false">
      <c r="A28" s="20"/>
      <c r="B28" s="21" t="s">
        <v>50</v>
      </c>
    </row>
    <row r="29" customFormat="false" ht="12.75" hidden="false" customHeight="false" outlineLevel="0" collapsed="false">
      <c r="A29" s="20"/>
      <c r="B29" s="21" t="s">
        <v>51</v>
      </c>
    </row>
    <row r="30" customFormat="false" ht="12.75" hidden="false" customHeight="false" outlineLevel="0" collapsed="false">
      <c r="A30" s="20"/>
      <c r="B30" s="21" t="s">
        <v>52</v>
      </c>
    </row>
    <row r="31" customFormat="false" ht="12.75" hidden="false" customHeight="false" outlineLevel="0" collapsed="false">
      <c r="A31" s="20"/>
      <c r="B31" s="21" t="s">
        <v>53</v>
      </c>
    </row>
    <row r="32" customFormat="false" ht="12.75" hidden="false" customHeight="false" outlineLevel="0" collapsed="false">
      <c r="A32" s="20"/>
      <c r="B32" s="21" t="s">
        <v>54</v>
      </c>
    </row>
    <row r="33" customFormat="false" ht="12.75" hidden="false" customHeight="false" outlineLevel="0" collapsed="false">
      <c r="A33" s="20"/>
      <c r="B33" s="21" t="s">
        <v>55</v>
      </c>
    </row>
    <row r="34" customFormat="false" ht="12.75" hidden="false" customHeight="false" outlineLevel="0" collapsed="false">
      <c r="A34" s="20"/>
      <c r="B34" s="21" t="s">
        <v>56</v>
      </c>
    </row>
    <row r="36" customFormat="false" ht="12.75" hidden="false" customHeight="true" outlineLevel="0" collapsed="false">
      <c r="A36" s="20" t="s">
        <v>57</v>
      </c>
      <c r="B36" s="15" t="s">
        <v>58</v>
      </c>
    </row>
    <row r="37" customFormat="false" ht="12.75" hidden="false" customHeight="false" outlineLevel="0" collapsed="false">
      <c r="A37" s="20"/>
      <c r="B37" s="22" t="s">
        <v>59</v>
      </c>
    </row>
    <row r="38" customFormat="false" ht="12.75" hidden="false" customHeight="false" outlineLevel="0" collapsed="false">
      <c r="A38" s="20"/>
      <c r="B38" s="22" t="s">
        <v>60</v>
      </c>
    </row>
    <row r="39" customFormat="false" ht="12.75" hidden="false" customHeight="false" outlineLevel="0" collapsed="false">
      <c r="A39" s="20"/>
      <c r="B39" s="22" t="s">
        <v>61</v>
      </c>
    </row>
    <row r="40" customFormat="false" ht="12.75" hidden="false" customHeight="false" outlineLevel="0" collapsed="false">
      <c r="A40" s="20"/>
      <c r="B40" s="23"/>
    </row>
    <row r="41" customFormat="false" ht="12.75" hidden="false" customHeight="false" outlineLevel="0" collapsed="false">
      <c r="A41" s="20"/>
      <c r="B41" s="23"/>
    </row>
    <row r="42" customFormat="false" ht="12.75" hidden="false" customHeight="false" outlineLevel="0" collapsed="false">
      <c r="A42" s="20"/>
      <c r="B42" s="15"/>
    </row>
    <row r="43" customFormat="false" ht="12.75" hidden="false" customHeight="false" outlineLevel="0" collapsed="false">
      <c r="A43" s="20"/>
      <c r="B43" s="23"/>
    </row>
    <row r="44" customFormat="false" ht="12.75" hidden="false" customHeight="false" outlineLevel="0" collapsed="false">
      <c r="A44" s="20"/>
      <c r="B44" s="23"/>
    </row>
    <row r="45" customFormat="false" ht="12.75" hidden="false" customHeight="false" outlineLevel="0" collapsed="false">
      <c r="A45" s="20"/>
      <c r="B45" s="15"/>
    </row>
    <row r="46" customFormat="false" ht="12.75" hidden="false" customHeight="false" outlineLevel="0" collapsed="false">
      <c r="A46" s="24"/>
    </row>
    <row r="47" customFormat="false" ht="12.75" hidden="false" customHeight="false" outlineLevel="0" collapsed="false">
      <c r="A47" s="24" t="s">
        <v>62</v>
      </c>
    </row>
    <row r="48" customFormat="false" ht="29.25" hidden="false" customHeight="true" outlineLevel="0" collapsed="false">
      <c r="A48" s="25" t="s">
        <v>63</v>
      </c>
      <c r="B48" s="21" t="s">
        <v>64</v>
      </c>
    </row>
    <row r="49" customFormat="false" ht="29.25" hidden="false" customHeight="true" outlineLevel="0" collapsed="false">
      <c r="A49" s="25" t="s">
        <v>65</v>
      </c>
      <c r="B49" s="21" t="s">
        <v>66</v>
      </c>
    </row>
    <row r="50" customFormat="false" ht="29.25" hidden="false" customHeight="true" outlineLevel="0" collapsed="false">
      <c r="A50" s="26" t="s">
        <v>67</v>
      </c>
      <c r="B50" s="23" t="s">
        <v>68</v>
      </c>
    </row>
    <row r="51" customFormat="false" ht="29.25" hidden="false" customHeight="true" outlineLevel="0" collapsed="false">
      <c r="A51" s="25" t="s">
        <v>69</v>
      </c>
      <c r="B51" s="23" t="s">
        <v>70</v>
      </c>
    </row>
    <row r="52" customFormat="false" ht="29.25" hidden="false" customHeight="true" outlineLevel="0" collapsed="false">
      <c r="A52" s="25" t="s">
        <v>71</v>
      </c>
      <c r="B52" s="15" t="s">
        <v>72</v>
      </c>
    </row>
    <row r="54" customFormat="false" ht="12.75" hidden="false" customHeight="false" outlineLevel="0" collapsed="false">
      <c r="A54" s="26" t="s">
        <v>73</v>
      </c>
      <c r="B54" s="15" t="s">
        <v>74</v>
      </c>
    </row>
    <row r="55" customFormat="false" ht="12.75" hidden="false" customHeight="false" outlineLevel="0" collapsed="false">
      <c r="A55" s="26" t="s">
        <v>75</v>
      </c>
      <c r="B55" s="15" t="s">
        <v>76</v>
      </c>
    </row>
    <row r="56" customFormat="false" ht="12.75" hidden="true" customHeight="false" outlineLevel="0" collapsed="false">
      <c r="B56" s="27" t="n">
        <v>44197</v>
      </c>
    </row>
    <row r="57" customFormat="false" ht="12.75" hidden="true" customHeight="false" outlineLevel="0" collapsed="false">
      <c r="A57" s="11" t="s">
        <v>9</v>
      </c>
      <c r="B57" s="12" t="n">
        <v>44287</v>
      </c>
    </row>
    <row r="58" customFormat="false" ht="12.75" hidden="true" customHeight="false" outlineLevel="0" collapsed="false">
      <c r="A58" s="11" t="s">
        <v>10</v>
      </c>
      <c r="B58" s="12" t="n">
        <v>44378</v>
      </c>
    </row>
    <row r="59" customFormat="false" ht="12.75" hidden="true" customHeight="false" outlineLevel="0" collapsed="false">
      <c r="A59" s="11" t="s">
        <v>11</v>
      </c>
      <c r="B59" s="12" t="n">
        <v>44470</v>
      </c>
    </row>
    <row r="60" customFormat="false" ht="12.75" hidden="true" customHeight="false" outlineLevel="0" collapsed="false">
      <c r="A60" s="11" t="s">
        <v>12</v>
      </c>
      <c r="B60" s="12" t="n">
        <v>44562</v>
      </c>
    </row>
    <row r="61" customFormat="false" ht="12.75" hidden="true" customHeight="false" outlineLevel="0" collapsed="false"/>
    <row r="62" customFormat="false" ht="12.75" hidden="true" customHeight="false" outlineLevel="0" collapsed="false">
      <c r="B62" s="27" t="n">
        <v>44561</v>
      </c>
    </row>
  </sheetData>
  <mergeCells count="4">
    <mergeCell ref="A1:B1"/>
    <mergeCell ref="A13:B13"/>
    <mergeCell ref="A15:A34"/>
    <mergeCell ref="A36:A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05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pane xSplit="9" ySplit="0" topLeftCell="J4" activePane="topRight" state="frozen"/>
      <selection pane="topLeft" activeCell="A4" activeCellId="0" sqref="A4"/>
      <selection pane="topRight" activeCell="B8" activeCellId="0" sqref="B8"/>
    </sheetView>
  </sheetViews>
  <sheetFormatPr defaultColWidth="9.13671875" defaultRowHeight="15" zeroHeight="false" outlineLevelRow="0" outlineLevelCol="4"/>
  <cols>
    <col collapsed="false" customWidth="true" hidden="false" outlineLevel="0" max="1" min="1" style="28" width="16"/>
    <col collapsed="false" customWidth="true" hidden="false" outlineLevel="0" max="2" min="2" style="29" width="23.57"/>
    <col collapsed="false" customWidth="true" hidden="false" outlineLevel="0" max="3" min="3" style="29" width="22.7"/>
    <col collapsed="false" customWidth="true" hidden="false" outlineLevel="0" max="4" min="4" style="29" width="15.42"/>
    <col collapsed="false" customWidth="true" hidden="false" outlineLevel="0" max="5" min="5" style="29" width="12.71"/>
    <col collapsed="false" customWidth="true" hidden="false" outlineLevel="0" max="6" min="6" style="29" width="10.85"/>
    <col collapsed="false" customWidth="true" hidden="false" outlineLevel="0" max="7" min="7" style="29" width="10.71"/>
    <col collapsed="false" customWidth="true" hidden="false" outlineLevel="0" max="8" min="8" style="29" width="12.86"/>
    <col collapsed="false" customWidth="true" hidden="false" outlineLevel="0" max="9" min="9" style="29" width="10.71"/>
    <col collapsed="false" customWidth="true" hidden="false" outlineLevel="0" max="10" min="10" style="30" width="22.57"/>
    <col collapsed="false" customWidth="true" hidden="false" outlineLevel="0" max="11" min="11" style="29" width="10.29"/>
    <col collapsed="false" customWidth="true" hidden="false" outlineLevel="0" max="12" min="12" style="29" width="11.14"/>
    <col collapsed="false" customWidth="true" hidden="false" outlineLevel="0" max="13" min="13" style="29" width="20.14"/>
    <col collapsed="false" customWidth="true" hidden="false" outlineLevel="0" max="14" min="14" style="29" width="10.29"/>
    <col collapsed="false" customWidth="true" hidden="false" outlineLevel="0" max="15" min="15" style="1" width="20.14"/>
    <col collapsed="false" customWidth="true" hidden="false" outlineLevel="1" max="16" min="16" style="30" width="22.57"/>
    <col collapsed="false" customWidth="true" hidden="false" outlineLevel="1" max="18" min="17" style="29" width="10.29"/>
    <col collapsed="false" customWidth="true" hidden="false" outlineLevel="1" max="19" min="19" style="29" width="20.14"/>
    <col collapsed="false" customWidth="true" hidden="false" outlineLevel="1" max="20" min="20" style="29" width="10.29"/>
    <col collapsed="false" customWidth="true" hidden="false" outlineLevel="1" max="21" min="21" style="1" width="20.14"/>
    <col collapsed="false" customWidth="true" hidden="false" outlineLevel="2" max="22" min="22" style="30" width="22.57"/>
    <col collapsed="false" customWidth="true" hidden="false" outlineLevel="2" max="24" min="23" style="29" width="10.29"/>
    <col collapsed="false" customWidth="true" hidden="false" outlineLevel="2" max="25" min="25" style="29" width="20.14"/>
    <col collapsed="false" customWidth="true" hidden="false" outlineLevel="2" max="26" min="26" style="29" width="10.29"/>
    <col collapsed="false" customWidth="true" hidden="false" outlineLevel="2" max="27" min="27" style="1" width="20.14"/>
    <col collapsed="false" customWidth="true" hidden="false" outlineLevel="3" max="28" min="28" style="30" width="22.57"/>
    <col collapsed="false" customWidth="true" hidden="false" outlineLevel="3" max="30" min="29" style="29" width="10.29"/>
    <col collapsed="false" customWidth="true" hidden="false" outlineLevel="3" max="31" min="31" style="29" width="20.14"/>
    <col collapsed="false" customWidth="true" hidden="false" outlineLevel="3" max="32" min="32" style="29" width="10.29"/>
    <col collapsed="false" customWidth="true" hidden="false" outlineLevel="3" max="33" min="33" style="1" width="20.14"/>
    <col collapsed="false" customWidth="true" hidden="false" outlineLevel="4" max="34" min="34" style="30" width="22.57"/>
    <col collapsed="false" customWidth="true" hidden="false" outlineLevel="4" max="36" min="35" style="29" width="10.29"/>
    <col collapsed="false" customWidth="true" hidden="false" outlineLevel="4" max="37" min="37" style="29" width="20.14"/>
    <col collapsed="false" customWidth="true" hidden="false" outlineLevel="4" max="38" min="38" style="29" width="10.29"/>
    <col collapsed="false" customWidth="true" hidden="false" outlineLevel="4" max="39" min="39" style="1" width="20.14"/>
    <col collapsed="false" customWidth="true" hidden="false" outlineLevel="0" max="40" min="40" style="1" width="20.14"/>
    <col collapsed="false" customWidth="true" hidden="false" outlineLevel="0" max="41" min="41" style="31" width="28.71"/>
    <col collapsed="false" customWidth="true" hidden="false" outlineLevel="0" max="42" min="42" style="31" width="22.14"/>
    <col collapsed="false" customWidth="true" hidden="false" outlineLevel="0" max="43" min="43" style="29" width="17.59"/>
    <col collapsed="false" customWidth="true" hidden="false" outlineLevel="0" max="44" min="44" style="29" width="20.14"/>
    <col collapsed="false" customWidth="true" hidden="false" outlineLevel="0" max="45" min="45" style="29" width="11.3"/>
    <col collapsed="false" customWidth="true" hidden="false" outlineLevel="0" max="46" min="46" style="29" width="14.43"/>
    <col collapsed="false" customWidth="false" hidden="false" outlineLevel="0" max="1024" min="47" style="29" width="9.13"/>
  </cols>
  <sheetData>
    <row r="1" s="24" customFormat="true" ht="134.25" hidden="false" customHeight="true" outlineLevel="0" collapsed="false">
      <c r="A1" s="32" t="s">
        <v>77</v>
      </c>
      <c r="B1" s="33" t="s">
        <v>78</v>
      </c>
      <c r="C1" s="33" t="s">
        <v>79</v>
      </c>
      <c r="D1" s="33" t="s">
        <v>80</v>
      </c>
      <c r="E1" s="33" t="s">
        <v>81</v>
      </c>
      <c r="F1" s="33" t="s">
        <v>82</v>
      </c>
      <c r="G1" s="33" t="s">
        <v>83</v>
      </c>
      <c r="H1" s="33" t="s">
        <v>84</v>
      </c>
      <c r="I1" s="33" t="s">
        <v>85</v>
      </c>
      <c r="J1" s="34" t="s">
        <v>86</v>
      </c>
      <c r="K1" s="34" t="s">
        <v>87</v>
      </c>
      <c r="L1" s="34" t="s">
        <v>88</v>
      </c>
      <c r="M1" s="34" t="s">
        <v>89</v>
      </c>
      <c r="N1" s="34" t="s">
        <v>90</v>
      </c>
      <c r="O1" s="34" t="s">
        <v>91</v>
      </c>
      <c r="P1" s="35" t="s">
        <v>92</v>
      </c>
      <c r="Q1" s="35" t="s">
        <v>93</v>
      </c>
      <c r="R1" s="35" t="s">
        <v>94</v>
      </c>
      <c r="S1" s="35" t="s">
        <v>95</v>
      </c>
      <c r="T1" s="35" t="s">
        <v>96</v>
      </c>
      <c r="U1" s="35" t="s">
        <v>97</v>
      </c>
      <c r="V1" s="36" t="s">
        <v>98</v>
      </c>
      <c r="W1" s="36" t="s">
        <v>99</v>
      </c>
      <c r="X1" s="36" t="s">
        <v>100</v>
      </c>
      <c r="Y1" s="36" t="s">
        <v>101</v>
      </c>
      <c r="Z1" s="36" t="s">
        <v>102</v>
      </c>
      <c r="AA1" s="36" t="s">
        <v>103</v>
      </c>
      <c r="AB1" s="37" t="s">
        <v>104</v>
      </c>
      <c r="AC1" s="37" t="s">
        <v>105</v>
      </c>
      <c r="AD1" s="37" t="s">
        <v>106</v>
      </c>
      <c r="AE1" s="37" t="s">
        <v>107</v>
      </c>
      <c r="AF1" s="37" t="s">
        <v>108</v>
      </c>
      <c r="AG1" s="37" t="s">
        <v>109</v>
      </c>
      <c r="AH1" s="38" t="s">
        <v>110</v>
      </c>
      <c r="AI1" s="38" t="s">
        <v>111</v>
      </c>
      <c r="AJ1" s="38" t="s">
        <v>112</v>
      </c>
      <c r="AK1" s="38" t="s">
        <v>113</v>
      </c>
      <c r="AL1" s="38" t="s">
        <v>114</v>
      </c>
      <c r="AM1" s="38" t="s">
        <v>115</v>
      </c>
      <c r="AN1" s="39" t="s">
        <v>116</v>
      </c>
      <c r="AO1" s="40" t="s">
        <v>117</v>
      </c>
      <c r="AP1" s="36" t="s">
        <v>118</v>
      </c>
      <c r="AQ1" s="41" t="s">
        <v>119</v>
      </c>
      <c r="AR1" s="41" t="s">
        <v>120</v>
      </c>
      <c r="AS1" s="41" t="s">
        <v>121</v>
      </c>
      <c r="AT1" s="41" t="s">
        <v>122</v>
      </c>
    </row>
    <row r="2" s="50" customFormat="true" ht="39.75" hidden="false" customHeight="true" outlineLevel="0" collapsed="false">
      <c r="A2" s="42" t="s">
        <v>123</v>
      </c>
      <c r="B2" s="43" t="s">
        <v>124</v>
      </c>
      <c r="C2" s="43" t="s">
        <v>125</v>
      </c>
      <c r="D2" s="43" t="s">
        <v>126</v>
      </c>
      <c r="E2" s="43" t="n">
        <v>1234567891</v>
      </c>
      <c r="F2" s="44" t="n">
        <v>45658</v>
      </c>
      <c r="G2" s="44" t="n">
        <v>45658</v>
      </c>
      <c r="H2" s="45" t="n">
        <v>44562.5</v>
      </c>
      <c r="I2" s="44" t="n">
        <v>45665</v>
      </c>
      <c r="J2" s="43" t="s">
        <v>127</v>
      </c>
      <c r="K2" s="43" t="s">
        <v>58</v>
      </c>
      <c r="L2" s="43" t="n">
        <v>5</v>
      </c>
      <c r="M2" s="46" t="n">
        <v>100</v>
      </c>
      <c r="N2" s="47" t="n">
        <v>0</v>
      </c>
      <c r="O2" s="46" t="n">
        <f aca="false">PRODUCT($L2,$M2,(1-$N2))</f>
        <v>500</v>
      </c>
      <c r="P2" s="43" t="s">
        <v>128</v>
      </c>
      <c r="Q2" s="43" t="s">
        <v>58</v>
      </c>
      <c r="R2" s="43" t="n">
        <v>5</v>
      </c>
      <c r="S2" s="46" t="n">
        <v>100</v>
      </c>
      <c r="T2" s="47" t="n">
        <v>0</v>
      </c>
      <c r="U2" s="46" t="n">
        <f aca="false">PRODUCT($R2,$S2,(1-$T2))</f>
        <v>500</v>
      </c>
      <c r="V2" s="43" t="s">
        <v>129</v>
      </c>
      <c r="W2" s="43" t="s">
        <v>58</v>
      </c>
      <c r="X2" s="43" t="n">
        <v>5</v>
      </c>
      <c r="Y2" s="46" t="n">
        <v>100</v>
      </c>
      <c r="Z2" s="47" t="n">
        <v>0</v>
      </c>
      <c r="AA2" s="46" t="n">
        <f aca="false">PRODUCT($X2,$Y2,(1-$Z2))</f>
        <v>500</v>
      </c>
      <c r="AB2" s="43" t="s">
        <v>130</v>
      </c>
      <c r="AC2" s="43" t="s">
        <v>58</v>
      </c>
      <c r="AD2" s="43" t="n">
        <v>5</v>
      </c>
      <c r="AE2" s="46" t="n">
        <v>100</v>
      </c>
      <c r="AF2" s="47" t="n">
        <v>0</v>
      </c>
      <c r="AG2" s="46" t="n">
        <f aca="false">PRODUCT($AD2,$AE2,(1-$AF2))</f>
        <v>500</v>
      </c>
      <c r="AH2" s="43" t="s">
        <v>131</v>
      </c>
      <c r="AI2" s="43" t="s">
        <v>58</v>
      </c>
      <c r="AJ2" s="43" t="n">
        <v>5</v>
      </c>
      <c r="AK2" s="46" t="n">
        <v>100</v>
      </c>
      <c r="AL2" s="47" t="n">
        <v>0</v>
      </c>
      <c r="AM2" s="46" t="n">
        <f aca="false">PRODUCT($AJ2,$AK2,(1-$AL2))</f>
        <v>500</v>
      </c>
      <c r="AN2" s="46" t="n">
        <f aca="false">ROUND((Tablica1[[#This Row],[Iznos]]+Tablica1[[#This Row],[Iznos 2]]+Tablica1[[#This Row],[Iznos 3]]+Tablica1[[#This Row],[Iznos 4]]+Tablica1[[#This Row],[Iznos 5]]),2)</f>
        <v>2500</v>
      </c>
      <c r="AO2" s="48" t="s">
        <v>72</v>
      </c>
      <c r="AP2" s="49" t="s">
        <v>132</v>
      </c>
      <c r="AQ2" s="46" t="n">
        <v>0</v>
      </c>
      <c r="AR2" s="46" t="n">
        <v>2500</v>
      </c>
      <c r="AS2" s="43" t="n">
        <v>1</v>
      </c>
      <c r="AT2" s="44" t="n">
        <v>45901</v>
      </c>
    </row>
    <row r="3" s="53" customFormat="true" ht="13.5" hidden="false" customHeight="false" outlineLevel="0" collapsed="false">
      <c r="A3" s="51"/>
      <c r="B3" s="52" t="n">
        <v>2</v>
      </c>
      <c r="C3" s="52" t="n">
        <v>3</v>
      </c>
      <c r="D3" s="52" t="n">
        <v>4</v>
      </c>
      <c r="E3" s="52" t="n">
        <v>5</v>
      </c>
      <c r="F3" s="52" t="n">
        <v>6</v>
      </c>
      <c r="G3" s="52" t="n">
        <v>7</v>
      </c>
      <c r="H3" s="52" t="n">
        <v>8</v>
      </c>
      <c r="I3" s="52" t="n">
        <v>9</v>
      </c>
      <c r="J3" s="52" t="n">
        <v>10</v>
      </c>
      <c r="K3" s="52" t="n">
        <v>11</v>
      </c>
      <c r="L3" s="52" t="n">
        <v>12</v>
      </c>
      <c r="M3" s="52" t="n">
        <v>13</v>
      </c>
      <c r="N3" s="52" t="n">
        <v>14</v>
      </c>
      <c r="O3" s="52" t="n">
        <v>15</v>
      </c>
      <c r="P3" s="52" t="n">
        <v>16</v>
      </c>
      <c r="Q3" s="52" t="n">
        <v>17</v>
      </c>
      <c r="R3" s="52" t="n">
        <v>18</v>
      </c>
      <c r="S3" s="52" t="n">
        <v>19</v>
      </c>
      <c r="T3" s="52" t="n">
        <v>20</v>
      </c>
      <c r="U3" s="52" t="n">
        <v>21</v>
      </c>
      <c r="V3" s="52" t="n">
        <v>22</v>
      </c>
      <c r="W3" s="52" t="n">
        <v>23</v>
      </c>
      <c r="X3" s="52" t="n">
        <v>24</v>
      </c>
      <c r="Y3" s="52" t="n">
        <v>25</v>
      </c>
      <c r="Z3" s="52" t="n">
        <v>26</v>
      </c>
      <c r="AA3" s="52" t="n">
        <v>27</v>
      </c>
      <c r="AB3" s="52" t="n">
        <v>28</v>
      </c>
      <c r="AC3" s="52" t="n">
        <v>29</v>
      </c>
      <c r="AD3" s="52" t="n">
        <v>30</v>
      </c>
      <c r="AE3" s="52" t="n">
        <v>31</v>
      </c>
      <c r="AF3" s="52" t="n">
        <v>32</v>
      </c>
      <c r="AG3" s="52" t="n">
        <v>33</v>
      </c>
      <c r="AH3" s="52" t="n">
        <v>34</v>
      </c>
      <c r="AI3" s="52" t="n">
        <v>35</v>
      </c>
      <c r="AJ3" s="52" t="n">
        <v>36</v>
      </c>
      <c r="AK3" s="52" t="n">
        <v>37</v>
      </c>
      <c r="AL3" s="52" t="n">
        <v>38</v>
      </c>
      <c r="AM3" s="52" t="n">
        <v>39</v>
      </c>
      <c r="AN3" s="52" t="n">
        <v>40</v>
      </c>
      <c r="AO3" s="52" t="n">
        <v>41</v>
      </c>
      <c r="AP3" s="52" t="n">
        <v>42</v>
      </c>
      <c r="AQ3" s="52" t="n">
        <v>43</v>
      </c>
      <c r="AR3" s="52" t="n">
        <v>44</v>
      </c>
      <c r="AS3" s="52" t="n">
        <v>45</v>
      </c>
      <c r="AT3" s="52" t="n">
        <v>46</v>
      </c>
    </row>
    <row r="4" s="68" customFormat="true" ht="34.5" hidden="false" customHeight="true" outlineLevel="0" collapsed="false">
      <c r="A4" s="54" t="n">
        <v>1</v>
      </c>
      <c r="B4" s="55" t="s">
        <v>133</v>
      </c>
      <c r="C4" s="56" t="s">
        <v>134</v>
      </c>
      <c r="D4" s="56" t="s">
        <v>135</v>
      </c>
      <c r="E4" s="57"/>
      <c r="F4" s="58" t="n">
        <v>45660</v>
      </c>
      <c r="G4" s="58"/>
      <c r="H4" s="59" t="n">
        <v>0.5</v>
      </c>
      <c r="I4" s="58" t="s">
        <v>136</v>
      </c>
      <c r="J4" s="60" t="s">
        <v>39</v>
      </c>
      <c r="K4" s="61" t="s">
        <v>59</v>
      </c>
      <c r="L4" s="62" t="n">
        <v>1</v>
      </c>
      <c r="M4" s="63" t="n">
        <v>27</v>
      </c>
      <c r="N4" s="64" t="n">
        <v>0</v>
      </c>
      <c r="O4" s="65" t="n">
        <f aca="false">PRODUCT($L4,$M4,(1-$N4))</f>
        <v>27</v>
      </c>
      <c r="P4" s="60" t="s">
        <v>40</v>
      </c>
      <c r="Q4" s="61" t="s">
        <v>59</v>
      </c>
      <c r="R4" s="62" t="n">
        <v>1</v>
      </c>
      <c r="S4" s="63" t="n">
        <v>4</v>
      </c>
      <c r="T4" s="64" t="n">
        <v>0</v>
      </c>
      <c r="U4" s="65" t="n">
        <f aca="false">PRODUCT($R4,$S4,(1-$T4))</f>
        <v>4</v>
      </c>
      <c r="V4" s="66"/>
      <c r="W4" s="61"/>
      <c r="X4" s="62"/>
      <c r="Y4" s="63" t="n">
        <v>0</v>
      </c>
      <c r="Z4" s="64" t="n">
        <v>0</v>
      </c>
      <c r="AA4" s="65" t="n">
        <f aca="false">PRODUCT($X4,$Y4,(1-$Z4))</f>
        <v>0</v>
      </c>
      <c r="AB4" s="66"/>
      <c r="AC4" s="61"/>
      <c r="AD4" s="62"/>
      <c r="AE4" s="63" t="n">
        <v>0</v>
      </c>
      <c r="AF4" s="64" t="n">
        <v>0</v>
      </c>
      <c r="AG4" s="65" t="n">
        <f aca="false">PRODUCT($AD4,$AE4,(1-$AF4))</f>
        <v>0</v>
      </c>
      <c r="AH4" s="66"/>
      <c r="AI4" s="61"/>
      <c r="AJ4" s="62"/>
      <c r="AK4" s="63" t="n">
        <v>0</v>
      </c>
      <c r="AL4" s="64" t="n">
        <v>0</v>
      </c>
      <c r="AM4" s="65" t="n">
        <f aca="false">PRODUCT($AJ4,$AK4,(1-$AL4))</f>
        <v>0</v>
      </c>
      <c r="AN4" s="65" t="n">
        <f aca="false">ROUND((Tablica1[[#This Row],[Iznos]]+Tablica1[[#This Row],[Iznos 2]]+Tablica1[[#This Row],[Iznos 3]]+Tablica1[[#This Row],[Iznos 4]]+Tablica1[[#This Row],[Iznos 5]]),2)</f>
        <v>31</v>
      </c>
      <c r="AO4" s="67" t="s">
        <v>64</v>
      </c>
      <c r="AP4" s="67"/>
      <c r="AQ4" s="63"/>
      <c r="AR4" s="63" t="n">
        <v>0</v>
      </c>
      <c r="AS4" s="62"/>
      <c r="AT4" s="58"/>
    </row>
    <row r="5" s="68" customFormat="true" ht="34.5" hidden="false" customHeight="true" outlineLevel="0" collapsed="false">
      <c r="A5" s="54" t="n">
        <v>2</v>
      </c>
      <c r="B5" s="55" t="s">
        <v>137</v>
      </c>
      <c r="C5" s="69" t="s">
        <v>138</v>
      </c>
      <c r="D5" s="56" t="s">
        <v>139</v>
      </c>
      <c r="E5" s="57"/>
      <c r="F5" s="58" t="n">
        <v>45664</v>
      </c>
      <c r="G5" s="58"/>
      <c r="H5" s="70" t="n">
        <v>0.506944444444444</v>
      </c>
      <c r="I5" s="58" t="s">
        <v>136</v>
      </c>
      <c r="J5" s="60" t="s">
        <v>39</v>
      </c>
      <c r="K5" s="61" t="s">
        <v>59</v>
      </c>
      <c r="L5" s="62" t="n">
        <v>1</v>
      </c>
      <c r="M5" s="63" t="n">
        <v>27</v>
      </c>
      <c r="N5" s="64" t="n">
        <v>0</v>
      </c>
      <c r="O5" s="65" t="n">
        <f aca="false">PRODUCT($L5,$M5,(1-$N5))</f>
        <v>27</v>
      </c>
      <c r="P5" s="60"/>
      <c r="Q5" s="61" t="s">
        <v>59</v>
      </c>
      <c r="R5" s="62"/>
      <c r="S5" s="63" t="n">
        <v>0</v>
      </c>
      <c r="T5" s="64" t="n">
        <v>0</v>
      </c>
      <c r="U5" s="65" t="n">
        <f aca="false">PRODUCT($R5,$S5,(1-$T5))</f>
        <v>0</v>
      </c>
      <c r="V5" s="66"/>
      <c r="W5" s="61"/>
      <c r="X5" s="62"/>
      <c r="Y5" s="63" t="n">
        <v>0</v>
      </c>
      <c r="Z5" s="64" t="n">
        <v>0</v>
      </c>
      <c r="AA5" s="65" t="n">
        <f aca="false">PRODUCT($X5,$Y5,(1-$Z5))</f>
        <v>0</v>
      </c>
      <c r="AB5" s="66"/>
      <c r="AC5" s="61"/>
      <c r="AD5" s="62"/>
      <c r="AE5" s="63" t="n">
        <v>0</v>
      </c>
      <c r="AF5" s="64" t="n">
        <v>0</v>
      </c>
      <c r="AG5" s="65" t="n">
        <f aca="false">PRODUCT($AD5,$AE5,(1-$AF5))</f>
        <v>0</v>
      </c>
      <c r="AH5" s="66"/>
      <c r="AI5" s="61"/>
      <c r="AJ5" s="62"/>
      <c r="AK5" s="63" t="n">
        <v>0</v>
      </c>
      <c r="AL5" s="64" t="n">
        <v>0</v>
      </c>
      <c r="AM5" s="65" t="n">
        <f aca="false">PRODUCT($AJ5,$AK5,(1-$AL5))</f>
        <v>0</v>
      </c>
      <c r="AN5" s="65" t="n">
        <f aca="false">ROUND((Tablica1[[#This Row],[Iznos]]+Tablica1[[#This Row],[Iznos 2]]+Tablica1[[#This Row],[Iznos 3]]+Tablica1[[#This Row],[Iznos 4]]+Tablica1[[#This Row],[Iznos 5]]),2)</f>
        <v>27</v>
      </c>
      <c r="AO5" s="67" t="s">
        <v>64</v>
      </c>
      <c r="AP5" s="67"/>
      <c r="AQ5" s="63"/>
      <c r="AR5" s="63" t="n">
        <v>0</v>
      </c>
      <c r="AS5" s="62"/>
      <c r="AT5" s="58"/>
    </row>
    <row r="6" s="68" customFormat="true" ht="34.5" hidden="false" customHeight="true" outlineLevel="0" collapsed="false">
      <c r="A6" s="54" t="n">
        <v>3</v>
      </c>
      <c r="B6" s="55" t="s">
        <v>140</v>
      </c>
      <c r="C6" s="69" t="s">
        <v>141</v>
      </c>
      <c r="D6" s="56" t="s">
        <v>142</v>
      </c>
      <c r="E6" s="57"/>
      <c r="F6" s="58" t="n">
        <v>45664</v>
      </c>
      <c r="G6" s="58"/>
      <c r="H6" s="70" t="n">
        <v>0.521527777777778</v>
      </c>
      <c r="I6" s="58" t="s">
        <v>136</v>
      </c>
      <c r="J6" s="60" t="s">
        <v>39</v>
      </c>
      <c r="K6" s="61" t="s">
        <v>59</v>
      </c>
      <c r="L6" s="62" t="n">
        <v>1</v>
      </c>
      <c r="M6" s="63" t="n">
        <v>27</v>
      </c>
      <c r="N6" s="64" t="n">
        <v>0</v>
      </c>
      <c r="O6" s="65" t="n">
        <f aca="false">PRODUCT($L6,$M6,(1-$N6))</f>
        <v>27</v>
      </c>
      <c r="P6" s="60" t="s">
        <v>40</v>
      </c>
      <c r="Q6" s="61" t="s">
        <v>59</v>
      </c>
      <c r="R6" s="62" t="n">
        <v>1</v>
      </c>
      <c r="S6" s="63" t="n">
        <v>4</v>
      </c>
      <c r="T6" s="64" t="n">
        <v>0</v>
      </c>
      <c r="U6" s="65" t="n">
        <f aca="false">PRODUCT($R6,$S6,(1-$T6))</f>
        <v>4</v>
      </c>
      <c r="V6" s="66"/>
      <c r="W6" s="61"/>
      <c r="X6" s="62"/>
      <c r="Y6" s="63" t="n">
        <v>0</v>
      </c>
      <c r="Z6" s="64" t="n">
        <v>0</v>
      </c>
      <c r="AA6" s="65" t="n">
        <f aca="false">PRODUCT($X6,$Y6,(1-$Z6))</f>
        <v>0</v>
      </c>
      <c r="AB6" s="66"/>
      <c r="AC6" s="61"/>
      <c r="AD6" s="62"/>
      <c r="AE6" s="63" t="n">
        <v>0</v>
      </c>
      <c r="AF6" s="64" t="n">
        <v>0</v>
      </c>
      <c r="AG6" s="65" t="n">
        <f aca="false">PRODUCT($AD6,$AE6,(1-$AF6))</f>
        <v>0</v>
      </c>
      <c r="AH6" s="66"/>
      <c r="AI6" s="61"/>
      <c r="AJ6" s="62"/>
      <c r="AK6" s="63" t="n">
        <v>0</v>
      </c>
      <c r="AL6" s="64" t="n">
        <v>0</v>
      </c>
      <c r="AM6" s="65" t="n">
        <f aca="false">PRODUCT($AJ6,$AK6,(1-$AL6))</f>
        <v>0</v>
      </c>
      <c r="AN6" s="65" t="n">
        <f aca="false">ROUND((Tablica1[[#This Row],[Iznos]]+Tablica1[[#This Row],[Iznos 2]]+Tablica1[[#This Row],[Iznos 3]]+Tablica1[[#This Row],[Iznos 4]]+Tablica1[[#This Row],[Iznos 5]]),2)</f>
        <v>31</v>
      </c>
      <c r="AO6" s="67" t="s">
        <v>64</v>
      </c>
      <c r="AP6" s="67"/>
      <c r="AQ6" s="63"/>
      <c r="AR6" s="63" t="n">
        <v>0</v>
      </c>
      <c r="AS6" s="62"/>
      <c r="AT6" s="58"/>
    </row>
    <row r="7" s="68" customFormat="true" ht="34.5" hidden="false" customHeight="true" outlineLevel="0" collapsed="false">
      <c r="A7" s="54" t="n">
        <v>4</v>
      </c>
      <c r="B7" s="55" t="s">
        <v>143</v>
      </c>
      <c r="C7" s="69" t="s">
        <v>144</v>
      </c>
      <c r="D7" s="56" t="s">
        <v>145</v>
      </c>
      <c r="E7" s="57"/>
      <c r="F7" s="58" t="n">
        <v>45664</v>
      </c>
      <c r="G7" s="58"/>
      <c r="H7" s="70" t="n">
        <v>0.527777777777778</v>
      </c>
      <c r="I7" s="58" t="s">
        <v>136</v>
      </c>
      <c r="J7" s="60" t="s">
        <v>39</v>
      </c>
      <c r="K7" s="61" t="s">
        <v>59</v>
      </c>
      <c r="L7" s="62" t="n">
        <v>1</v>
      </c>
      <c r="M7" s="63" t="n">
        <v>27</v>
      </c>
      <c r="N7" s="64" t="n">
        <v>0</v>
      </c>
      <c r="O7" s="65" t="n">
        <f aca="false">PRODUCT($L7,$M7,(1-$N7))</f>
        <v>27</v>
      </c>
      <c r="P7" s="60" t="s">
        <v>40</v>
      </c>
      <c r="Q7" s="61" t="s">
        <v>59</v>
      </c>
      <c r="R7" s="62" t="n">
        <v>1</v>
      </c>
      <c r="S7" s="63" t="n">
        <v>4</v>
      </c>
      <c r="T7" s="64" t="n">
        <v>0</v>
      </c>
      <c r="U7" s="65" t="n">
        <f aca="false">PRODUCT($R7,$S7,(1-$T7))</f>
        <v>4</v>
      </c>
      <c r="V7" s="66"/>
      <c r="W7" s="61"/>
      <c r="X7" s="62"/>
      <c r="Y7" s="63" t="n">
        <v>0</v>
      </c>
      <c r="Z7" s="64" t="n">
        <v>0</v>
      </c>
      <c r="AA7" s="65" t="n">
        <f aca="false">PRODUCT($X7,$Y7,(1-$Z7))</f>
        <v>0</v>
      </c>
      <c r="AB7" s="66"/>
      <c r="AC7" s="61"/>
      <c r="AD7" s="62"/>
      <c r="AE7" s="63" t="n">
        <v>0</v>
      </c>
      <c r="AF7" s="64" t="n">
        <v>0</v>
      </c>
      <c r="AG7" s="65" t="n">
        <f aca="false">PRODUCT($AD7,$AE7,(1-$AF7))</f>
        <v>0</v>
      </c>
      <c r="AH7" s="66"/>
      <c r="AI7" s="61"/>
      <c r="AJ7" s="62"/>
      <c r="AK7" s="63" t="n">
        <v>0</v>
      </c>
      <c r="AL7" s="64" t="n">
        <v>0</v>
      </c>
      <c r="AM7" s="65" t="n">
        <f aca="false">PRODUCT($AJ7,$AK7,(1-$AL7))</f>
        <v>0</v>
      </c>
      <c r="AN7" s="65" t="n">
        <f aca="false">ROUND((Tablica1[[#This Row],[Iznos]]+Tablica1[[#This Row],[Iznos 2]]+Tablica1[[#This Row],[Iznos 3]]+Tablica1[[#This Row],[Iznos 4]]+Tablica1[[#This Row],[Iznos 5]]),2)</f>
        <v>31</v>
      </c>
      <c r="AO7" s="67" t="s">
        <v>64</v>
      </c>
      <c r="AP7" s="67"/>
      <c r="AQ7" s="63"/>
      <c r="AR7" s="63" t="n">
        <v>0</v>
      </c>
      <c r="AS7" s="62"/>
      <c r="AT7" s="58"/>
    </row>
    <row r="8" s="68" customFormat="true" ht="34.5" hidden="false" customHeight="true" outlineLevel="0" collapsed="false">
      <c r="A8" s="54" t="n">
        <v>5</v>
      </c>
      <c r="B8" s="55" t="s">
        <v>146</v>
      </c>
      <c r="C8" s="69" t="s">
        <v>147</v>
      </c>
      <c r="D8" s="56" t="s">
        <v>148</v>
      </c>
      <c r="E8" s="71" t="n">
        <v>4032569413</v>
      </c>
      <c r="F8" s="58" t="n">
        <v>45665</v>
      </c>
      <c r="G8" s="58"/>
      <c r="H8" s="70" t="n">
        <v>0.532638888888889</v>
      </c>
      <c r="I8" s="58" t="s">
        <v>136</v>
      </c>
      <c r="J8" s="60" t="s">
        <v>39</v>
      </c>
      <c r="K8" s="61" t="s">
        <v>59</v>
      </c>
      <c r="L8" s="62" t="n">
        <v>2</v>
      </c>
      <c r="M8" s="63" t="n">
        <v>27</v>
      </c>
      <c r="N8" s="64" t="n">
        <v>0</v>
      </c>
      <c r="O8" s="65" t="n">
        <f aca="false">PRODUCT($L8,$M8,(1-$N8))</f>
        <v>54</v>
      </c>
      <c r="P8" s="60" t="s">
        <v>40</v>
      </c>
      <c r="Q8" s="61" t="s">
        <v>59</v>
      </c>
      <c r="R8" s="62" t="n">
        <v>1</v>
      </c>
      <c r="S8" s="63" t="n">
        <v>5.33</v>
      </c>
      <c r="T8" s="64" t="n">
        <v>0</v>
      </c>
      <c r="U8" s="65" t="n">
        <f aca="false">PRODUCT($R8,$S8,(1-$T8))</f>
        <v>5.33</v>
      </c>
      <c r="V8" s="66"/>
      <c r="W8" s="61"/>
      <c r="X8" s="62"/>
      <c r="Y8" s="63" t="n">
        <v>0</v>
      </c>
      <c r="Z8" s="64" t="n">
        <v>0</v>
      </c>
      <c r="AA8" s="65" t="n">
        <f aca="false">PRODUCT($X8,$Y8,(1-$Z8))</f>
        <v>0</v>
      </c>
      <c r="AB8" s="66"/>
      <c r="AC8" s="61"/>
      <c r="AD8" s="62"/>
      <c r="AE8" s="63" t="n">
        <v>0</v>
      </c>
      <c r="AF8" s="64" t="n">
        <v>0</v>
      </c>
      <c r="AG8" s="65" t="n">
        <f aca="false">PRODUCT($AD8,$AE8,(1-$AF8))</f>
        <v>0</v>
      </c>
      <c r="AH8" s="66"/>
      <c r="AI8" s="61"/>
      <c r="AJ8" s="62"/>
      <c r="AK8" s="63" t="n">
        <v>0</v>
      </c>
      <c r="AL8" s="64" t="n">
        <v>0</v>
      </c>
      <c r="AM8" s="65" t="n">
        <f aca="false">PRODUCT($AJ8,$AK8,(1-$AL8))</f>
        <v>0</v>
      </c>
      <c r="AN8" s="65" t="n">
        <f aca="false">ROUND((Tablica1[[#This Row],[Iznos]]+Tablica1[[#This Row],[Iznos 2]]+Tablica1[[#This Row],[Iznos 3]]+Tablica1[[#This Row],[Iznos 4]]+Tablica1[[#This Row],[Iznos 5]]),2)</f>
        <v>59.33</v>
      </c>
      <c r="AO8" s="67" t="s">
        <v>64</v>
      </c>
      <c r="AP8" s="67"/>
      <c r="AQ8" s="63"/>
      <c r="AR8" s="63" t="n">
        <v>0</v>
      </c>
      <c r="AS8" s="62"/>
      <c r="AT8" s="58"/>
    </row>
    <row r="9" s="68" customFormat="true" ht="34.5" hidden="false" customHeight="true" outlineLevel="0" collapsed="false">
      <c r="A9" s="54" t="n">
        <v>6</v>
      </c>
      <c r="B9" s="55" t="s">
        <v>149</v>
      </c>
      <c r="C9" s="69" t="s">
        <v>150</v>
      </c>
      <c r="D9" s="56" t="s">
        <v>142</v>
      </c>
      <c r="E9" s="57"/>
      <c r="F9" s="58" t="n">
        <v>45665</v>
      </c>
      <c r="G9" s="58"/>
      <c r="H9" s="70" t="n">
        <v>0.534722222222222</v>
      </c>
      <c r="I9" s="58" t="s">
        <v>136</v>
      </c>
      <c r="J9" s="60" t="s">
        <v>39</v>
      </c>
      <c r="K9" s="61" t="s">
        <v>59</v>
      </c>
      <c r="L9" s="62" t="n">
        <v>1</v>
      </c>
      <c r="M9" s="63" t="n">
        <v>27</v>
      </c>
      <c r="N9" s="64" t="n">
        <v>0</v>
      </c>
      <c r="O9" s="65" t="n">
        <f aca="false">PRODUCT($L9,$M9,(1-$N9))</f>
        <v>27</v>
      </c>
      <c r="P9" s="60" t="s">
        <v>40</v>
      </c>
      <c r="Q9" s="61" t="s">
        <v>59</v>
      </c>
      <c r="R9" s="62" t="n">
        <v>1</v>
      </c>
      <c r="S9" s="63" t="n">
        <v>4</v>
      </c>
      <c r="T9" s="64" t="n">
        <v>0</v>
      </c>
      <c r="U9" s="65" t="n">
        <f aca="false">PRODUCT($R9,$S9,(1-$T9))</f>
        <v>4</v>
      </c>
      <c r="V9" s="66"/>
      <c r="W9" s="61"/>
      <c r="X9" s="62"/>
      <c r="Y9" s="63" t="n">
        <v>0</v>
      </c>
      <c r="Z9" s="64" t="n">
        <v>0</v>
      </c>
      <c r="AA9" s="65" t="n">
        <f aca="false">PRODUCT($X9,$Y9,(1-$Z9))</f>
        <v>0</v>
      </c>
      <c r="AB9" s="66"/>
      <c r="AC9" s="61"/>
      <c r="AD9" s="62"/>
      <c r="AE9" s="63" t="n">
        <v>0</v>
      </c>
      <c r="AF9" s="64" t="n">
        <v>0</v>
      </c>
      <c r="AG9" s="65" t="n">
        <f aca="false">PRODUCT($AD9,$AE9,(1-$AF9))</f>
        <v>0</v>
      </c>
      <c r="AH9" s="66"/>
      <c r="AI9" s="61"/>
      <c r="AJ9" s="62"/>
      <c r="AK9" s="63" t="n">
        <v>0</v>
      </c>
      <c r="AL9" s="64" t="n">
        <v>0</v>
      </c>
      <c r="AM9" s="65" t="n">
        <f aca="false">PRODUCT($AJ9,$AK9,(1-$AL9))</f>
        <v>0</v>
      </c>
      <c r="AN9" s="65" t="n">
        <f aca="false">ROUND((Tablica1[[#This Row],[Iznos]]+Tablica1[[#This Row],[Iznos 2]]+Tablica1[[#This Row],[Iznos 3]]+Tablica1[[#This Row],[Iznos 4]]+Tablica1[[#This Row],[Iznos 5]]),2)</f>
        <v>31</v>
      </c>
      <c r="AO9" s="67" t="s">
        <v>64</v>
      </c>
      <c r="AP9" s="67"/>
      <c r="AQ9" s="63"/>
      <c r="AR9" s="63" t="n">
        <v>0</v>
      </c>
      <c r="AS9" s="62"/>
      <c r="AT9" s="58"/>
    </row>
    <row r="10" s="68" customFormat="true" ht="34.5" hidden="false" customHeight="true" outlineLevel="0" collapsed="false">
      <c r="A10" s="54" t="n">
        <v>7</v>
      </c>
      <c r="B10" s="55" t="s">
        <v>151</v>
      </c>
      <c r="C10" s="69" t="s">
        <v>152</v>
      </c>
      <c r="D10" s="56" t="s">
        <v>153</v>
      </c>
      <c r="E10" s="57"/>
      <c r="F10" s="58" t="n">
        <v>45665</v>
      </c>
      <c r="G10" s="58"/>
      <c r="H10" s="70" t="n">
        <v>0.540972222222222</v>
      </c>
      <c r="I10" s="58" t="s">
        <v>136</v>
      </c>
      <c r="J10" s="60" t="s">
        <v>39</v>
      </c>
      <c r="K10" s="61" t="s">
        <v>59</v>
      </c>
      <c r="L10" s="62" t="n">
        <v>1</v>
      </c>
      <c r="M10" s="63" t="n">
        <v>27</v>
      </c>
      <c r="N10" s="64" t="n">
        <v>0</v>
      </c>
      <c r="O10" s="65" t="n">
        <f aca="false">PRODUCT($L10,$M10,(1-$N10))</f>
        <v>27</v>
      </c>
      <c r="P10" s="60" t="s">
        <v>40</v>
      </c>
      <c r="Q10" s="61" t="s">
        <v>59</v>
      </c>
      <c r="R10" s="61"/>
      <c r="S10" s="63" t="n">
        <v>7.96</v>
      </c>
      <c r="T10" s="64" t="n">
        <v>0</v>
      </c>
      <c r="U10" s="65" t="n">
        <f aca="false">PRODUCT($R10,$S10,(1-$T10))</f>
        <v>7.96</v>
      </c>
      <c r="V10" s="66"/>
      <c r="W10" s="61"/>
      <c r="X10" s="62"/>
      <c r="Y10" s="63" t="n">
        <v>0</v>
      </c>
      <c r="Z10" s="64" t="n">
        <v>0</v>
      </c>
      <c r="AA10" s="65" t="n">
        <f aca="false">PRODUCT($X10,$Y10,(1-$Z10))</f>
        <v>0</v>
      </c>
      <c r="AB10" s="66"/>
      <c r="AC10" s="61"/>
      <c r="AD10" s="62"/>
      <c r="AE10" s="63" t="n">
        <v>0</v>
      </c>
      <c r="AF10" s="64" t="n">
        <v>0</v>
      </c>
      <c r="AG10" s="65" t="n">
        <f aca="false">PRODUCT($AD10,$AE10,(1-$AF10))</f>
        <v>0</v>
      </c>
      <c r="AH10" s="66"/>
      <c r="AI10" s="61"/>
      <c r="AJ10" s="62"/>
      <c r="AK10" s="63" t="n">
        <v>0</v>
      </c>
      <c r="AL10" s="64" t="n">
        <v>0</v>
      </c>
      <c r="AM10" s="65" t="n">
        <f aca="false">PRODUCT($AJ10,$AK10,(1-$AL10))</f>
        <v>0</v>
      </c>
      <c r="AN10" s="65" t="n">
        <f aca="false">ROUND((Tablica1[[#This Row],[Iznos]]+Tablica1[[#This Row],[Iznos 2]]+Tablica1[[#This Row],[Iznos 3]]+Tablica1[[#This Row],[Iznos 4]]+Tablica1[[#This Row],[Iznos 5]]),2)</f>
        <v>34.96</v>
      </c>
      <c r="AO10" s="67" t="s">
        <v>64</v>
      </c>
      <c r="AP10" s="67"/>
      <c r="AQ10" s="63"/>
      <c r="AR10" s="63" t="n">
        <v>0</v>
      </c>
      <c r="AS10" s="62"/>
      <c r="AT10" s="58"/>
    </row>
    <row r="11" s="68" customFormat="true" ht="34.5" hidden="false" customHeight="true" outlineLevel="0" collapsed="false">
      <c r="A11" s="54" t="n">
        <v>8</v>
      </c>
      <c r="B11" s="55" t="s">
        <v>154</v>
      </c>
      <c r="C11" s="69" t="s">
        <v>155</v>
      </c>
      <c r="D11" s="56" t="s">
        <v>142</v>
      </c>
      <c r="E11" s="57"/>
      <c r="F11" s="58" t="n">
        <v>45665</v>
      </c>
      <c r="G11" s="58"/>
      <c r="H11" s="70" t="n">
        <v>0.541666666666667</v>
      </c>
      <c r="I11" s="58" t="s">
        <v>136</v>
      </c>
      <c r="J11" s="60" t="s">
        <v>39</v>
      </c>
      <c r="K11" s="61" t="s">
        <v>59</v>
      </c>
      <c r="L11" s="62" t="n">
        <v>1</v>
      </c>
      <c r="M11" s="63" t="n">
        <v>27</v>
      </c>
      <c r="N11" s="64" t="n">
        <v>0</v>
      </c>
      <c r="O11" s="65" t="n">
        <f aca="false">PRODUCT($L11,$M11,(1-$N11))</f>
        <v>27</v>
      </c>
      <c r="P11" s="60"/>
      <c r="Q11" s="61" t="s">
        <v>59</v>
      </c>
      <c r="R11" s="62"/>
      <c r="S11" s="63" t="n">
        <v>0</v>
      </c>
      <c r="T11" s="64" t="n">
        <v>0</v>
      </c>
      <c r="U11" s="65" t="n">
        <f aca="false">PRODUCT($R11,$S11,(1-$T11))</f>
        <v>0</v>
      </c>
      <c r="V11" s="66"/>
      <c r="W11" s="61"/>
      <c r="X11" s="62"/>
      <c r="Y11" s="63" t="n">
        <v>0</v>
      </c>
      <c r="Z11" s="64" t="n">
        <v>0</v>
      </c>
      <c r="AA11" s="65" t="n">
        <f aca="false">PRODUCT($X11,$Y11,(1-$Z11))</f>
        <v>0</v>
      </c>
      <c r="AB11" s="66"/>
      <c r="AC11" s="61"/>
      <c r="AD11" s="62"/>
      <c r="AE11" s="63" t="n">
        <v>0</v>
      </c>
      <c r="AF11" s="64" t="n">
        <v>0</v>
      </c>
      <c r="AG11" s="65" t="n">
        <f aca="false">PRODUCT($AD11,$AE11,(1-$AF11))</f>
        <v>0</v>
      </c>
      <c r="AH11" s="66"/>
      <c r="AI11" s="61"/>
      <c r="AJ11" s="62"/>
      <c r="AK11" s="63" t="n">
        <v>0</v>
      </c>
      <c r="AL11" s="64" t="n">
        <v>0</v>
      </c>
      <c r="AM11" s="65" t="n">
        <f aca="false">PRODUCT($AJ11,$AK11,(1-$AL11))</f>
        <v>0</v>
      </c>
      <c r="AN11" s="65" t="n">
        <f aca="false">ROUND((Tablica1[[#This Row],[Iznos]]+Tablica1[[#This Row],[Iznos 2]]+Tablica1[[#This Row],[Iznos 3]]+Tablica1[[#This Row],[Iznos 4]]+Tablica1[[#This Row],[Iznos 5]]),2)</f>
        <v>27</v>
      </c>
      <c r="AO11" s="67" t="s">
        <v>64</v>
      </c>
      <c r="AP11" s="67"/>
      <c r="AQ11" s="63"/>
      <c r="AR11" s="63" t="n">
        <v>0</v>
      </c>
      <c r="AS11" s="62"/>
      <c r="AT11" s="58"/>
    </row>
    <row r="12" s="68" customFormat="true" ht="34.5" hidden="false" customHeight="true" outlineLevel="0" collapsed="false">
      <c r="A12" s="54" t="n">
        <v>9</v>
      </c>
      <c r="B12" s="55" t="s">
        <v>156</v>
      </c>
      <c r="C12" s="69" t="s">
        <v>157</v>
      </c>
      <c r="D12" s="56" t="s">
        <v>158</v>
      </c>
      <c r="E12" s="57"/>
      <c r="F12" s="58" t="n">
        <v>45665</v>
      </c>
      <c r="G12" s="58"/>
      <c r="H12" s="70" t="n">
        <v>0.54375</v>
      </c>
      <c r="I12" s="58" t="s">
        <v>136</v>
      </c>
      <c r="J12" s="60" t="s">
        <v>39</v>
      </c>
      <c r="K12" s="61" t="s">
        <v>59</v>
      </c>
      <c r="L12" s="62" t="n">
        <v>1</v>
      </c>
      <c r="M12" s="63" t="n">
        <v>27</v>
      </c>
      <c r="N12" s="64" t="n">
        <v>0</v>
      </c>
      <c r="O12" s="65" t="n">
        <f aca="false">PRODUCT($L12,$M12,(1-$N12))</f>
        <v>27</v>
      </c>
      <c r="P12" s="60"/>
      <c r="Q12" s="61" t="s">
        <v>59</v>
      </c>
      <c r="R12" s="62"/>
      <c r="S12" s="63" t="n">
        <v>0</v>
      </c>
      <c r="T12" s="64" t="n">
        <v>0</v>
      </c>
      <c r="U12" s="65" t="n">
        <f aca="false">PRODUCT($R12,$S12,(1-$T12))</f>
        <v>0</v>
      </c>
      <c r="V12" s="66"/>
      <c r="W12" s="61"/>
      <c r="X12" s="62"/>
      <c r="Y12" s="63" t="n">
        <v>0</v>
      </c>
      <c r="Z12" s="64" t="n">
        <v>0</v>
      </c>
      <c r="AA12" s="65" t="n">
        <f aca="false">PRODUCT($X12,$Y12,(1-$Z12))</f>
        <v>0</v>
      </c>
      <c r="AB12" s="66"/>
      <c r="AC12" s="61"/>
      <c r="AD12" s="62"/>
      <c r="AE12" s="63" t="n">
        <v>0</v>
      </c>
      <c r="AF12" s="64" t="n">
        <v>0</v>
      </c>
      <c r="AG12" s="65" t="n">
        <f aca="false">PRODUCT($AD12,$AE12,(1-$AF12))</f>
        <v>0</v>
      </c>
      <c r="AH12" s="66"/>
      <c r="AI12" s="61"/>
      <c r="AJ12" s="62"/>
      <c r="AK12" s="63" t="n">
        <v>0</v>
      </c>
      <c r="AL12" s="64" t="n">
        <v>0</v>
      </c>
      <c r="AM12" s="65" t="n">
        <f aca="false">PRODUCT($AJ12,$AK12,(1-$AL12))</f>
        <v>0</v>
      </c>
      <c r="AN12" s="65" t="n">
        <f aca="false">ROUND((Tablica1[[#This Row],[Iznos]]+Tablica1[[#This Row],[Iznos 2]]+Tablica1[[#This Row],[Iznos 3]]+Tablica1[[#This Row],[Iznos 4]]+Tablica1[[#This Row],[Iznos 5]]),2)</f>
        <v>27</v>
      </c>
      <c r="AO12" s="67" t="s">
        <v>64</v>
      </c>
      <c r="AP12" s="67"/>
      <c r="AQ12" s="63"/>
      <c r="AR12" s="63" t="n">
        <v>0</v>
      </c>
      <c r="AS12" s="62"/>
      <c r="AT12" s="58"/>
    </row>
    <row r="13" s="68" customFormat="true" ht="34.5" hidden="false" customHeight="true" outlineLevel="0" collapsed="false">
      <c r="A13" s="54" t="n">
        <v>10</v>
      </c>
      <c r="B13" s="55" t="s">
        <v>159</v>
      </c>
      <c r="C13" s="69" t="s">
        <v>160</v>
      </c>
      <c r="D13" s="56" t="s">
        <v>161</v>
      </c>
      <c r="E13" s="57"/>
      <c r="F13" s="58" t="n">
        <v>45665</v>
      </c>
      <c r="G13" s="58"/>
      <c r="H13" s="70" t="n">
        <v>0.545138888888889</v>
      </c>
      <c r="I13" s="58" t="s">
        <v>136</v>
      </c>
      <c r="J13" s="60" t="s">
        <v>38</v>
      </c>
      <c r="K13" s="61" t="s">
        <v>59</v>
      </c>
      <c r="L13" s="62" t="n">
        <v>1</v>
      </c>
      <c r="M13" s="63" t="n">
        <v>29</v>
      </c>
      <c r="N13" s="64" t="n">
        <v>0</v>
      </c>
      <c r="O13" s="65" t="n">
        <f aca="false">PRODUCT($L13,$M13,(1-$N13))</f>
        <v>29</v>
      </c>
      <c r="P13" s="60" t="s">
        <v>40</v>
      </c>
      <c r="Q13" s="61" t="s">
        <v>59</v>
      </c>
      <c r="R13" s="62" t="n">
        <v>1</v>
      </c>
      <c r="S13" s="63" t="n">
        <v>4</v>
      </c>
      <c r="T13" s="64" t="n">
        <v>0</v>
      </c>
      <c r="U13" s="65" t="n">
        <f aca="false">PRODUCT($R13,$S13,(1-$T13))</f>
        <v>4</v>
      </c>
      <c r="V13" s="66"/>
      <c r="W13" s="61"/>
      <c r="X13" s="62"/>
      <c r="Y13" s="63" t="n">
        <v>0</v>
      </c>
      <c r="Z13" s="64" t="n">
        <v>0</v>
      </c>
      <c r="AA13" s="65" t="n">
        <f aca="false">PRODUCT($X13,$Y13,(1-$Z13))</f>
        <v>0</v>
      </c>
      <c r="AB13" s="66"/>
      <c r="AC13" s="61"/>
      <c r="AD13" s="62"/>
      <c r="AE13" s="63" t="n">
        <v>0</v>
      </c>
      <c r="AF13" s="64" t="n">
        <v>0</v>
      </c>
      <c r="AG13" s="65" t="n">
        <f aca="false">PRODUCT($AD13,$AE13,(1-$AF13))</f>
        <v>0</v>
      </c>
      <c r="AH13" s="66"/>
      <c r="AI13" s="61"/>
      <c r="AJ13" s="62"/>
      <c r="AK13" s="63" t="n">
        <v>0</v>
      </c>
      <c r="AL13" s="64" t="n">
        <v>0</v>
      </c>
      <c r="AM13" s="65" t="n">
        <f aca="false">PRODUCT($AJ13,$AK13,(1-$AL13))</f>
        <v>0</v>
      </c>
      <c r="AN13" s="65" t="n">
        <f aca="false">ROUND((Tablica1[[#This Row],[Iznos]]+Tablica1[[#This Row],[Iznos 2]]+Tablica1[[#This Row],[Iznos 3]]+Tablica1[[#This Row],[Iznos 4]]+Tablica1[[#This Row],[Iznos 5]]),2)</f>
        <v>33</v>
      </c>
      <c r="AO13" s="67" t="s">
        <v>64</v>
      </c>
      <c r="AP13" s="67"/>
      <c r="AQ13" s="63"/>
      <c r="AR13" s="63" t="n">
        <v>0</v>
      </c>
      <c r="AS13" s="62"/>
      <c r="AT13" s="58"/>
    </row>
    <row r="14" s="68" customFormat="true" ht="34.5" hidden="false" customHeight="true" outlineLevel="0" collapsed="false">
      <c r="A14" s="54" t="n">
        <v>11</v>
      </c>
      <c r="B14" s="55" t="s">
        <v>162</v>
      </c>
      <c r="C14" s="69" t="s">
        <v>163</v>
      </c>
      <c r="D14" s="56" t="s">
        <v>164</v>
      </c>
      <c r="E14" s="57"/>
      <c r="F14" s="58" t="n">
        <v>45665</v>
      </c>
      <c r="G14" s="58"/>
      <c r="H14" s="70" t="n">
        <v>0.546527777777778</v>
      </c>
      <c r="I14" s="58" t="s">
        <v>136</v>
      </c>
      <c r="J14" s="60" t="s">
        <v>39</v>
      </c>
      <c r="K14" s="61" t="s">
        <v>59</v>
      </c>
      <c r="L14" s="62" t="n">
        <v>1</v>
      </c>
      <c r="M14" s="63" t="n">
        <v>27</v>
      </c>
      <c r="N14" s="64" t="n">
        <v>0</v>
      </c>
      <c r="O14" s="65" t="n">
        <f aca="false">PRODUCT($L14,$M14,(1-$N14))</f>
        <v>27</v>
      </c>
      <c r="P14" s="60"/>
      <c r="Q14" s="61" t="s">
        <v>59</v>
      </c>
      <c r="R14" s="62"/>
      <c r="S14" s="63" t="n">
        <v>0</v>
      </c>
      <c r="T14" s="64" t="n">
        <v>0</v>
      </c>
      <c r="U14" s="65" t="n">
        <f aca="false">PRODUCT($R14,$S14,(1-$T14))</f>
        <v>0</v>
      </c>
      <c r="V14" s="66"/>
      <c r="W14" s="61"/>
      <c r="X14" s="62"/>
      <c r="Y14" s="63" t="n">
        <v>0</v>
      </c>
      <c r="Z14" s="64" t="n">
        <v>0</v>
      </c>
      <c r="AA14" s="65" t="n">
        <f aca="false">PRODUCT($X14,$Y14,(1-$Z14))</f>
        <v>0</v>
      </c>
      <c r="AB14" s="66"/>
      <c r="AC14" s="61"/>
      <c r="AD14" s="62"/>
      <c r="AE14" s="63" t="n">
        <v>0</v>
      </c>
      <c r="AF14" s="64" t="n">
        <v>0</v>
      </c>
      <c r="AG14" s="65" t="n">
        <f aca="false">PRODUCT($AD14,$AE14,(1-$AF14))</f>
        <v>0</v>
      </c>
      <c r="AH14" s="66"/>
      <c r="AI14" s="61"/>
      <c r="AJ14" s="62"/>
      <c r="AK14" s="63" t="n">
        <v>0</v>
      </c>
      <c r="AL14" s="64" t="n">
        <v>0</v>
      </c>
      <c r="AM14" s="65" t="n">
        <f aca="false">PRODUCT($AJ14,$AK14,(1-$AL14))</f>
        <v>0</v>
      </c>
      <c r="AN14" s="65" t="n">
        <f aca="false">ROUND((Tablica1[[#This Row],[Iznos]]+Tablica1[[#This Row],[Iznos 2]]+Tablica1[[#This Row],[Iznos 3]]+Tablica1[[#This Row],[Iznos 4]]+Tablica1[[#This Row],[Iznos 5]]),2)</f>
        <v>27</v>
      </c>
      <c r="AO14" s="67" t="s">
        <v>64</v>
      </c>
      <c r="AP14" s="67"/>
      <c r="AQ14" s="63"/>
      <c r="AR14" s="63" t="n">
        <v>0</v>
      </c>
      <c r="AS14" s="62"/>
      <c r="AT14" s="58"/>
    </row>
    <row r="15" s="68" customFormat="true" ht="34.5" hidden="false" customHeight="true" outlineLevel="0" collapsed="false">
      <c r="A15" s="54" t="n">
        <v>12</v>
      </c>
      <c r="B15" s="55" t="s">
        <v>165</v>
      </c>
      <c r="C15" s="69" t="s">
        <v>166</v>
      </c>
      <c r="D15" s="56" t="s">
        <v>167</v>
      </c>
      <c r="E15" s="57"/>
      <c r="F15" s="58" t="n">
        <v>45667</v>
      </c>
      <c r="G15" s="58"/>
      <c r="H15" s="70" t="n">
        <v>0.548611111111111</v>
      </c>
      <c r="I15" s="58" t="s">
        <v>136</v>
      </c>
      <c r="J15" s="60" t="s">
        <v>38</v>
      </c>
      <c r="K15" s="61" t="s">
        <v>59</v>
      </c>
      <c r="L15" s="62" t="n">
        <v>1</v>
      </c>
      <c r="M15" s="63" t="n">
        <v>29</v>
      </c>
      <c r="N15" s="64" t="n">
        <v>0</v>
      </c>
      <c r="O15" s="65" t="n">
        <f aca="false">PRODUCT($L15,$M15,(1-$N15))</f>
        <v>29</v>
      </c>
      <c r="P15" s="60" t="s">
        <v>40</v>
      </c>
      <c r="Q15" s="61" t="s">
        <v>59</v>
      </c>
      <c r="R15" s="62" t="n">
        <v>1</v>
      </c>
      <c r="S15" s="63" t="n">
        <v>4</v>
      </c>
      <c r="T15" s="64" t="n">
        <v>0</v>
      </c>
      <c r="U15" s="65" t="n">
        <f aca="false">PRODUCT($R15,$S15,(1-$T15))</f>
        <v>4</v>
      </c>
      <c r="V15" s="66"/>
      <c r="W15" s="61"/>
      <c r="X15" s="62"/>
      <c r="Y15" s="63" t="n">
        <v>0</v>
      </c>
      <c r="Z15" s="64" t="n">
        <v>0</v>
      </c>
      <c r="AA15" s="65" t="n">
        <f aca="false">PRODUCT($X15,$Y15,(1-$Z15))</f>
        <v>0</v>
      </c>
      <c r="AB15" s="66"/>
      <c r="AC15" s="61"/>
      <c r="AD15" s="62"/>
      <c r="AE15" s="63" t="n">
        <v>0</v>
      </c>
      <c r="AF15" s="64" t="n">
        <v>0</v>
      </c>
      <c r="AG15" s="65" t="n">
        <f aca="false">PRODUCT($AD15,$AE15,(1-$AF15))</f>
        <v>0</v>
      </c>
      <c r="AH15" s="66"/>
      <c r="AI15" s="61"/>
      <c r="AJ15" s="62"/>
      <c r="AK15" s="63" t="n">
        <v>0</v>
      </c>
      <c r="AL15" s="64" t="n">
        <v>0</v>
      </c>
      <c r="AM15" s="65" t="n">
        <f aca="false">PRODUCT($AJ15,$AK15,(1-$AL15))</f>
        <v>0</v>
      </c>
      <c r="AN15" s="65" t="n">
        <f aca="false">ROUND((Tablica1[[#This Row],[Iznos]]+Tablica1[[#This Row],[Iznos 2]]+Tablica1[[#This Row],[Iznos 3]]+Tablica1[[#This Row],[Iznos 4]]+Tablica1[[#This Row],[Iznos 5]]),2)</f>
        <v>33</v>
      </c>
      <c r="AO15" s="67" t="s">
        <v>64</v>
      </c>
      <c r="AP15" s="67"/>
      <c r="AQ15" s="63"/>
      <c r="AR15" s="63" t="n">
        <v>0</v>
      </c>
      <c r="AS15" s="62"/>
      <c r="AT15" s="58"/>
    </row>
    <row r="16" s="68" customFormat="true" ht="34.5" hidden="false" customHeight="true" outlineLevel="0" collapsed="false">
      <c r="A16" s="54" t="n">
        <v>13</v>
      </c>
      <c r="B16" s="55" t="s">
        <v>168</v>
      </c>
      <c r="C16" s="69" t="s">
        <v>169</v>
      </c>
      <c r="D16" s="56" t="s">
        <v>170</v>
      </c>
      <c r="E16" s="57"/>
      <c r="F16" s="58" t="n">
        <v>45667</v>
      </c>
      <c r="G16" s="58"/>
      <c r="H16" s="70" t="n">
        <v>0.550694444444444</v>
      </c>
      <c r="I16" s="58" t="s">
        <v>136</v>
      </c>
      <c r="J16" s="60" t="s">
        <v>39</v>
      </c>
      <c r="K16" s="61" t="s">
        <v>59</v>
      </c>
      <c r="L16" s="62" t="n">
        <v>1</v>
      </c>
      <c r="M16" s="63" t="n">
        <v>27</v>
      </c>
      <c r="N16" s="64" t="n">
        <v>0</v>
      </c>
      <c r="O16" s="65" t="n">
        <f aca="false">PRODUCT($L16,$M16,(1-$N16))</f>
        <v>27</v>
      </c>
      <c r="P16" s="60" t="s">
        <v>40</v>
      </c>
      <c r="Q16" s="61" t="s">
        <v>59</v>
      </c>
      <c r="R16" s="62" t="n">
        <v>1</v>
      </c>
      <c r="S16" s="63" t="n">
        <v>4</v>
      </c>
      <c r="T16" s="64" t="n">
        <v>0</v>
      </c>
      <c r="U16" s="65" t="n">
        <f aca="false">PRODUCT($R16,$S16,(1-$T16))</f>
        <v>4</v>
      </c>
      <c r="V16" s="66"/>
      <c r="W16" s="61"/>
      <c r="X16" s="62"/>
      <c r="Y16" s="63" t="n">
        <v>0</v>
      </c>
      <c r="Z16" s="64" t="n">
        <v>0</v>
      </c>
      <c r="AA16" s="65" t="n">
        <f aca="false">PRODUCT($X16,$Y16,(1-$Z16))</f>
        <v>0</v>
      </c>
      <c r="AB16" s="66"/>
      <c r="AC16" s="61"/>
      <c r="AD16" s="62"/>
      <c r="AE16" s="63" t="n">
        <v>0</v>
      </c>
      <c r="AF16" s="64" t="n">
        <v>0</v>
      </c>
      <c r="AG16" s="65" t="n">
        <f aca="false">PRODUCT($AD16,$AE16,(1-$AF16))</f>
        <v>0</v>
      </c>
      <c r="AH16" s="66"/>
      <c r="AI16" s="61"/>
      <c r="AJ16" s="62"/>
      <c r="AK16" s="63" t="n">
        <v>0</v>
      </c>
      <c r="AL16" s="64" t="n">
        <v>0</v>
      </c>
      <c r="AM16" s="65" t="n">
        <f aca="false">PRODUCT($AJ16,$AK16,(1-$AL16))</f>
        <v>0</v>
      </c>
      <c r="AN16" s="65" t="n">
        <f aca="false">ROUND((Tablica1[[#This Row],[Iznos]]+Tablica1[[#This Row],[Iznos 2]]+Tablica1[[#This Row],[Iznos 3]]+Tablica1[[#This Row],[Iznos 4]]+Tablica1[[#This Row],[Iznos 5]]),2)</f>
        <v>31</v>
      </c>
      <c r="AO16" s="67" t="s">
        <v>64</v>
      </c>
      <c r="AP16" s="67"/>
      <c r="AQ16" s="63"/>
      <c r="AR16" s="63" t="n">
        <v>0</v>
      </c>
      <c r="AS16" s="62"/>
      <c r="AT16" s="58"/>
    </row>
    <row r="17" s="68" customFormat="true" ht="34.5" hidden="false" customHeight="true" outlineLevel="0" collapsed="false">
      <c r="A17" s="54" t="n">
        <v>14</v>
      </c>
      <c r="B17" s="55" t="s">
        <v>171</v>
      </c>
      <c r="C17" s="69" t="s">
        <v>172</v>
      </c>
      <c r="D17" s="56" t="s">
        <v>173</v>
      </c>
      <c r="E17" s="57"/>
      <c r="F17" s="58" t="n">
        <v>45667</v>
      </c>
      <c r="G17" s="58"/>
      <c r="H17" s="70" t="n">
        <v>0.553472222222222</v>
      </c>
      <c r="I17" s="58" t="s">
        <v>136</v>
      </c>
      <c r="J17" s="60" t="s">
        <v>37</v>
      </c>
      <c r="K17" s="61" t="s">
        <v>59</v>
      </c>
      <c r="L17" s="62" t="n">
        <v>1</v>
      </c>
      <c r="M17" s="63" t="n">
        <v>29</v>
      </c>
      <c r="N17" s="64" t="n">
        <v>0</v>
      </c>
      <c r="O17" s="65" t="n">
        <f aca="false">PRODUCT($L17,$M17,(1-$N17))</f>
        <v>29</v>
      </c>
      <c r="P17" s="60" t="s">
        <v>40</v>
      </c>
      <c r="Q17" s="61" t="s">
        <v>59</v>
      </c>
      <c r="R17" s="62" t="n">
        <v>1</v>
      </c>
      <c r="S17" s="63" t="n">
        <v>4</v>
      </c>
      <c r="T17" s="64" t="n">
        <v>0</v>
      </c>
      <c r="U17" s="65" t="n">
        <f aca="false">PRODUCT($R17,$S17,(1-$T17))</f>
        <v>4</v>
      </c>
      <c r="V17" s="66"/>
      <c r="W17" s="61"/>
      <c r="X17" s="62"/>
      <c r="Y17" s="63" t="n">
        <v>0</v>
      </c>
      <c r="Z17" s="64" t="n">
        <v>0</v>
      </c>
      <c r="AA17" s="65" t="n">
        <f aca="false">PRODUCT($X17,$Y17,(1-$Z17))</f>
        <v>0</v>
      </c>
      <c r="AB17" s="66"/>
      <c r="AC17" s="61"/>
      <c r="AD17" s="62"/>
      <c r="AE17" s="63" t="n">
        <v>0</v>
      </c>
      <c r="AF17" s="64" t="n">
        <v>0</v>
      </c>
      <c r="AG17" s="65" t="n">
        <f aca="false">PRODUCT($AD17,$AE17,(1-$AF17))</f>
        <v>0</v>
      </c>
      <c r="AH17" s="66"/>
      <c r="AI17" s="61"/>
      <c r="AJ17" s="62"/>
      <c r="AK17" s="63" t="n">
        <v>0</v>
      </c>
      <c r="AL17" s="64" t="n">
        <v>0</v>
      </c>
      <c r="AM17" s="65" t="n">
        <f aca="false">PRODUCT($AJ17,$AK17,(1-$AL17))</f>
        <v>0</v>
      </c>
      <c r="AN17" s="65" t="n">
        <f aca="false">ROUND((Tablica1[[#This Row],[Iznos]]+Tablica1[[#This Row],[Iznos 2]]+Tablica1[[#This Row],[Iznos 3]]+Tablica1[[#This Row],[Iznos 4]]+Tablica1[[#This Row],[Iznos 5]]),2)</f>
        <v>33</v>
      </c>
      <c r="AO17" s="67" t="s">
        <v>64</v>
      </c>
      <c r="AP17" s="67"/>
      <c r="AQ17" s="63"/>
      <c r="AR17" s="63" t="n">
        <v>0</v>
      </c>
      <c r="AS17" s="62"/>
      <c r="AT17" s="58"/>
    </row>
    <row r="18" s="68" customFormat="true" ht="34.5" hidden="false" customHeight="true" outlineLevel="0" collapsed="false">
      <c r="A18" s="54" t="n">
        <v>15</v>
      </c>
      <c r="B18" s="55" t="s">
        <v>174</v>
      </c>
      <c r="C18" s="69" t="s">
        <v>175</v>
      </c>
      <c r="D18" s="56" t="s">
        <v>176</v>
      </c>
      <c r="E18" s="57"/>
      <c r="F18" s="58" t="n">
        <v>45670</v>
      </c>
      <c r="G18" s="58"/>
      <c r="H18" s="70" t="n">
        <v>0.586805555555556</v>
      </c>
      <c r="I18" s="58" t="s">
        <v>136</v>
      </c>
      <c r="J18" s="60" t="s">
        <v>39</v>
      </c>
      <c r="K18" s="61" t="s">
        <v>59</v>
      </c>
      <c r="L18" s="62" t="n">
        <v>1</v>
      </c>
      <c r="M18" s="63" t="n">
        <v>27</v>
      </c>
      <c r="N18" s="64" t="n">
        <v>0</v>
      </c>
      <c r="O18" s="65" t="n">
        <f aca="false">PRODUCT($L18,$M18,(1-$N18))</f>
        <v>27</v>
      </c>
      <c r="P18" s="60" t="s">
        <v>40</v>
      </c>
      <c r="Q18" s="61" t="s">
        <v>59</v>
      </c>
      <c r="R18" s="62" t="n">
        <v>1</v>
      </c>
      <c r="S18" s="63" t="n">
        <v>4</v>
      </c>
      <c r="T18" s="64" t="n">
        <v>0</v>
      </c>
      <c r="U18" s="65" t="n">
        <f aca="false">PRODUCT($R18,$S18,(1-$T18))</f>
        <v>4</v>
      </c>
      <c r="V18" s="66"/>
      <c r="W18" s="61"/>
      <c r="X18" s="62"/>
      <c r="Y18" s="63" t="n">
        <v>0</v>
      </c>
      <c r="Z18" s="64" t="n">
        <v>0</v>
      </c>
      <c r="AA18" s="65" t="n">
        <f aca="false">PRODUCT($X18,$Y18,(1-$Z18))</f>
        <v>0</v>
      </c>
      <c r="AB18" s="66"/>
      <c r="AC18" s="61"/>
      <c r="AD18" s="62"/>
      <c r="AE18" s="63" t="n">
        <v>0</v>
      </c>
      <c r="AF18" s="64" t="n">
        <v>0</v>
      </c>
      <c r="AG18" s="65" t="n">
        <f aca="false">PRODUCT($AD18,$AE18,(1-$AF18))</f>
        <v>0</v>
      </c>
      <c r="AH18" s="66"/>
      <c r="AI18" s="61"/>
      <c r="AJ18" s="62"/>
      <c r="AK18" s="63" t="n">
        <v>0</v>
      </c>
      <c r="AL18" s="64" t="n">
        <v>0</v>
      </c>
      <c r="AM18" s="65" t="n">
        <f aca="false">PRODUCT($AJ18,$AK18,(1-$AL18))</f>
        <v>0</v>
      </c>
      <c r="AN18" s="65" t="n">
        <f aca="false">ROUND((Tablica1[[#This Row],[Iznos]]+Tablica1[[#This Row],[Iznos 2]]+Tablica1[[#This Row],[Iznos 3]]+Tablica1[[#This Row],[Iznos 4]]+Tablica1[[#This Row],[Iznos 5]]),2)</f>
        <v>31</v>
      </c>
      <c r="AO18" s="67" t="s">
        <v>64</v>
      </c>
      <c r="AP18" s="67"/>
      <c r="AQ18" s="63"/>
      <c r="AR18" s="63" t="n">
        <v>0</v>
      </c>
      <c r="AS18" s="62"/>
      <c r="AT18" s="58"/>
    </row>
    <row r="19" s="68" customFormat="true" ht="34.5" hidden="false" customHeight="true" outlineLevel="0" collapsed="false">
      <c r="A19" s="54" t="n">
        <v>16</v>
      </c>
      <c r="B19" s="55" t="s">
        <v>177</v>
      </c>
      <c r="C19" s="69" t="s">
        <v>178</v>
      </c>
      <c r="D19" s="56" t="s">
        <v>142</v>
      </c>
      <c r="E19" s="57"/>
      <c r="F19" s="58" t="n">
        <v>45670</v>
      </c>
      <c r="G19" s="58"/>
      <c r="H19" s="70" t="n">
        <v>0.599305555555556</v>
      </c>
      <c r="I19" s="58" t="s">
        <v>136</v>
      </c>
      <c r="J19" s="60" t="s">
        <v>39</v>
      </c>
      <c r="K19" s="61" t="s">
        <v>59</v>
      </c>
      <c r="L19" s="62" t="n">
        <v>1</v>
      </c>
      <c r="M19" s="63" t="n">
        <v>27</v>
      </c>
      <c r="N19" s="64" t="n">
        <v>0</v>
      </c>
      <c r="O19" s="65" t="n">
        <f aca="false">PRODUCT($L19,$M19,(1-$N19))</f>
        <v>27</v>
      </c>
      <c r="P19" s="60"/>
      <c r="Q19" s="61" t="s">
        <v>59</v>
      </c>
      <c r="R19" s="62"/>
      <c r="S19" s="63" t="n">
        <v>0</v>
      </c>
      <c r="T19" s="64" t="n">
        <v>0</v>
      </c>
      <c r="U19" s="65" t="n">
        <f aca="false">PRODUCT($R19,$S19,(1-$T19))</f>
        <v>0</v>
      </c>
      <c r="V19" s="66"/>
      <c r="W19" s="61"/>
      <c r="X19" s="62"/>
      <c r="Y19" s="63" t="n">
        <v>0</v>
      </c>
      <c r="Z19" s="64" t="n">
        <v>0</v>
      </c>
      <c r="AA19" s="65" t="n">
        <f aca="false">PRODUCT($X19,$Y19,(1-$Z19))</f>
        <v>0</v>
      </c>
      <c r="AB19" s="66"/>
      <c r="AC19" s="61"/>
      <c r="AD19" s="62"/>
      <c r="AE19" s="63" t="n">
        <v>0</v>
      </c>
      <c r="AF19" s="64" t="n">
        <v>0</v>
      </c>
      <c r="AG19" s="65" t="n">
        <f aca="false">PRODUCT($AD19,$AE19,(1-$AF19))</f>
        <v>0</v>
      </c>
      <c r="AH19" s="66"/>
      <c r="AI19" s="61"/>
      <c r="AJ19" s="62"/>
      <c r="AK19" s="63" t="n">
        <v>0</v>
      </c>
      <c r="AL19" s="64" t="n">
        <v>0</v>
      </c>
      <c r="AM19" s="65" t="n">
        <f aca="false">PRODUCT($AJ19,$AK19,(1-$AL19))</f>
        <v>0</v>
      </c>
      <c r="AN19" s="65" t="n">
        <f aca="false">ROUND((Tablica1[[#This Row],[Iznos]]+Tablica1[[#This Row],[Iznos 2]]+Tablica1[[#This Row],[Iznos 3]]+Tablica1[[#This Row],[Iznos 4]]+Tablica1[[#This Row],[Iznos 5]]),2)</f>
        <v>27</v>
      </c>
      <c r="AO19" s="67" t="s">
        <v>64</v>
      </c>
      <c r="AP19" s="67"/>
      <c r="AQ19" s="63"/>
      <c r="AR19" s="63" t="n">
        <v>0</v>
      </c>
      <c r="AS19" s="62"/>
      <c r="AT19" s="58"/>
    </row>
    <row r="20" s="68" customFormat="true" ht="34.5" hidden="false" customHeight="true" outlineLevel="0" collapsed="false">
      <c r="A20" s="54" t="n">
        <v>17</v>
      </c>
      <c r="B20" s="55" t="s">
        <v>179</v>
      </c>
      <c r="C20" s="69" t="s">
        <v>180</v>
      </c>
      <c r="D20" s="56" t="s">
        <v>181</v>
      </c>
      <c r="E20" s="71" t="n">
        <v>83898776947</v>
      </c>
      <c r="F20" s="58" t="n">
        <v>45670</v>
      </c>
      <c r="G20" s="58"/>
      <c r="H20" s="70" t="n">
        <v>0.623611111111111</v>
      </c>
      <c r="I20" s="58" t="s">
        <v>136</v>
      </c>
      <c r="J20" s="60" t="s">
        <v>38</v>
      </c>
      <c r="K20" s="61" t="s">
        <v>59</v>
      </c>
      <c r="L20" s="62" t="n">
        <v>2</v>
      </c>
      <c r="M20" s="63" t="n">
        <v>29</v>
      </c>
      <c r="N20" s="64" t="n">
        <v>0</v>
      </c>
      <c r="O20" s="65" t="n">
        <f aca="false">PRODUCT($L20,$M20,(1-$N20))</f>
        <v>58</v>
      </c>
      <c r="P20" s="60" t="s">
        <v>40</v>
      </c>
      <c r="Q20" s="61" t="s">
        <v>59</v>
      </c>
      <c r="R20" s="62" t="n">
        <v>1</v>
      </c>
      <c r="S20" s="63" t="n">
        <v>5.33</v>
      </c>
      <c r="T20" s="64" t="n">
        <v>0</v>
      </c>
      <c r="U20" s="65" t="n">
        <f aca="false">PRODUCT($R20,$S20,(1-$T20))</f>
        <v>5.33</v>
      </c>
      <c r="V20" s="66"/>
      <c r="W20" s="61"/>
      <c r="X20" s="62"/>
      <c r="Y20" s="63" t="n">
        <v>0</v>
      </c>
      <c r="Z20" s="64" t="n">
        <v>0</v>
      </c>
      <c r="AA20" s="65" t="n">
        <f aca="false">PRODUCT($X20,$Y20,(1-$Z20))</f>
        <v>0</v>
      </c>
      <c r="AB20" s="66"/>
      <c r="AC20" s="61"/>
      <c r="AD20" s="62"/>
      <c r="AE20" s="63" t="n">
        <v>0</v>
      </c>
      <c r="AF20" s="64" t="n">
        <v>0</v>
      </c>
      <c r="AG20" s="65" t="n">
        <f aca="false">PRODUCT($AD20,$AE20,(1-$AF20))</f>
        <v>0</v>
      </c>
      <c r="AH20" s="66"/>
      <c r="AI20" s="61"/>
      <c r="AJ20" s="62"/>
      <c r="AK20" s="63" t="n">
        <v>0</v>
      </c>
      <c r="AL20" s="64" t="n">
        <v>0</v>
      </c>
      <c r="AM20" s="65" t="n">
        <f aca="false">PRODUCT($AJ20,$AK20,(1-$AL20))</f>
        <v>0</v>
      </c>
      <c r="AN20" s="65" t="n">
        <f aca="false">ROUND((Tablica1[[#This Row],[Iznos]]+Tablica1[[#This Row],[Iznos 2]]+Tablica1[[#This Row],[Iznos 3]]+Tablica1[[#This Row],[Iznos 4]]+Tablica1[[#This Row],[Iznos 5]]),2)</f>
        <v>63.33</v>
      </c>
      <c r="AO20" s="67" t="s">
        <v>64</v>
      </c>
      <c r="AP20" s="67"/>
      <c r="AQ20" s="63"/>
      <c r="AR20" s="63" t="n">
        <v>0</v>
      </c>
      <c r="AS20" s="62"/>
      <c r="AT20" s="58"/>
    </row>
    <row r="21" s="68" customFormat="true" ht="34.5" hidden="false" customHeight="true" outlineLevel="0" collapsed="false">
      <c r="A21" s="54" t="n">
        <v>18</v>
      </c>
      <c r="B21" s="55" t="s">
        <v>182</v>
      </c>
      <c r="C21" s="69" t="s">
        <v>183</v>
      </c>
      <c r="D21" s="56" t="s">
        <v>184</v>
      </c>
      <c r="E21" s="57"/>
      <c r="F21" s="58" t="n">
        <v>45670</v>
      </c>
      <c r="G21" s="58"/>
      <c r="H21" s="70" t="n">
        <v>0.541666666666667</v>
      </c>
      <c r="I21" s="58" t="s">
        <v>136</v>
      </c>
      <c r="J21" s="60" t="s">
        <v>39</v>
      </c>
      <c r="K21" s="61" t="s">
        <v>59</v>
      </c>
      <c r="L21" s="62" t="n">
        <v>1</v>
      </c>
      <c r="M21" s="63" t="n">
        <v>27</v>
      </c>
      <c r="N21" s="64" t="n">
        <v>0</v>
      </c>
      <c r="O21" s="65" t="n">
        <f aca="false">PRODUCT($L21,$M21,(1-$N21))</f>
        <v>27</v>
      </c>
      <c r="P21" s="60" t="s">
        <v>40</v>
      </c>
      <c r="Q21" s="61" t="s">
        <v>59</v>
      </c>
      <c r="R21" s="62" t="n">
        <v>1</v>
      </c>
      <c r="S21" s="63" t="n">
        <v>4</v>
      </c>
      <c r="T21" s="64" t="n">
        <v>0</v>
      </c>
      <c r="U21" s="65" t="n">
        <f aca="false">PRODUCT($R21,$S21,(1-$T21))</f>
        <v>4</v>
      </c>
      <c r="V21" s="66"/>
      <c r="W21" s="61"/>
      <c r="X21" s="62"/>
      <c r="Y21" s="63" t="n">
        <v>0</v>
      </c>
      <c r="Z21" s="64" t="n">
        <v>0</v>
      </c>
      <c r="AA21" s="65" t="n">
        <f aca="false">PRODUCT($X21,$Y21,(1-$Z21))</f>
        <v>0</v>
      </c>
      <c r="AB21" s="66"/>
      <c r="AC21" s="61"/>
      <c r="AD21" s="62"/>
      <c r="AE21" s="63" t="n">
        <v>0</v>
      </c>
      <c r="AF21" s="64" t="n">
        <v>0</v>
      </c>
      <c r="AG21" s="65" t="n">
        <f aca="false">PRODUCT($AD21,$AE21,(1-$AF21))</f>
        <v>0</v>
      </c>
      <c r="AH21" s="66"/>
      <c r="AI21" s="61"/>
      <c r="AJ21" s="62"/>
      <c r="AK21" s="63" t="n">
        <v>0</v>
      </c>
      <c r="AL21" s="64" t="n">
        <v>0</v>
      </c>
      <c r="AM21" s="65" t="n">
        <f aca="false">PRODUCT($AJ21,$AK21,(1-$AL21))</f>
        <v>0</v>
      </c>
      <c r="AN21" s="65" t="n">
        <f aca="false">ROUND((Tablica1[[#This Row],[Iznos]]+Tablica1[[#This Row],[Iznos 2]]+Tablica1[[#This Row],[Iznos 3]]+Tablica1[[#This Row],[Iznos 4]]+Tablica1[[#This Row],[Iznos 5]]),2)</f>
        <v>31</v>
      </c>
      <c r="AO21" s="67" t="s">
        <v>64</v>
      </c>
      <c r="AP21" s="67"/>
      <c r="AQ21" s="63"/>
      <c r="AR21" s="63" t="n">
        <v>0</v>
      </c>
      <c r="AS21" s="62"/>
      <c r="AT21" s="58"/>
    </row>
    <row r="22" s="68" customFormat="true" ht="34.5" hidden="false" customHeight="true" outlineLevel="0" collapsed="false">
      <c r="A22" s="54" t="n">
        <v>19</v>
      </c>
      <c r="B22" s="55" t="s">
        <v>185</v>
      </c>
      <c r="C22" s="69" t="s">
        <v>186</v>
      </c>
      <c r="D22" s="56" t="s">
        <v>187</v>
      </c>
      <c r="E22" s="57"/>
      <c r="F22" s="58" t="n">
        <v>45671</v>
      </c>
      <c r="G22" s="58"/>
      <c r="H22" s="70" t="n">
        <v>0.336111111111111</v>
      </c>
      <c r="I22" s="58" t="s">
        <v>136</v>
      </c>
      <c r="J22" s="60" t="s">
        <v>39</v>
      </c>
      <c r="K22" s="61" t="s">
        <v>59</v>
      </c>
      <c r="L22" s="62" t="n">
        <v>1</v>
      </c>
      <c r="M22" s="63" t="n">
        <v>27</v>
      </c>
      <c r="N22" s="64" t="n">
        <v>0</v>
      </c>
      <c r="O22" s="65" t="n">
        <f aca="false">PRODUCT($L22,$M22,(1-$N22))</f>
        <v>27</v>
      </c>
      <c r="P22" s="60" t="s">
        <v>40</v>
      </c>
      <c r="Q22" s="61" t="s">
        <v>59</v>
      </c>
      <c r="R22" s="62" t="n">
        <v>1</v>
      </c>
      <c r="S22" s="63" t="n">
        <v>4</v>
      </c>
      <c r="T22" s="64" t="n">
        <v>0</v>
      </c>
      <c r="U22" s="65" t="n">
        <f aca="false">PRODUCT($R22,$S22,(1-$T22))</f>
        <v>4</v>
      </c>
      <c r="V22" s="66"/>
      <c r="W22" s="61"/>
      <c r="X22" s="62"/>
      <c r="Y22" s="63" t="n">
        <v>0</v>
      </c>
      <c r="Z22" s="64" t="n">
        <v>0</v>
      </c>
      <c r="AA22" s="65" t="n">
        <f aca="false">PRODUCT($X22,$Y22,(1-$Z22))</f>
        <v>0</v>
      </c>
      <c r="AB22" s="66"/>
      <c r="AC22" s="61"/>
      <c r="AD22" s="62"/>
      <c r="AE22" s="63" t="n">
        <v>0</v>
      </c>
      <c r="AF22" s="64" t="n">
        <v>0</v>
      </c>
      <c r="AG22" s="65" t="n">
        <f aca="false">PRODUCT($AD22,$AE22,(1-$AF22))</f>
        <v>0</v>
      </c>
      <c r="AH22" s="66"/>
      <c r="AI22" s="61"/>
      <c r="AJ22" s="62"/>
      <c r="AK22" s="63" t="n">
        <v>0</v>
      </c>
      <c r="AL22" s="64" t="n">
        <v>0</v>
      </c>
      <c r="AM22" s="65" t="n">
        <f aca="false">PRODUCT($AJ22,$AK22,(1-$AL22))</f>
        <v>0</v>
      </c>
      <c r="AN22" s="65" t="n">
        <f aca="false">ROUND((Tablica1[[#This Row],[Iznos]]+Tablica1[[#This Row],[Iznos 2]]+Tablica1[[#This Row],[Iznos 3]]+Tablica1[[#This Row],[Iznos 4]]+Tablica1[[#This Row],[Iznos 5]]),2)</f>
        <v>31</v>
      </c>
      <c r="AO22" s="67" t="s">
        <v>64</v>
      </c>
      <c r="AP22" s="67"/>
      <c r="AQ22" s="63"/>
      <c r="AR22" s="63" t="n">
        <v>0</v>
      </c>
      <c r="AS22" s="62"/>
      <c r="AT22" s="58"/>
    </row>
    <row r="23" s="68" customFormat="true" ht="34.5" hidden="false" customHeight="true" outlineLevel="0" collapsed="false">
      <c r="A23" s="54" t="n">
        <v>20</v>
      </c>
      <c r="B23" s="55" t="s">
        <v>188</v>
      </c>
      <c r="C23" s="56" t="s">
        <v>189</v>
      </c>
      <c r="D23" s="56" t="s">
        <v>142</v>
      </c>
      <c r="E23" s="57"/>
      <c r="F23" s="58" t="n">
        <v>45671</v>
      </c>
      <c r="G23" s="58"/>
      <c r="H23" s="70" t="n">
        <v>0.340972222222222</v>
      </c>
      <c r="I23" s="58" t="s">
        <v>136</v>
      </c>
      <c r="J23" s="60" t="s">
        <v>39</v>
      </c>
      <c r="K23" s="61" t="s">
        <v>59</v>
      </c>
      <c r="L23" s="62" t="n">
        <v>1</v>
      </c>
      <c r="M23" s="63" t="n">
        <v>27</v>
      </c>
      <c r="N23" s="64" t="n">
        <v>0</v>
      </c>
      <c r="O23" s="65" t="n">
        <f aca="false">PRODUCT($L23,$M23,(1-$N23))</f>
        <v>27</v>
      </c>
      <c r="P23" s="60" t="s">
        <v>40</v>
      </c>
      <c r="Q23" s="61" t="s">
        <v>59</v>
      </c>
      <c r="R23" s="62" t="n">
        <v>1</v>
      </c>
      <c r="S23" s="63" t="n">
        <v>4</v>
      </c>
      <c r="T23" s="64" t="n">
        <v>0</v>
      </c>
      <c r="U23" s="65" t="n">
        <f aca="false">PRODUCT($R23,$S23,(1-$T23))</f>
        <v>4</v>
      </c>
      <c r="V23" s="66"/>
      <c r="W23" s="61"/>
      <c r="X23" s="62"/>
      <c r="Y23" s="63" t="n">
        <v>0</v>
      </c>
      <c r="Z23" s="64" t="n">
        <v>0</v>
      </c>
      <c r="AA23" s="65" t="n">
        <f aca="false">PRODUCT($X23,$Y23,(1-$Z23))</f>
        <v>0</v>
      </c>
      <c r="AB23" s="66"/>
      <c r="AC23" s="61"/>
      <c r="AD23" s="62"/>
      <c r="AE23" s="63" t="n">
        <v>0</v>
      </c>
      <c r="AF23" s="64" t="n">
        <v>0</v>
      </c>
      <c r="AG23" s="65" t="n">
        <f aca="false">PRODUCT($AD23,$AE23,(1-$AF23))</f>
        <v>0</v>
      </c>
      <c r="AH23" s="66"/>
      <c r="AI23" s="61"/>
      <c r="AJ23" s="62"/>
      <c r="AK23" s="63" t="n">
        <v>0</v>
      </c>
      <c r="AL23" s="64" t="n">
        <v>0</v>
      </c>
      <c r="AM23" s="65" t="n">
        <f aca="false">PRODUCT($AJ23,$AK23,(1-$AL23))</f>
        <v>0</v>
      </c>
      <c r="AN23" s="65" t="n">
        <f aca="false">ROUND((Tablica1[[#This Row],[Iznos]]+Tablica1[[#This Row],[Iznos 2]]+Tablica1[[#This Row],[Iznos 3]]+Tablica1[[#This Row],[Iznos 4]]+Tablica1[[#This Row],[Iznos 5]]),2)</f>
        <v>31</v>
      </c>
      <c r="AO23" s="67" t="s">
        <v>64</v>
      </c>
      <c r="AP23" s="67"/>
      <c r="AQ23" s="63"/>
      <c r="AR23" s="63" t="n">
        <v>0</v>
      </c>
      <c r="AS23" s="62"/>
      <c r="AT23" s="58"/>
    </row>
    <row r="24" s="68" customFormat="true" ht="34.5" hidden="false" customHeight="true" outlineLevel="0" collapsed="false">
      <c r="A24" s="54" t="n">
        <v>21</v>
      </c>
      <c r="B24" s="55" t="s">
        <v>190</v>
      </c>
      <c r="C24" s="69" t="s">
        <v>191</v>
      </c>
      <c r="D24" s="69" t="s">
        <v>142</v>
      </c>
      <c r="E24" s="57"/>
      <c r="F24" s="58" t="n">
        <v>45672</v>
      </c>
      <c r="G24" s="58"/>
      <c r="H24" s="70" t="n">
        <v>0.349305555555556</v>
      </c>
      <c r="I24" s="58" t="s">
        <v>136</v>
      </c>
      <c r="J24" s="60" t="s">
        <v>39</v>
      </c>
      <c r="K24" s="61" t="s">
        <v>59</v>
      </c>
      <c r="L24" s="62" t="n">
        <v>1</v>
      </c>
      <c r="M24" s="63" t="n">
        <v>27</v>
      </c>
      <c r="N24" s="64" t="n">
        <v>0</v>
      </c>
      <c r="O24" s="65" t="n">
        <f aca="false">PRODUCT($L24,$M24,(1-$N24))</f>
        <v>27</v>
      </c>
      <c r="P24" s="60" t="s">
        <v>40</v>
      </c>
      <c r="Q24" s="61" t="s">
        <v>59</v>
      </c>
      <c r="R24" s="62" t="n">
        <v>1</v>
      </c>
      <c r="S24" s="63" t="n">
        <v>4</v>
      </c>
      <c r="T24" s="64" t="n">
        <v>0</v>
      </c>
      <c r="U24" s="65" t="n">
        <f aca="false">PRODUCT($R24,$S24,(1-$T24))</f>
        <v>4</v>
      </c>
      <c r="V24" s="66"/>
      <c r="W24" s="61"/>
      <c r="X24" s="62"/>
      <c r="Y24" s="63" t="n">
        <v>0</v>
      </c>
      <c r="Z24" s="64" t="n">
        <v>0</v>
      </c>
      <c r="AA24" s="65" t="n">
        <f aca="false">PRODUCT($X24,$Y24,(1-$Z24))</f>
        <v>0</v>
      </c>
      <c r="AB24" s="66"/>
      <c r="AC24" s="61"/>
      <c r="AD24" s="62"/>
      <c r="AE24" s="63" t="n">
        <v>0</v>
      </c>
      <c r="AF24" s="64" t="n">
        <v>0</v>
      </c>
      <c r="AG24" s="65" t="n">
        <f aca="false">PRODUCT($AD24,$AE24,(1-$AF24))</f>
        <v>0</v>
      </c>
      <c r="AH24" s="66"/>
      <c r="AI24" s="61"/>
      <c r="AJ24" s="62"/>
      <c r="AK24" s="63" t="n">
        <v>0</v>
      </c>
      <c r="AL24" s="64" t="n">
        <v>0</v>
      </c>
      <c r="AM24" s="65" t="n">
        <f aca="false">PRODUCT($AJ24,$AK24,(1-$AL24))</f>
        <v>0</v>
      </c>
      <c r="AN24" s="65" t="n">
        <f aca="false">ROUND((Tablica1[[#This Row],[Iznos]]+Tablica1[[#This Row],[Iznos 2]]+Tablica1[[#This Row],[Iznos 3]]+Tablica1[[#This Row],[Iznos 4]]+Tablica1[[#This Row],[Iznos 5]]),2)</f>
        <v>31</v>
      </c>
      <c r="AO24" s="67" t="s">
        <v>64</v>
      </c>
      <c r="AP24" s="67"/>
      <c r="AQ24" s="63"/>
      <c r="AR24" s="63" t="n">
        <v>0</v>
      </c>
      <c r="AS24" s="62"/>
      <c r="AT24" s="58"/>
    </row>
    <row r="25" s="68" customFormat="true" ht="34.5" hidden="false" customHeight="true" outlineLevel="0" collapsed="false">
      <c r="A25" s="54" t="n">
        <v>22</v>
      </c>
      <c r="B25" s="55" t="s">
        <v>192</v>
      </c>
      <c r="C25" s="69" t="s">
        <v>193</v>
      </c>
      <c r="D25" s="72" t="s">
        <v>194</v>
      </c>
      <c r="E25" s="57"/>
      <c r="F25" s="58" t="n">
        <v>45672</v>
      </c>
      <c r="G25" s="58"/>
      <c r="H25" s="70" t="n">
        <v>0.352777777777778</v>
      </c>
      <c r="I25" s="58" t="s">
        <v>136</v>
      </c>
      <c r="J25" s="60" t="s">
        <v>39</v>
      </c>
      <c r="K25" s="61" t="s">
        <v>59</v>
      </c>
      <c r="L25" s="62" t="n">
        <v>1</v>
      </c>
      <c r="M25" s="63" t="n">
        <v>27</v>
      </c>
      <c r="N25" s="64" t="n">
        <v>0</v>
      </c>
      <c r="O25" s="65" t="n">
        <f aca="false">PRODUCT($L25,$M25,(1-$N25))</f>
        <v>27</v>
      </c>
      <c r="P25" s="60" t="s">
        <v>40</v>
      </c>
      <c r="Q25" s="61" t="s">
        <v>59</v>
      </c>
      <c r="R25" s="62" t="n">
        <v>1</v>
      </c>
      <c r="S25" s="63" t="n">
        <v>4</v>
      </c>
      <c r="T25" s="64" t="n">
        <v>0</v>
      </c>
      <c r="U25" s="65" t="n">
        <f aca="false">PRODUCT($R25,$S25,(1-$T25))</f>
        <v>4</v>
      </c>
      <c r="V25" s="66"/>
      <c r="W25" s="61"/>
      <c r="X25" s="62"/>
      <c r="Y25" s="63" t="n">
        <v>0</v>
      </c>
      <c r="Z25" s="64" t="n">
        <v>0</v>
      </c>
      <c r="AA25" s="65" t="n">
        <f aca="false">PRODUCT($X25,$Y25,(1-$Z25))</f>
        <v>0</v>
      </c>
      <c r="AB25" s="66"/>
      <c r="AC25" s="61"/>
      <c r="AD25" s="62"/>
      <c r="AE25" s="63" t="n">
        <v>0</v>
      </c>
      <c r="AF25" s="64" t="n">
        <v>0</v>
      </c>
      <c r="AG25" s="65" t="n">
        <f aca="false">PRODUCT($AD25,$AE25,(1-$AF25))</f>
        <v>0</v>
      </c>
      <c r="AH25" s="66"/>
      <c r="AI25" s="61"/>
      <c r="AJ25" s="62"/>
      <c r="AK25" s="63" t="n">
        <v>0</v>
      </c>
      <c r="AL25" s="64" t="n">
        <v>0</v>
      </c>
      <c r="AM25" s="65" t="n">
        <f aca="false">PRODUCT($AJ25,$AK25,(1-$AL25))</f>
        <v>0</v>
      </c>
      <c r="AN25" s="65" t="n">
        <f aca="false">ROUND((Tablica1[[#This Row],[Iznos]]+Tablica1[[#This Row],[Iznos 2]]+Tablica1[[#This Row],[Iznos 3]]+Tablica1[[#This Row],[Iznos 4]]+Tablica1[[#This Row],[Iznos 5]]),2)</f>
        <v>31</v>
      </c>
      <c r="AO25" s="67" t="s">
        <v>64</v>
      </c>
      <c r="AP25" s="67"/>
      <c r="AQ25" s="63"/>
      <c r="AR25" s="63" t="n">
        <v>0</v>
      </c>
      <c r="AS25" s="62"/>
      <c r="AT25" s="58"/>
    </row>
    <row r="26" s="68" customFormat="true" ht="34.5" hidden="false" customHeight="true" outlineLevel="0" collapsed="false">
      <c r="A26" s="54" t="n">
        <v>23</v>
      </c>
      <c r="B26" s="55" t="s">
        <v>195</v>
      </c>
      <c r="C26" s="69" t="s">
        <v>196</v>
      </c>
      <c r="D26" s="72" t="s">
        <v>197</v>
      </c>
      <c r="E26" s="57"/>
      <c r="F26" s="58" t="n">
        <v>45672</v>
      </c>
      <c r="G26" s="58"/>
      <c r="H26" s="70" t="n">
        <v>0.35625</v>
      </c>
      <c r="I26" s="58" t="s">
        <v>136</v>
      </c>
      <c r="J26" s="60" t="s">
        <v>39</v>
      </c>
      <c r="K26" s="61" t="s">
        <v>59</v>
      </c>
      <c r="L26" s="62" t="n">
        <v>1</v>
      </c>
      <c r="M26" s="63" t="n">
        <v>27</v>
      </c>
      <c r="N26" s="64" t="n">
        <v>0</v>
      </c>
      <c r="O26" s="65" t="n">
        <f aca="false">PRODUCT($L26,$M26,(1-$N26))</f>
        <v>27</v>
      </c>
      <c r="P26" s="60" t="s">
        <v>40</v>
      </c>
      <c r="Q26" s="61" t="s">
        <v>59</v>
      </c>
      <c r="R26" s="62" t="n">
        <v>1</v>
      </c>
      <c r="S26" s="63" t="n">
        <v>4</v>
      </c>
      <c r="T26" s="64" t="n">
        <v>0</v>
      </c>
      <c r="U26" s="65" t="n">
        <f aca="false">PRODUCT($R26,$S26,(1-$T26))</f>
        <v>4</v>
      </c>
      <c r="V26" s="66"/>
      <c r="W26" s="61"/>
      <c r="X26" s="62"/>
      <c r="Y26" s="63" t="n">
        <v>0</v>
      </c>
      <c r="Z26" s="64" t="n">
        <v>0</v>
      </c>
      <c r="AA26" s="65" t="n">
        <f aca="false">PRODUCT($X26,$Y26,(1-$Z26))</f>
        <v>0</v>
      </c>
      <c r="AB26" s="66"/>
      <c r="AC26" s="61"/>
      <c r="AD26" s="62"/>
      <c r="AE26" s="63" t="n">
        <v>0</v>
      </c>
      <c r="AF26" s="64" t="n">
        <v>0</v>
      </c>
      <c r="AG26" s="65" t="n">
        <f aca="false">PRODUCT($AD26,$AE26,(1-$AF26))</f>
        <v>0</v>
      </c>
      <c r="AH26" s="66"/>
      <c r="AI26" s="61"/>
      <c r="AJ26" s="62"/>
      <c r="AK26" s="63" t="n">
        <v>0</v>
      </c>
      <c r="AL26" s="64" t="n">
        <v>0</v>
      </c>
      <c r="AM26" s="65" t="n">
        <f aca="false">PRODUCT($AJ26,$AK26,(1-$AL26))</f>
        <v>0</v>
      </c>
      <c r="AN26" s="65" t="n">
        <f aca="false">ROUND((Tablica1[[#This Row],[Iznos]]+Tablica1[[#This Row],[Iznos 2]]+Tablica1[[#This Row],[Iznos 3]]+Tablica1[[#This Row],[Iznos 4]]+Tablica1[[#This Row],[Iznos 5]]),2)</f>
        <v>31</v>
      </c>
      <c r="AO26" s="67" t="s">
        <v>64</v>
      </c>
      <c r="AP26" s="67"/>
      <c r="AQ26" s="63"/>
      <c r="AR26" s="63" t="n">
        <v>0</v>
      </c>
      <c r="AS26" s="62"/>
      <c r="AT26" s="58"/>
    </row>
    <row r="27" s="68" customFormat="true" ht="34.5" hidden="false" customHeight="true" outlineLevel="0" collapsed="false">
      <c r="A27" s="54" t="n">
        <v>24</v>
      </c>
      <c r="B27" s="55" t="s">
        <v>198</v>
      </c>
      <c r="C27" s="69" t="s">
        <v>199</v>
      </c>
      <c r="D27" s="72" t="s">
        <v>200</v>
      </c>
      <c r="E27" s="57"/>
      <c r="F27" s="58" t="n">
        <v>45672</v>
      </c>
      <c r="G27" s="58"/>
      <c r="H27" s="70" t="n">
        <v>0.363888888888889</v>
      </c>
      <c r="I27" s="58" t="s">
        <v>136</v>
      </c>
      <c r="J27" s="60" t="s">
        <v>39</v>
      </c>
      <c r="K27" s="61" t="s">
        <v>59</v>
      </c>
      <c r="L27" s="62" t="n">
        <v>1</v>
      </c>
      <c r="M27" s="63" t="n">
        <v>27</v>
      </c>
      <c r="N27" s="64" t="n">
        <v>0</v>
      </c>
      <c r="O27" s="65" t="n">
        <f aca="false">PRODUCT($L27,$M27,(1-$N27))</f>
        <v>27</v>
      </c>
      <c r="P27" s="60" t="s">
        <v>40</v>
      </c>
      <c r="Q27" s="61" t="s">
        <v>59</v>
      </c>
      <c r="R27" s="62" t="n">
        <v>1</v>
      </c>
      <c r="S27" s="63" t="n">
        <v>4</v>
      </c>
      <c r="T27" s="64" t="n">
        <v>0</v>
      </c>
      <c r="U27" s="65" t="n">
        <f aca="false">PRODUCT($R27,$S27,(1-$T27))</f>
        <v>4</v>
      </c>
      <c r="V27" s="66"/>
      <c r="W27" s="61"/>
      <c r="X27" s="62"/>
      <c r="Y27" s="63" t="n">
        <v>0</v>
      </c>
      <c r="Z27" s="64" t="n">
        <v>0</v>
      </c>
      <c r="AA27" s="65" t="n">
        <f aca="false">PRODUCT($X27,$Y27,(1-$Z27))</f>
        <v>0</v>
      </c>
      <c r="AB27" s="66"/>
      <c r="AC27" s="61"/>
      <c r="AD27" s="62"/>
      <c r="AE27" s="63" t="n">
        <v>0</v>
      </c>
      <c r="AF27" s="64" t="n">
        <v>0</v>
      </c>
      <c r="AG27" s="65" t="n">
        <f aca="false">PRODUCT($AD27,$AE27,(1-$AF27))</f>
        <v>0</v>
      </c>
      <c r="AH27" s="66"/>
      <c r="AI27" s="61"/>
      <c r="AJ27" s="62"/>
      <c r="AK27" s="63" t="n">
        <v>0</v>
      </c>
      <c r="AL27" s="64" t="n">
        <v>0</v>
      </c>
      <c r="AM27" s="65" t="n">
        <f aca="false">PRODUCT($AJ27,$AK27,(1-$AL27))</f>
        <v>0</v>
      </c>
      <c r="AN27" s="65" t="n">
        <f aca="false">ROUND((Tablica1[[#This Row],[Iznos]]+Tablica1[[#This Row],[Iznos 2]]+Tablica1[[#This Row],[Iznos 3]]+Tablica1[[#This Row],[Iznos 4]]+Tablica1[[#This Row],[Iznos 5]]),2)</f>
        <v>31</v>
      </c>
      <c r="AO27" s="67" t="s">
        <v>64</v>
      </c>
      <c r="AP27" s="67"/>
      <c r="AQ27" s="63"/>
      <c r="AR27" s="63" t="n">
        <v>0</v>
      </c>
      <c r="AS27" s="62"/>
      <c r="AT27" s="58"/>
    </row>
    <row r="28" s="68" customFormat="true" ht="34.5" hidden="false" customHeight="true" outlineLevel="0" collapsed="false">
      <c r="A28" s="54" t="n">
        <v>25</v>
      </c>
      <c r="B28" s="55" t="s">
        <v>201</v>
      </c>
      <c r="C28" s="69" t="s">
        <v>202</v>
      </c>
      <c r="D28" s="72" t="s">
        <v>203</v>
      </c>
      <c r="E28" s="57"/>
      <c r="F28" s="58" t="n">
        <v>45672</v>
      </c>
      <c r="G28" s="58"/>
      <c r="H28" s="70" t="n">
        <v>0.375694444444444</v>
      </c>
      <c r="I28" s="58" t="s">
        <v>136</v>
      </c>
      <c r="J28" s="60" t="s">
        <v>39</v>
      </c>
      <c r="K28" s="61" t="s">
        <v>59</v>
      </c>
      <c r="L28" s="62" t="n">
        <v>1</v>
      </c>
      <c r="M28" s="63" t="n">
        <v>27</v>
      </c>
      <c r="N28" s="64" t="n">
        <v>0</v>
      </c>
      <c r="O28" s="65" t="n">
        <f aca="false">PRODUCT($L28,$M28,(1-$N28))</f>
        <v>27</v>
      </c>
      <c r="P28" s="60"/>
      <c r="Q28" s="61"/>
      <c r="R28" s="62"/>
      <c r="S28" s="63" t="n">
        <v>0</v>
      </c>
      <c r="T28" s="64" t="n">
        <v>0</v>
      </c>
      <c r="U28" s="65" t="n">
        <f aca="false">PRODUCT($R28,$S28,(1-$T28))</f>
        <v>0</v>
      </c>
      <c r="V28" s="66"/>
      <c r="W28" s="61"/>
      <c r="X28" s="62"/>
      <c r="Y28" s="63" t="n">
        <v>0</v>
      </c>
      <c r="Z28" s="64" t="n">
        <v>0</v>
      </c>
      <c r="AA28" s="65" t="n">
        <f aca="false">PRODUCT($X28,$Y28,(1-$Z28))</f>
        <v>0</v>
      </c>
      <c r="AB28" s="66"/>
      <c r="AC28" s="61"/>
      <c r="AD28" s="62"/>
      <c r="AE28" s="63" t="n">
        <v>0</v>
      </c>
      <c r="AF28" s="64" t="n">
        <v>0</v>
      </c>
      <c r="AG28" s="65" t="n">
        <f aca="false">PRODUCT($AD28,$AE28,(1-$AF28))</f>
        <v>0</v>
      </c>
      <c r="AH28" s="66"/>
      <c r="AI28" s="61"/>
      <c r="AJ28" s="62"/>
      <c r="AK28" s="63" t="n">
        <v>0</v>
      </c>
      <c r="AL28" s="64" t="n">
        <v>0</v>
      </c>
      <c r="AM28" s="65" t="n">
        <f aca="false">PRODUCT($AJ28,$AK28,(1-$AL28))</f>
        <v>0</v>
      </c>
      <c r="AN28" s="65" t="n">
        <f aca="false">ROUND((Tablica1[[#This Row],[Iznos]]+Tablica1[[#This Row],[Iznos 2]]+Tablica1[[#This Row],[Iznos 3]]+Tablica1[[#This Row],[Iznos 4]]+Tablica1[[#This Row],[Iznos 5]]),2)</f>
        <v>27</v>
      </c>
      <c r="AO28" s="67" t="s">
        <v>64</v>
      </c>
      <c r="AP28" s="67"/>
      <c r="AQ28" s="63"/>
      <c r="AR28" s="63" t="n">
        <v>0</v>
      </c>
      <c r="AS28" s="62"/>
      <c r="AT28" s="58"/>
    </row>
    <row r="29" s="68" customFormat="true" ht="34.5" hidden="false" customHeight="true" outlineLevel="0" collapsed="false">
      <c r="A29" s="54" t="n">
        <v>26</v>
      </c>
      <c r="B29" s="55" t="s">
        <v>204</v>
      </c>
      <c r="C29" s="69" t="s">
        <v>205</v>
      </c>
      <c r="D29" s="72" t="s">
        <v>206</v>
      </c>
      <c r="E29" s="57"/>
      <c r="F29" s="58" t="n">
        <v>45673</v>
      </c>
      <c r="G29" s="58"/>
      <c r="H29" s="70" t="n">
        <v>0.390277777777778</v>
      </c>
      <c r="I29" s="58" t="s">
        <v>136</v>
      </c>
      <c r="J29" s="60" t="s">
        <v>39</v>
      </c>
      <c r="K29" s="61" t="s">
        <v>59</v>
      </c>
      <c r="L29" s="62" t="n">
        <v>1</v>
      </c>
      <c r="M29" s="63" t="n">
        <v>27</v>
      </c>
      <c r="N29" s="64" t="n">
        <v>0</v>
      </c>
      <c r="O29" s="65" t="n">
        <f aca="false">PRODUCT($L29,$M29,(1-$N29))</f>
        <v>27</v>
      </c>
      <c r="P29" s="60" t="s">
        <v>40</v>
      </c>
      <c r="Q29" s="61" t="s">
        <v>59</v>
      </c>
      <c r="R29" s="62" t="n">
        <v>1</v>
      </c>
      <c r="S29" s="63" t="n">
        <v>4</v>
      </c>
      <c r="T29" s="64" t="n">
        <v>0</v>
      </c>
      <c r="U29" s="65" t="n">
        <f aca="false">PRODUCT($R29,$S29,(1-$T29))</f>
        <v>4</v>
      </c>
      <c r="V29" s="66"/>
      <c r="W29" s="61"/>
      <c r="X29" s="62"/>
      <c r="Y29" s="63" t="n">
        <v>0</v>
      </c>
      <c r="Z29" s="64" t="n">
        <v>0</v>
      </c>
      <c r="AA29" s="65" t="n">
        <f aca="false">PRODUCT($X29,$Y29,(1-$Z29))</f>
        <v>0</v>
      </c>
      <c r="AB29" s="66"/>
      <c r="AC29" s="61"/>
      <c r="AD29" s="62"/>
      <c r="AE29" s="63" t="n">
        <v>0</v>
      </c>
      <c r="AF29" s="64" t="n">
        <v>0</v>
      </c>
      <c r="AG29" s="65" t="n">
        <f aca="false">PRODUCT($AD29,$AE29,(1-$AF29))</f>
        <v>0</v>
      </c>
      <c r="AH29" s="66"/>
      <c r="AI29" s="61"/>
      <c r="AJ29" s="62"/>
      <c r="AK29" s="63" t="n">
        <v>0</v>
      </c>
      <c r="AL29" s="64" t="n">
        <v>0</v>
      </c>
      <c r="AM29" s="65" t="n">
        <f aca="false">PRODUCT($AJ29,$AK29,(1-$AL29))</f>
        <v>0</v>
      </c>
      <c r="AN29" s="65" t="n">
        <f aca="false">ROUND((Tablica1[[#This Row],[Iznos]]+Tablica1[[#This Row],[Iznos 2]]+Tablica1[[#This Row],[Iznos 3]]+Tablica1[[#This Row],[Iznos 4]]+Tablica1[[#This Row],[Iznos 5]]),2)</f>
        <v>31</v>
      </c>
      <c r="AO29" s="67" t="s">
        <v>64</v>
      </c>
      <c r="AP29" s="67"/>
      <c r="AQ29" s="63"/>
      <c r="AR29" s="63" t="n">
        <v>0</v>
      </c>
      <c r="AS29" s="62"/>
      <c r="AT29" s="58"/>
    </row>
    <row r="30" s="68" customFormat="true" ht="34.5" hidden="false" customHeight="true" outlineLevel="0" collapsed="false">
      <c r="A30" s="54" t="n">
        <v>27</v>
      </c>
      <c r="B30" s="55" t="s">
        <v>207</v>
      </c>
      <c r="C30" s="69" t="s">
        <v>208</v>
      </c>
      <c r="D30" s="56" t="s">
        <v>142</v>
      </c>
      <c r="E30" s="57"/>
      <c r="F30" s="58" t="n">
        <v>45673</v>
      </c>
      <c r="G30" s="58"/>
      <c r="H30" s="70" t="n">
        <v>0.408333333333333</v>
      </c>
      <c r="I30" s="58" t="s">
        <v>136</v>
      </c>
      <c r="J30" s="60" t="s">
        <v>39</v>
      </c>
      <c r="K30" s="61" t="s">
        <v>59</v>
      </c>
      <c r="L30" s="62" t="n">
        <v>2</v>
      </c>
      <c r="M30" s="63" t="n">
        <v>27</v>
      </c>
      <c r="N30" s="64" t="n">
        <v>0</v>
      </c>
      <c r="O30" s="65" t="n">
        <f aca="false">PRODUCT($L30,$M30,(1-$N30))</f>
        <v>54</v>
      </c>
      <c r="P30" s="60"/>
      <c r="Q30" s="61"/>
      <c r="R30" s="62"/>
      <c r="S30" s="63" t="n">
        <v>0</v>
      </c>
      <c r="T30" s="64" t="n">
        <v>0</v>
      </c>
      <c r="U30" s="65" t="n">
        <f aca="false">PRODUCT($R30,$S30,(1-$T30))</f>
        <v>0</v>
      </c>
      <c r="V30" s="66"/>
      <c r="W30" s="61"/>
      <c r="X30" s="62"/>
      <c r="Y30" s="63" t="n">
        <v>0</v>
      </c>
      <c r="Z30" s="64" t="n">
        <v>0</v>
      </c>
      <c r="AA30" s="65" t="n">
        <f aca="false">PRODUCT($X30,$Y30,(1-$Z30))</f>
        <v>0</v>
      </c>
      <c r="AB30" s="66"/>
      <c r="AC30" s="61"/>
      <c r="AD30" s="62"/>
      <c r="AE30" s="63" t="n">
        <v>0</v>
      </c>
      <c r="AF30" s="64" t="n">
        <v>0</v>
      </c>
      <c r="AG30" s="65" t="n">
        <f aca="false">PRODUCT($AD30,$AE30,(1-$AF30))</f>
        <v>0</v>
      </c>
      <c r="AH30" s="66"/>
      <c r="AI30" s="61"/>
      <c r="AJ30" s="62"/>
      <c r="AK30" s="63" t="n">
        <v>0</v>
      </c>
      <c r="AL30" s="64" t="n">
        <v>0</v>
      </c>
      <c r="AM30" s="65" t="n">
        <f aca="false">PRODUCT($AJ30,$AK30,(1-$AL30))</f>
        <v>0</v>
      </c>
      <c r="AN30" s="65" t="n">
        <f aca="false">ROUND((Tablica1[[#This Row],[Iznos]]+Tablica1[[#This Row],[Iznos 2]]+Tablica1[[#This Row],[Iznos 3]]+Tablica1[[#This Row],[Iznos 4]]+Tablica1[[#This Row],[Iznos 5]]),2)</f>
        <v>54</v>
      </c>
      <c r="AO30" s="67" t="s">
        <v>64</v>
      </c>
      <c r="AP30" s="67"/>
      <c r="AQ30" s="63"/>
      <c r="AR30" s="63" t="n">
        <v>0</v>
      </c>
      <c r="AS30" s="62"/>
      <c r="AT30" s="58"/>
    </row>
    <row r="31" s="68" customFormat="true" ht="34.5" hidden="false" customHeight="true" outlineLevel="0" collapsed="false">
      <c r="A31" s="54" t="n">
        <v>28</v>
      </c>
      <c r="B31" s="55" t="s">
        <v>209</v>
      </c>
      <c r="C31" s="72" t="s">
        <v>210</v>
      </c>
      <c r="D31" s="72" t="s">
        <v>211</v>
      </c>
      <c r="E31" s="57"/>
      <c r="F31" s="58" t="n">
        <v>45673</v>
      </c>
      <c r="G31" s="58"/>
      <c r="H31" s="70" t="n">
        <v>0.41875</v>
      </c>
      <c r="I31" s="58" t="s">
        <v>136</v>
      </c>
      <c r="J31" s="60" t="s">
        <v>37</v>
      </c>
      <c r="K31" s="61" t="s">
        <v>59</v>
      </c>
      <c r="L31" s="62" t="n">
        <v>1</v>
      </c>
      <c r="M31" s="63" t="n">
        <v>29</v>
      </c>
      <c r="N31" s="64" t="n">
        <v>0</v>
      </c>
      <c r="O31" s="65" t="n">
        <f aca="false">PRODUCT($L31,$M31,(1-$N31))</f>
        <v>29</v>
      </c>
      <c r="P31" s="60" t="s">
        <v>40</v>
      </c>
      <c r="Q31" s="61" t="s">
        <v>59</v>
      </c>
      <c r="R31" s="62" t="n">
        <v>1</v>
      </c>
      <c r="S31" s="63" t="n">
        <v>4</v>
      </c>
      <c r="T31" s="64" t="n">
        <v>0</v>
      </c>
      <c r="U31" s="65" t="n">
        <f aca="false">PRODUCT($R31,$S31,(1-$T31))</f>
        <v>4</v>
      </c>
      <c r="V31" s="66"/>
      <c r="W31" s="61"/>
      <c r="X31" s="62"/>
      <c r="Y31" s="63" t="n">
        <v>0</v>
      </c>
      <c r="Z31" s="64" t="n">
        <v>0</v>
      </c>
      <c r="AA31" s="65" t="n">
        <f aca="false">PRODUCT($X31,$Y31,(1-$Z31))</f>
        <v>0</v>
      </c>
      <c r="AB31" s="66"/>
      <c r="AC31" s="61"/>
      <c r="AD31" s="62"/>
      <c r="AE31" s="63" t="n">
        <v>0</v>
      </c>
      <c r="AF31" s="64" t="n">
        <v>0</v>
      </c>
      <c r="AG31" s="65" t="n">
        <f aca="false">PRODUCT($AD31,$AE31,(1-$AF31))</f>
        <v>0</v>
      </c>
      <c r="AH31" s="66"/>
      <c r="AI31" s="61"/>
      <c r="AJ31" s="62"/>
      <c r="AK31" s="63" t="n">
        <v>0</v>
      </c>
      <c r="AL31" s="64" t="n">
        <v>0</v>
      </c>
      <c r="AM31" s="65" t="n">
        <f aca="false">PRODUCT($AJ31,$AK31,(1-$AL31))</f>
        <v>0</v>
      </c>
      <c r="AN31" s="65" t="n">
        <f aca="false">ROUND((Tablica1[[#This Row],[Iznos]]+Tablica1[[#This Row],[Iznos 2]]+Tablica1[[#This Row],[Iznos 3]]+Tablica1[[#This Row],[Iznos 4]]+Tablica1[[#This Row],[Iznos 5]]),2)</f>
        <v>33</v>
      </c>
      <c r="AO31" s="67" t="s">
        <v>64</v>
      </c>
      <c r="AP31" s="67"/>
      <c r="AQ31" s="63"/>
      <c r="AR31" s="63" t="n">
        <v>0</v>
      </c>
      <c r="AS31" s="62"/>
      <c r="AT31" s="58"/>
    </row>
    <row r="32" s="68" customFormat="true" ht="34.5" hidden="false" customHeight="true" outlineLevel="0" collapsed="false">
      <c r="A32" s="54" t="n">
        <v>29</v>
      </c>
      <c r="B32" s="55" t="s">
        <v>212</v>
      </c>
      <c r="C32" s="69" t="s">
        <v>213</v>
      </c>
      <c r="D32" s="72" t="s">
        <v>214</v>
      </c>
      <c r="E32" s="57"/>
      <c r="F32" s="58" t="n">
        <v>45673</v>
      </c>
      <c r="G32" s="58"/>
      <c r="H32" s="70" t="n">
        <v>0.34375</v>
      </c>
      <c r="I32" s="58" t="s">
        <v>136</v>
      </c>
      <c r="J32" s="60" t="s">
        <v>39</v>
      </c>
      <c r="K32" s="61" t="s">
        <v>59</v>
      </c>
      <c r="L32" s="62" t="n">
        <v>1</v>
      </c>
      <c r="M32" s="63" t="n">
        <v>27</v>
      </c>
      <c r="N32" s="64" t="n">
        <v>0</v>
      </c>
      <c r="O32" s="65" t="n">
        <f aca="false">PRODUCT($L32,$M32,(1-$N32))</f>
        <v>27</v>
      </c>
      <c r="P32" s="60" t="s">
        <v>40</v>
      </c>
      <c r="Q32" s="61" t="s">
        <v>59</v>
      </c>
      <c r="R32" s="62" t="n">
        <v>1</v>
      </c>
      <c r="S32" s="63" t="n">
        <v>4</v>
      </c>
      <c r="T32" s="64" t="n">
        <v>0</v>
      </c>
      <c r="U32" s="65" t="n">
        <f aca="false">PRODUCT($R32,$S32,(1-$T32))</f>
        <v>4</v>
      </c>
      <c r="V32" s="66"/>
      <c r="W32" s="61"/>
      <c r="X32" s="62"/>
      <c r="Y32" s="63" t="n">
        <v>0</v>
      </c>
      <c r="Z32" s="64" t="n">
        <v>0</v>
      </c>
      <c r="AA32" s="65" t="n">
        <f aca="false">PRODUCT($X32,$Y32,(1-$Z32))</f>
        <v>0</v>
      </c>
      <c r="AB32" s="66"/>
      <c r="AC32" s="61"/>
      <c r="AD32" s="62"/>
      <c r="AE32" s="63" t="n">
        <v>0</v>
      </c>
      <c r="AF32" s="64" t="n">
        <v>0</v>
      </c>
      <c r="AG32" s="65" t="n">
        <f aca="false">PRODUCT($AD32,$AE32,(1-$AF32))</f>
        <v>0</v>
      </c>
      <c r="AH32" s="66"/>
      <c r="AI32" s="61"/>
      <c r="AJ32" s="62"/>
      <c r="AK32" s="63" t="n">
        <v>0</v>
      </c>
      <c r="AL32" s="64" t="n">
        <v>0</v>
      </c>
      <c r="AM32" s="65" t="n">
        <f aca="false">PRODUCT($AJ32,$AK32,(1-$AL32))</f>
        <v>0</v>
      </c>
      <c r="AN32" s="65" t="n">
        <f aca="false">ROUND((Tablica1[[#This Row],[Iznos]]+Tablica1[[#This Row],[Iznos 2]]+Tablica1[[#This Row],[Iznos 3]]+Tablica1[[#This Row],[Iznos 4]]+Tablica1[[#This Row],[Iznos 5]]),2)</f>
        <v>31</v>
      </c>
      <c r="AO32" s="67" t="s">
        <v>64</v>
      </c>
      <c r="AP32" s="67"/>
      <c r="AQ32" s="63"/>
      <c r="AR32" s="63" t="n">
        <v>0</v>
      </c>
      <c r="AS32" s="62"/>
      <c r="AT32" s="58"/>
    </row>
    <row r="33" s="68" customFormat="true" ht="34.5" hidden="false" customHeight="true" outlineLevel="0" collapsed="false">
      <c r="A33" s="54" t="n">
        <v>30</v>
      </c>
      <c r="B33" s="55" t="s">
        <v>215</v>
      </c>
      <c r="C33" s="69" t="s">
        <v>216</v>
      </c>
      <c r="D33" s="72" t="s">
        <v>217</v>
      </c>
      <c r="E33" s="57"/>
      <c r="F33" s="58" t="n">
        <v>45677</v>
      </c>
      <c r="G33" s="58"/>
      <c r="H33" s="70" t="n">
        <v>0.376388888888889</v>
      </c>
      <c r="I33" s="58" t="s">
        <v>136</v>
      </c>
      <c r="J33" s="60" t="s">
        <v>39</v>
      </c>
      <c r="K33" s="61" t="s">
        <v>59</v>
      </c>
      <c r="L33" s="62" t="n">
        <v>1</v>
      </c>
      <c r="M33" s="63" t="n">
        <v>27</v>
      </c>
      <c r="N33" s="64" t="n">
        <v>0</v>
      </c>
      <c r="O33" s="65" t="n">
        <f aca="false">PRODUCT($L33,$M33,(1-$N33))</f>
        <v>27</v>
      </c>
      <c r="P33" s="60" t="s">
        <v>40</v>
      </c>
      <c r="Q33" s="61" t="s">
        <v>59</v>
      </c>
      <c r="R33" s="62" t="n">
        <v>1</v>
      </c>
      <c r="S33" s="63" t="n">
        <v>6</v>
      </c>
      <c r="T33" s="64" t="n">
        <v>0</v>
      </c>
      <c r="U33" s="65" t="n">
        <f aca="false">PRODUCT($R33,$S33,(1-$T33))</f>
        <v>6</v>
      </c>
      <c r="V33" s="66"/>
      <c r="W33" s="61"/>
      <c r="X33" s="62"/>
      <c r="Y33" s="63" t="n">
        <v>0</v>
      </c>
      <c r="Z33" s="64" t="n">
        <v>0</v>
      </c>
      <c r="AA33" s="65" t="n">
        <f aca="false">PRODUCT($X33,$Y33,(1-$Z33))</f>
        <v>0</v>
      </c>
      <c r="AB33" s="66"/>
      <c r="AC33" s="61"/>
      <c r="AD33" s="62"/>
      <c r="AE33" s="63" t="n">
        <v>0</v>
      </c>
      <c r="AF33" s="64" t="n">
        <v>0</v>
      </c>
      <c r="AG33" s="65" t="n">
        <f aca="false">PRODUCT($AD33,$AE33,(1-$AF33))</f>
        <v>0</v>
      </c>
      <c r="AH33" s="66"/>
      <c r="AI33" s="61"/>
      <c r="AJ33" s="62"/>
      <c r="AK33" s="63" t="n">
        <v>0</v>
      </c>
      <c r="AL33" s="64" t="n">
        <v>0</v>
      </c>
      <c r="AM33" s="65" t="n">
        <f aca="false">PRODUCT($AJ33,$AK33,(1-$AL33))</f>
        <v>0</v>
      </c>
      <c r="AN33" s="65" t="n">
        <f aca="false">ROUND((Tablica1[[#This Row],[Iznos]]+Tablica1[[#This Row],[Iznos 2]]+Tablica1[[#This Row],[Iznos 3]]+Tablica1[[#This Row],[Iznos 4]]+Tablica1[[#This Row],[Iznos 5]]),2)</f>
        <v>33</v>
      </c>
      <c r="AO33" s="67" t="s">
        <v>64</v>
      </c>
      <c r="AP33" s="67"/>
      <c r="AQ33" s="63"/>
      <c r="AR33" s="63" t="n">
        <v>0</v>
      </c>
      <c r="AS33" s="62"/>
      <c r="AT33" s="58"/>
    </row>
    <row r="34" s="68" customFormat="true" ht="34.5" hidden="false" customHeight="true" outlineLevel="0" collapsed="false">
      <c r="A34" s="54" t="n">
        <v>31</v>
      </c>
      <c r="B34" s="55" t="s">
        <v>218</v>
      </c>
      <c r="C34" s="69" t="s">
        <v>219</v>
      </c>
      <c r="D34" s="72" t="s">
        <v>220</v>
      </c>
      <c r="E34" s="57"/>
      <c r="F34" s="58" t="n">
        <v>45677</v>
      </c>
      <c r="G34" s="58"/>
      <c r="H34" s="70" t="n">
        <v>0.382638888888889</v>
      </c>
      <c r="I34" s="58" t="s">
        <v>136</v>
      </c>
      <c r="J34" s="60" t="s">
        <v>39</v>
      </c>
      <c r="K34" s="61" t="s">
        <v>59</v>
      </c>
      <c r="L34" s="62" t="n">
        <v>1</v>
      </c>
      <c r="M34" s="63" t="n">
        <v>27</v>
      </c>
      <c r="N34" s="64" t="n">
        <v>0</v>
      </c>
      <c r="O34" s="65" t="n">
        <f aca="false">PRODUCT($L34,$M34,(1-$N34))</f>
        <v>27</v>
      </c>
      <c r="P34" s="60" t="s">
        <v>40</v>
      </c>
      <c r="Q34" s="61" t="s">
        <v>59</v>
      </c>
      <c r="R34" s="62" t="n">
        <v>1</v>
      </c>
      <c r="S34" s="63" t="n">
        <v>6</v>
      </c>
      <c r="T34" s="64" t="n">
        <v>0</v>
      </c>
      <c r="U34" s="65" t="n">
        <f aca="false">PRODUCT($R34,$S34,(1-$T34))</f>
        <v>6</v>
      </c>
      <c r="V34" s="66"/>
      <c r="W34" s="61"/>
      <c r="X34" s="62"/>
      <c r="Y34" s="63" t="n">
        <v>0</v>
      </c>
      <c r="Z34" s="64" t="n">
        <v>0</v>
      </c>
      <c r="AA34" s="65" t="n">
        <f aca="false">PRODUCT($X34,$Y34,(1-$Z34))</f>
        <v>0</v>
      </c>
      <c r="AB34" s="66"/>
      <c r="AC34" s="61"/>
      <c r="AD34" s="62"/>
      <c r="AE34" s="63" t="n">
        <v>0</v>
      </c>
      <c r="AF34" s="64" t="n">
        <v>0</v>
      </c>
      <c r="AG34" s="65" t="n">
        <f aca="false">PRODUCT($AD34,$AE34,(1-$AF34))</f>
        <v>0</v>
      </c>
      <c r="AH34" s="66"/>
      <c r="AI34" s="61"/>
      <c r="AJ34" s="62"/>
      <c r="AK34" s="63" t="n">
        <v>0</v>
      </c>
      <c r="AL34" s="64" t="n">
        <v>0</v>
      </c>
      <c r="AM34" s="65" t="n">
        <f aca="false">PRODUCT($AJ34,$AK34,(1-$AL34))</f>
        <v>0</v>
      </c>
      <c r="AN34" s="65" t="n">
        <f aca="false">ROUND((Tablica1[[#This Row],[Iznos]]+Tablica1[[#This Row],[Iznos 2]]+Tablica1[[#This Row],[Iznos 3]]+Tablica1[[#This Row],[Iznos 4]]+Tablica1[[#This Row],[Iznos 5]]),2)</f>
        <v>33</v>
      </c>
      <c r="AO34" s="67" t="s">
        <v>64</v>
      </c>
      <c r="AP34" s="67"/>
      <c r="AQ34" s="63"/>
      <c r="AR34" s="63" t="n">
        <v>0</v>
      </c>
      <c r="AS34" s="62"/>
      <c r="AT34" s="58"/>
    </row>
    <row r="35" s="68" customFormat="true" ht="34.5" hidden="false" customHeight="true" outlineLevel="0" collapsed="false">
      <c r="A35" s="54" t="n">
        <v>32</v>
      </c>
      <c r="B35" s="55" t="s">
        <v>221</v>
      </c>
      <c r="C35" s="69" t="s">
        <v>222</v>
      </c>
      <c r="D35" s="72" t="s">
        <v>223</v>
      </c>
      <c r="E35" s="57"/>
      <c r="F35" s="58" t="n">
        <v>45677</v>
      </c>
      <c r="G35" s="58"/>
      <c r="H35" s="70" t="n">
        <v>0.3875</v>
      </c>
      <c r="I35" s="58" t="s">
        <v>136</v>
      </c>
      <c r="J35" s="60" t="s">
        <v>39</v>
      </c>
      <c r="K35" s="61" t="s">
        <v>59</v>
      </c>
      <c r="L35" s="62" t="n">
        <v>1</v>
      </c>
      <c r="M35" s="63" t="n">
        <v>27</v>
      </c>
      <c r="N35" s="64" t="n">
        <v>0</v>
      </c>
      <c r="O35" s="65" t="n">
        <f aca="false">PRODUCT($L35,$M35,(1-$N35))</f>
        <v>27</v>
      </c>
      <c r="P35" s="60" t="s">
        <v>40</v>
      </c>
      <c r="Q35" s="61" t="s">
        <v>59</v>
      </c>
      <c r="R35" s="62" t="n">
        <v>1</v>
      </c>
      <c r="S35" s="63" t="n">
        <v>6</v>
      </c>
      <c r="T35" s="64" t="n">
        <v>0</v>
      </c>
      <c r="U35" s="65" t="n">
        <f aca="false">PRODUCT($R35,$S35,(1-$T35))</f>
        <v>6</v>
      </c>
      <c r="V35" s="66"/>
      <c r="W35" s="61"/>
      <c r="X35" s="62"/>
      <c r="Y35" s="63" t="n">
        <v>0</v>
      </c>
      <c r="Z35" s="64" t="n">
        <v>0</v>
      </c>
      <c r="AA35" s="65" t="n">
        <f aca="false">PRODUCT($X35,$Y35,(1-$Z35))</f>
        <v>0</v>
      </c>
      <c r="AB35" s="66"/>
      <c r="AC35" s="61"/>
      <c r="AD35" s="62"/>
      <c r="AE35" s="63" t="n">
        <v>0</v>
      </c>
      <c r="AF35" s="64" t="n">
        <v>0</v>
      </c>
      <c r="AG35" s="65" t="n">
        <f aca="false">PRODUCT($AD35,$AE35,(1-$AF35))</f>
        <v>0</v>
      </c>
      <c r="AH35" s="66"/>
      <c r="AI35" s="61"/>
      <c r="AJ35" s="62"/>
      <c r="AK35" s="63" t="n">
        <v>0</v>
      </c>
      <c r="AL35" s="64" t="n">
        <v>0</v>
      </c>
      <c r="AM35" s="65" t="n">
        <f aca="false">PRODUCT($AJ35,$AK35,(1-$AL35))</f>
        <v>0</v>
      </c>
      <c r="AN35" s="65" t="n">
        <f aca="false">ROUND((Tablica1[[#This Row],[Iznos]]+Tablica1[[#This Row],[Iznos 2]]+Tablica1[[#This Row],[Iznos 3]]+Tablica1[[#This Row],[Iznos 4]]+Tablica1[[#This Row],[Iznos 5]]),2)</f>
        <v>33</v>
      </c>
      <c r="AO35" s="67" t="s">
        <v>64</v>
      </c>
      <c r="AP35" s="67"/>
      <c r="AQ35" s="63"/>
      <c r="AR35" s="63" t="n">
        <v>0</v>
      </c>
      <c r="AS35" s="62"/>
      <c r="AT35" s="58"/>
    </row>
    <row r="36" s="68" customFormat="true" ht="34.5" hidden="false" customHeight="true" outlineLevel="0" collapsed="false">
      <c r="A36" s="54" t="n">
        <v>33</v>
      </c>
      <c r="B36" s="55" t="s">
        <v>224</v>
      </c>
      <c r="C36" s="69" t="s">
        <v>225</v>
      </c>
      <c r="D36" s="69" t="s">
        <v>226</v>
      </c>
      <c r="E36" s="57"/>
      <c r="F36" s="58" t="n">
        <v>45677</v>
      </c>
      <c r="G36" s="58"/>
      <c r="H36" s="70" t="n">
        <v>0.397916666666667</v>
      </c>
      <c r="I36" s="58" t="s">
        <v>136</v>
      </c>
      <c r="J36" s="60" t="s">
        <v>39</v>
      </c>
      <c r="K36" s="61" t="s">
        <v>59</v>
      </c>
      <c r="L36" s="62" t="n">
        <v>1</v>
      </c>
      <c r="M36" s="63" t="n">
        <v>27</v>
      </c>
      <c r="N36" s="64" t="n">
        <v>0</v>
      </c>
      <c r="O36" s="65" t="n">
        <f aca="false">PRODUCT($L36,$M36,(1-$N36))</f>
        <v>27</v>
      </c>
      <c r="P36" s="60" t="s">
        <v>40</v>
      </c>
      <c r="Q36" s="61" t="s">
        <v>59</v>
      </c>
      <c r="R36" s="62" t="n">
        <v>1</v>
      </c>
      <c r="S36" s="63" t="n">
        <v>6</v>
      </c>
      <c r="T36" s="64" t="n">
        <v>0</v>
      </c>
      <c r="U36" s="65" t="n">
        <f aca="false">PRODUCT($R36,$S36,(1-$T36))</f>
        <v>6</v>
      </c>
      <c r="V36" s="66"/>
      <c r="W36" s="61"/>
      <c r="X36" s="62"/>
      <c r="Y36" s="63" t="n">
        <v>0</v>
      </c>
      <c r="Z36" s="64" t="n">
        <v>0</v>
      </c>
      <c r="AA36" s="65" t="n">
        <f aca="false">PRODUCT($X36,$Y36,(1-$Z36))</f>
        <v>0</v>
      </c>
      <c r="AB36" s="66"/>
      <c r="AC36" s="61"/>
      <c r="AD36" s="62"/>
      <c r="AE36" s="63" t="n">
        <v>0</v>
      </c>
      <c r="AF36" s="64" t="n">
        <v>0</v>
      </c>
      <c r="AG36" s="65" t="n">
        <f aca="false">PRODUCT($AD36,$AE36,(1-$AF36))</f>
        <v>0</v>
      </c>
      <c r="AH36" s="66"/>
      <c r="AI36" s="61"/>
      <c r="AJ36" s="62"/>
      <c r="AK36" s="63" t="n">
        <v>0</v>
      </c>
      <c r="AL36" s="64" t="n">
        <v>0</v>
      </c>
      <c r="AM36" s="65" t="n">
        <f aca="false">PRODUCT($AJ36,$AK36,(1-$AL36))</f>
        <v>0</v>
      </c>
      <c r="AN36" s="65" t="n">
        <f aca="false">ROUND((Tablica1[[#This Row],[Iznos]]+Tablica1[[#This Row],[Iznos 2]]+Tablica1[[#This Row],[Iznos 3]]+Tablica1[[#This Row],[Iznos 4]]+Tablica1[[#This Row],[Iznos 5]]),2)</f>
        <v>33</v>
      </c>
      <c r="AO36" s="67" t="s">
        <v>64</v>
      </c>
      <c r="AP36" s="67"/>
      <c r="AQ36" s="63"/>
      <c r="AR36" s="63" t="n">
        <v>0</v>
      </c>
      <c r="AS36" s="62"/>
      <c r="AT36" s="58"/>
    </row>
    <row r="37" s="68" customFormat="true" ht="34.5" hidden="false" customHeight="true" outlineLevel="0" collapsed="false">
      <c r="A37" s="54" t="n">
        <v>34</v>
      </c>
      <c r="B37" s="55" t="s">
        <v>227</v>
      </c>
      <c r="C37" s="73" t="s">
        <v>228</v>
      </c>
      <c r="D37" s="55" t="s">
        <v>229</v>
      </c>
      <c r="E37" s="57"/>
      <c r="F37" s="58" t="n">
        <v>45677</v>
      </c>
      <c r="G37" s="58"/>
      <c r="H37" s="70" t="n">
        <v>0.413888888888889</v>
      </c>
      <c r="I37" s="58" t="s">
        <v>136</v>
      </c>
      <c r="J37" s="60" t="s">
        <v>39</v>
      </c>
      <c r="K37" s="61" t="s">
        <v>59</v>
      </c>
      <c r="L37" s="62" t="n">
        <v>1</v>
      </c>
      <c r="M37" s="63" t="n">
        <v>27</v>
      </c>
      <c r="N37" s="64" t="n">
        <v>0</v>
      </c>
      <c r="O37" s="65" t="n">
        <f aca="false">PRODUCT($L37,$M37,(1-$N37))</f>
        <v>27</v>
      </c>
      <c r="P37" s="60" t="s">
        <v>40</v>
      </c>
      <c r="Q37" s="61" t="s">
        <v>59</v>
      </c>
      <c r="R37" s="62" t="n">
        <v>1</v>
      </c>
      <c r="S37" s="63" t="n">
        <v>6</v>
      </c>
      <c r="T37" s="64" t="n">
        <v>0</v>
      </c>
      <c r="U37" s="65" t="n">
        <f aca="false">PRODUCT($R37,$S37,(1-$T37))</f>
        <v>6</v>
      </c>
      <c r="V37" s="66"/>
      <c r="W37" s="61"/>
      <c r="X37" s="62"/>
      <c r="Y37" s="63" t="n">
        <v>0</v>
      </c>
      <c r="Z37" s="64" t="n">
        <v>0</v>
      </c>
      <c r="AA37" s="65" t="n">
        <f aca="false">PRODUCT($X37,$Y37,(1-$Z37))</f>
        <v>0</v>
      </c>
      <c r="AB37" s="66"/>
      <c r="AC37" s="61"/>
      <c r="AD37" s="62"/>
      <c r="AE37" s="63" t="n">
        <v>0</v>
      </c>
      <c r="AF37" s="64" t="n">
        <v>0</v>
      </c>
      <c r="AG37" s="65" t="n">
        <f aca="false">PRODUCT($AD37,$AE37,(1-$AF37))</f>
        <v>0</v>
      </c>
      <c r="AH37" s="66"/>
      <c r="AI37" s="61"/>
      <c r="AJ37" s="62"/>
      <c r="AK37" s="63" t="n">
        <v>0</v>
      </c>
      <c r="AL37" s="64" t="n">
        <v>0</v>
      </c>
      <c r="AM37" s="65" t="n">
        <f aca="false">PRODUCT($AJ37,$AK37,(1-$AL37))</f>
        <v>0</v>
      </c>
      <c r="AN37" s="65" t="n">
        <f aca="false">ROUND((Tablica1[[#This Row],[Iznos]]+Tablica1[[#This Row],[Iznos 2]]+Tablica1[[#This Row],[Iznos 3]]+Tablica1[[#This Row],[Iznos 4]]+Tablica1[[#This Row],[Iznos 5]]),2)</f>
        <v>33</v>
      </c>
      <c r="AO37" s="67" t="s">
        <v>64</v>
      </c>
      <c r="AP37" s="67"/>
      <c r="AQ37" s="63"/>
      <c r="AR37" s="63" t="n">
        <v>0</v>
      </c>
      <c r="AS37" s="62"/>
      <c r="AT37" s="58"/>
    </row>
    <row r="38" s="68" customFormat="true" ht="34.5" hidden="false" customHeight="true" outlineLevel="0" collapsed="false">
      <c r="A38" s="54" t="n">
        <v>35</v>
      </c>
      <c r="B38" s="55" t="s">
        <v>230</v>
      </c>
      <c r="C38" s="72" t="s">
        <v>231</v>
      </c>
      <c r="D38" s="72" t="s">
        <v>217</v>
      </c>
      <c r="E38" s="57"/>
      <c r="F38" s="58" t="n">
        <v>45677</v>
      </c>
      <c r="G38" s="58"/>
      <c r="H38" s="70" t="n">
        <v>0.429861111111111</v>
      </c>
      <c r="I38" s="58" t="s">
        <v>136</v>
      </c>
      <c r="J38" s="60" t="s">
        <v>39</v>
      </c>
      <c r="K38" s="61" t="s">
        <v>59</v>
      </c>
      <c r="L38" s="62" t="n">
        <v>1</v>
      </c>
      <c r="M38" s="63" t="n">
        <v>27</v>
      </c>
      <c r="N38" s="64" t="n">
        <v>0</v>
      </c>
      <c r="O38" s="65" t="n">
        <f aca="false">PRODUCT($L38,$M38,(1-$N38))</f>
        <v>27</v>
      </c>
      <c r="P38" s="60"/>
      <c r="Q38" s="61"/>
      <c r="R38" s="62"/>
      <c r="S38" s="63" t="n">
        <v>0</v>
      </c>
      <c r="T38" s="64" t="n">
        <v>0</v>
      </c>
      <c r="U38" s="65" t="n">
        <f aca="false">PRODUCT($R38,$S38,(1-$T38))</f>
        <v>0</v>
      </c>
      <c r="V38" s="66"/>
      <c r="W38" s="61"/>
      <c r="X38" s="62"/>
      <c r="Y38" s="63" t="n">
        <v>0</v>
      </c>
      <c r="Z38" s="64" t="n">
        <v>0</v>
      </c>
      <c r="AA38" s="65" t="n">
        <f aca="false">PRODUCT($X38,$Y38,(1-$Z38))</f>
        <v>0</v>
      </c>
      <c r="AB38" s="66"/>
      <c r="AC38" s="61"/>
      <c r="AD38" s="62"/>
      <c r="AE38" s="63" t="n">
        <v>0</v>
      </c>
      <c r="AF38" s="64" t="n">
        <v>0</v>
      </c>
      <c r="AG38" s="65" t="n">
        <f aca="false">PRODUCT($AD38,$AE38,(1-$AF38))</f>
        <v>0</v>
      </c>
      <c r="AH38" s="66"/>
      <c r="AI38" s="61"/>
      <c r="AJ38" s="62"/>
      <c r="AK38" s="63" t="n">
        <v>0</v>
      </c>
      <c r="AL38" s="64" t="n">
        <v>0</v>
      </c>
      <c r="AM38" s="65" t="n">
        <f aca="false">PRODUCT($AJ38,$AK38,(1-$AL38))</f>
        <v>0</v>
      </c>
      <c r="AN38" s="65" t="n">
        <f aca="false">ROUND((Tablica1[[#This Row],[Iznos]]+Tablica1[[#This Row],[Iznos 2]]+Tablica1[[#This Row],[Iznos 3]]+Tablica1[[#This Row],[Iznos 4]]+Tablica1[[#This Row],[Iznos 5]]),2)</f>
        <v>27</v>
      </c>
      <c r="AO38" s="67" t="s">
        <v>64</v>
      </c>
      <c r="AP38" s="67"/>
      <c r="AQ38" s="63"/>
      <c r="AR38" s="63" t="n">
        <v>0</v>
      </c>
      <c r="AS38" s="62"/>
      <c r="AT38" s="58"/>
    </row>
    <row r="39" s="68" customFormat="true" ht="34.5" hidden="false" customHeight="true" outlineLevel="0" collapsed="false">
      <c r="A39" s="54" t="n">
        <v>36</v>
      </c>
      <c r="B39" s="55" t="s">
        <v>232</v>
      </c>
      <c r="C39" s="72" t="s">
        <v>233</v>
      </c>
      <c r="D39" s="72" t="s">
        <v>234</v>
      </c>
      <c r="E39" s="71" t="n">
        <v>56011107731</v>
      </c>
      <c r="F39" s="58" t="n">
        <v>45677</v>
      </c>
      <c r="G39" s="58"/>
      <c r="H39" s="70" t="n">
        <v>0.465972222222222</v>
      </c>
      <c r="I39" s="58" t="s">
        <v>136</v>
      </c>
      <c r="J39" s="60" t="s">
        <v>39</v>
      </c>
      <c r="K39" s="61" t="s">
        <v>59</v>
      </c>
      <c r="L39" s="62" t="n">
        <v>1</v>
      </c>
      <c r="M39" s="63" t="n">
        <v>27</v>
      </c>
      <c r="N39" s="64" t="n">
        <v>0</v>
      </c>
      <c r="O39" s="65" t="n">
        <f aca="false">PRODUCT($L39,$M39,(1-$N39))</f>
        <v>27</v>
      </c>
      <c r="P39" s="60" t="s">
        <v>40</v>
      </c>
      <c r="Q39" s="61" t="s">
        <v>59</v>
      </c>
      <c r="R39" s="62" t="n">
        <v>1</v>
      </c>
      <c r="S39" s="63" t="n">
        <v>6</v>
      </c>
      <c r="T39" s="64" t="n">
        <v>0</v>
      </c>
      <c r="U39" s="65" t="n">
        <f aca="false">PRODUCT($R39,$S39,(1-$T39))</f>
        <v>6</v>
      </c>
      <c r="V39" s="66"/>
      <c r="W39" s="61"/>
      <c r="X39" s="62"/>
      <c r="Y39" s="63" t="n">
        <v>0</v>
      </c>
      <c r="Z39" s="64" t="n">
        <v>0</v>
      </c>
      <c r="AA39" s="65" t="n">
        <f aca="false">PRODUCT($X39,$Y39,(1-$Z39))</f>
        <v>0</v>
      </c>
      <c r="AB39" s="66"/>
      <c r="AC39" s="61"/>
      <c r="AD39" s="62"/>
      <c r="AE39" s="63" t="n">
        <v>0</v>
      </c>
      <c r="AF39" s="64" t="n">
        <v>0</v>
      </c>
      <c r="AG39" s="65" t="n">
        <f aca="false">PRODUCT($AD39,$AE39,(1-$AF39))</f>
        <v>0</v>
      </c>
      <c r="AH39" s="66"/>
      <c r="AI39" s="61"/>
      <c r="AJ39" s="62"/>
      <c r="AK39" s="63" t="n">
        <v>0</v>
      </c>
      <c r="AL39" s="64" t="n">
        <v>0</v>
      </c>
      <c r="AM39" s="65" t="n">
        <f aca="false">PRODUCT($AJ39,$AK39,(1-$AL39))</f>
        <v>0</v>
      </c>
      <c r="AN39" s="65" t="n">
        <f aca="false">ROUND((Tablica1[[#This Row],[Iznos]]+Tablica1[[#This Row],[Iznos 2]]+Tablica1[[#This Row],[Iznos 3]]+Tablica1[[#This Row],[Iznos 4]]+Tablica1[[#This Row],[Iznos 5]]),2)</f>
        <v>33</v>
      </c>
      <c r="AO39" s="67" t="s">
        <v>64</v>
      </c>
      <c r="AP39" s="67"/>
      <c r="AQ39" s="63"/>
      <c r="AR39" s="63" t="n">
        <v>0</v>
      </c>
      <c r="AS39" s="62"/>
      <c r="AT39" s="58"/>
    </row>
    <row r="40" s="68" customFormat="true" ht="34.5" hidden="false" customHeight="true" outlineLevel="0" collapsed="false">
      <c r="A40" s="54" t="n">
        <v>37</v>
      </c>
      <c r="B40" s="55" t="s">
        <v>235</v>
      </c>
      <c r="C40" s="69" t="s">
        <v>236</v>
      </c>
      <c r="D40" s="72" t="s">
        <v>237</v>
      </c>
      <c r="E40" s="71" t="n">
        <v>97526444</v>
      </c>
      <c r="F40" s="58" t="n">
        <v>45677</v>
      </c>
      <c r="G40" s="58"/>
      <c r="H40" s="70" t="n">
        <v>0.489583333333333</v>
      </c>
      <c r="I40" s="58" t="s">
        <v>136</v>
      </c>
      <c r="J40" s="60" t="s">
        <v>39</v>
      </c>
      <c r="K40" s="61" t="s">
        <v>59</v>
      </c>
      <c r="L40" s="62" t="n">
        <v>1</v>
      </c>
      <c r="M40" s="63" t="n">
        <v>27</v>
      </c>
      <c r="N40" s="64" t="n">
        <v>0</v>
      </c>
      <c r="O40" s="65" t="n">
        <f aca="false">PRODUCT($L40,$M40,(1-$N40))</f>
        <v>27</v>
      </c>
      <c r="P40" s="60" t="s">
        <v>40</v>
      </c>
      <c r="Q40" s="61" t="s">
        <v>59</v>
      </c>
      <c r="R40" s="62" t="n">
        <v>1</v>
      </c>
      <c r="S40" s="63" t="n">
        <v>6</v>
      </c>
      <c r="T40" s="64" t="n">
        <v>0</v>
      </c>
      <c r="U40" s="65" t="n">
        <f aca="false">PRODUCT($R40,$S40,(1-$T40))</f>
        <v>6</v>
      </c>
      <c r="V40" s="66"/>
      <c r="W40" s="61"/>
      <c r="X40" s="62"/>
      <c r="Y40" s="63" t="n">
        <v>0</v>
      </c>
      <c r="Z40" s="64" t="n">
        <v>0</v>
      </c>
      <c r="AA40" s="65" t="n">
        <f aca="false">PRODUCT($X40,$Y40,(1-$Z40))</f>
        <v>0</v>
      </c>
      <c r="AB40" s="66"/>
      <c r="AC40" s="61"/>
      <c r="AD40" s="62"/>
      <c r="AE40" s="63" t="n">
        <v>0</v>
      </c>
      <c r="AF40" s="64" t="n">
        <v>0</v>
      </c>
      <c r="AG40" s="65" t="n">
        <f aca="false">PRODUCT($AD40,$AE40,(1-$AF40))</f>
        <v>0</v>
      </c>
      <c r="AH40" s="66"/>
      <c r="AI40" s="61"/>
      <c r="AJ40" s="62"/>
      <c r="AK40" s="63" t="n">
        <v>0</v>
      </c>
      <c r="AL40" s="64" t="n">
        <v>0</v>
      </c>
      <c r="AM40" s="65" t="n">
        <f aca="false">PRODUCT($AJ40,$AK40,(1-$AL40))</f>
        <v>0</v>
      </c>
      <c r="AN40" s="65" t="n">
        <f aca="false">ROUND((Tablica1[[#This Row],[Iznos]]+Tablica1[[#This Row],[Iznos 2]]+Tablica1[[#This Row],[Iznos 3]]+Tablica1[[#This Row],[Iznos 4]]+Tablica1[[#This Row],[Iznos 5]]),2)</f>
        <v>33</v>
      </c>
      <c r="AO40" s="67" t="s">
        <v>64</v>
      </c>
      <c r="AP40" s="67"/>
      <c r="AQ40" s="63"/>
      <c r="AR40" s="63" t="n">
        <v>0</v>
      </c>
      <c r="AS40" s="62"/>
      <c r="AT40" s="58"/>
    </row>
    <row r="41" s="68" customFormat="true" ht="34.5" hidden="false" customHeight="true" outlineLevel="0" collapsed="false">
      <c r="A41" s="54" t="n">
        <v>38</v>
      </c>
      <c r="B41" s="55" t="s">
        <v>238</v>
      </c>
      <c r="C41" s="69" t="s">
        <v>239</v>
      </c>
      <c r="D41" s="56" t="s">
        <v>142</v>
      </c>
      <c r="E41" s="57"/>
      <c r="F41" s="58" t="n">
        <v>45677</v>
      </c>
      <c r="G41" s="58"/>
      <c r="H41" s="70" t="n">
        <v>0.500694444444444</v>
      </c>
      <c r="I41" s="58" t="s">
        <v>136</v>
      </c>
      <c r="J41" s="60" t="s">
        <v>39</v>
      </c>
      <c r="K41" s="61" t="s">
        <v>59</v>
      </c>
      <c r="L41" s="62" t="n">
        <v>1</v>
      </c>
      <c r="M41" s="63" t="n">
        <v>27</v>
      </c>
      <c r="N41" s="64" t="n">
        <v>0</v>
      </c>
      <c r="O41" s="65" t="n">
        <f aca="false">PRODUCT($L41,$M41,(1-$N41))</f>
        <v>27</v>
      </c>
      <c r="P41" s="60" t="s">
        <v>40</v>
      </c>
      <c r="Q41" s="61" t="s">
        <v>59</v>
      </c>
      <c r="R41" s="62" t="n">
        <v>1</v>
      </c>
      <c r="S41" s="63" t="n">
        <v>6</v>
      </c>
      <c r="T41" s="64" t="n">
        <v>0</v>
      </c>
      <c r="U41" s="65" t="n">
        <f aca="false">PRODUCT($R41,$S41,(1-$T41))</f>
        <v>6</v>
      </c>
      <c r="V41" s="66"/>
      <c r="W41" s="61"/>
      <c r="X41" s="62"/>
      <c r="Y41" s="63" t="n">
        <v>0</v>
      </c>
      <c r="Z41" s="64" t="n">
        <v>0</v>
      </c>
      <c r="AA41" s="65" t="n">
        <f aca="false">PRODUCT($X41,$Y41,(1-$Z41))</f>
        <v>0</v>
      </c>
      <c r="AB41" s="66"/>
      <c r="AC41" s="61"/>
      <c r="AD41" s="62"/>
      <c r="AE41" s="63" t="n">
        <v>0</v>
      </c>
      <c r="AF41" s="64" t="n">
        <v>0</v>
      </c>
      <c r="AG41" s="65" t="n">
        <f aca="false">PRODUCT($AD41,$AE41,(1-$AF41))</f>
        <v>0</v>
      </c>
      <c r="AH41" s="66"/>
      <c r="AI41" s="61"/>
      <c r="AJ41" s="62"/>
      <c r="AK41" s="63" t="n">
        <v>0</v>
      </c>
      <c r="AL41" s="64" t="n">
        <v>0</v>
      </c>
      <c r="AM41" s="65" t="n">
        <f aca="false">PRODUCT($AJ41,$AK41,(1-$AL41))</f>
        <v>0</v>
      </c>
      <c r="AN41" s="65" t="n">
        <f aca="false">ROUND((Tablica1[[#This Row],[Iznos]]+Tablica1[[#This Row],[Iznos 2]]+Tablica1[[#This Row],[Iznos 3]]+Tablica1[[#This Row],[Iznos 4]]+Tablica1[[#This Row],[Iznos 5]]),2)</f>
        <v>33</v>
      </c>
      <c r="AO41" s="67" t="s">
        <v>64</v>
      </c>
      <c r="AP41" s="67"/>
      <c r="AQ41" s="63"/>
      <c r="AR41" s="63" t="n">
        <v>0</v>
      </c>
      <c r="AS41" s="62"/>
      <c r="AT41" s="58"/>
    </row>
    <row r="42" s="68" customFormat="true" ht="34.5" hidden="false" customHeight="true" outlineLevel="0" collapsed="false">
      <c r="A42" s="54" t="n">
        <v>39</v>
      </c>
      <c r="B42" s="55" t="s">
        <v>240</v>
      </c>
      <c r="C42" s="69" t="s">
        <v>241</v>
      </c>
      <c r="D42" s="72" t="s">
        <v>242</v>
      </c>
      <c r="E42" s="57"/>
      <c r="F42" s="58" t="n">
        <v>45677</v>
      </c>
      <c r="G42" s="58"/>
      <c r="H42" s="70" t="n">
        <v>0.383333333333333</v>
      </c>
      <c r="I42" s="58" t="s">
        <v>136</v>
      </c>
      <c r="J42" s="60" t="s">
        <v>39</v>
      </c>
      <c r="K42" s="61" t="s">
        <v>59</v>
      </c>
      <c r="L42" s="62" t="n">
        <v>1</v>
      </c>
      <c r="M42" s="63" t="n">
        <v>27</v>
      </c>
      <c r="N42" s="64" t="n">
        <v>0</v>
      </c>
      <c r="O42" s="65" t="n">
        <f aca="false">PRODUCT($L42,$M42,(1-$N42))</f>
        <v>27</v>
      </c>
      <c r="P42" s="60"/>
      <c r="Q42" s="61"/>
      <c r="R42" s="62"/>
      <c r="S42" s="63" t="n">
        <v>0</v>
      </c>
      <c r="T42" s="64" t="n">
        <v>0</v>
      </c>
      <c r="U42" s="65" t="n">
        <f aca="false">PRODUCT($R42,$S42,(1-$T42))</f>
        <v>0</v>
      </c>
      <c r="V42" s="66"/>
      <c r="W42" s="61"/>
      <c r="X42" s="62"/>
      <c r="Y42" s="63" t="n">
        <v>0</v>
      </c>
      <c r="Z42" s="64" t="n">
        <v>0</v>
      </c>
      <c r="AA42" s="65" t="n">
        <f aca="false">PRODUCT($X42,$Y42,(1-$Z42))</f>
        <v>0</v>
      </c>
      <c r="AB42" s="66"/>
      <c r="AC42" s="61"/>
      <c r="AD42" s="62"/>
      <c r="AE42" s="63" t="n">
        <v>0</v>
      </c>
      <c r="AF42" s="64" t="n">
        <v>0</v>
      </c>
      <c r="AG42" s="65" t="n">
        <f aca="false">PRODUCT($AD42,$AE42,(1-$AF42))</f>
        <v>0</v>
      </c>
      <c r="AH42" s="66"/>
      <c r="AI42" s="61"/>
      <c r="AJ42" s="62"/>
      <c r="AK42" s="63" t="n">
        <v>0</v>
      </c>
      <c r="AL42" s="64" t="n">
        <v>0</v>
      </c>
      <c r="AM42" s="65" t="n">
        <f aca="false">PRODUCT($AJ42,$AK42,(1-$AL42))</f>
        <v>0</v>
      </c>
      <c r="AN42" s="65" t="n">
        <f aca="false">ROUND((Tablica1[[#This Row],[Iznos]]+Tablica1[[#This Row],[Iznos 2]]+Tablica1[[#This Row],[Iznos 3]]+Tablica1[[#This Row],[Iznos 4]]+Tablica1[[#This Row],[Iznos 5]]),2)</f>
        <v>27</v>
      </c>
      <c r="AO42" s="67" t="s">
        <v>64</v>
      </c>
      <c r="AP42" s="67"/>
      <c r="AQ42" s="63"/>
      <c r="AR42" s="63" t="n">
        <v>0</v>
      </c>
      <c r="AS42" s="62"/>
      <c r="AT42" s="58"/>
    </row>
    <row r="43" s="68" customFormat="true" ht="34.5" hidden="false" customHeight="true" outlineLevel="0" collapsed="false">
      <c r="A43" s="54" t="n">
        <v>40</v>
      </c>
      <c r="B43" s="55" t="s">
        <v>243</v>
      </c>
      <c r="C43" s="69" t="s">
        <v>244</v>
      </c>
      <c r="D43" s="72" t="s">
        <v>170</v>
      </c>
      <c r="E43" s="57"/>
      <c r="F43" s="58" t="n">
        <v>45678</v>
      </c>
      <c r="G43" s="58"/>
      <c r="H43" s="70" t="n">
        <v>0.40625</v>
      </c>
      <c r="I43" s="58" t="s">
        <v>136</v>
      </c>
      <c r="J43" s="60" t="s">
        <v>39</v>
      </c>
      <c r="K43" s="61" t="s">
        <v>59</v>
      </c>
      <c r="L43" s="62" t="n">
        <v>1</v>
      </c>
      <c r="M43" s="63" t="n">
        <v>27</v>
      </c>
      <c r="N43" s="64" t="n">
        <v>0</v>
      </c>
      <c r="O43" s="65" t="n">
        <f aca="false">PRODUCT($L43,$M43,(1-$N43))</f>
        <v>27</v>
      </c>
      <c r="P43" s="60"/>
      <c r="Q43" s="61"/>
      <c r="R43" s="62"/>
      <c r="S43" s="63" t="n">
        <v>0</v>
      </c>
      <c r="T43" s="64" t="n">
        <v>0</v>
      </c>
      <c r="U43" s="65" t="n">
        <f aca="false">PRODUCT($R43,$S43,(1-$T43))</f>
        <v>0</v>
      </c>
      <c r="V43" s="66"/>
      <c r="W43" s="61"/>
      <c r="X43" s="62"/>
      <c r="Y43" s="63" t="n">
        <v>0</v>
      </c>
      <c r="Z43" s="64" t="n">
        <v>0</v>
      </c>
      <c r="AA43" s="65" t="n">
        <f aca="false">PRODUCT($X43,$Y43,(1-$Z43))</f>
        <v>0</v>
      </c>
      <c r="AB43" s="66"/>
      <c r="AC43" s="61"/>
      <c r="AD43" s="62"/>
      <c r="AE43" s="63" t="n">
        <v>0</v>
      </c>
      <c r="AF43" s="64" t="n">
        <v>0</v>
      </c>
      <c r="AG43" s="65" t="n">
        <f aca="false">PRODUCT($AD43,$AE43,(1-$AF43))</f>
        <v>0</v>
      </c>
      <c r="AH43" s="66"/>
      <c r="AI43" s="61"/>
      <c r="AJ43" s="62"/>
      <c r="AK43" s="63" t="n">
        <v>0</v>
      </c>
      <c r="AL43" s="64" t="n">
        <v>0</v>
      </c>
      <c r="AM43" s="65" t="n">
        <f aca="false">PRODUCT($AJ43,$AK43,(1-$AL43))</f>
        <v>0</v>
      </c>
      <c r="AN43" s="65" t="n">
        <f aca="false">ROUND((Tablica1[[#This Row],[Iznos]]+Tablica1[[#This Row],[Iznos 2]]+Tablica1[[#This Row],[Iznos 3]]+Tablica1[[#This Row],[Iznos 4]]+Tablica1[[#This Row],[Iznos 5]]),2)</f>
        <v>27</v>
      </c>
      <c r="AO43" s="67" t="s">
        <v>64</v>
      </c>
      <c r="AP43" s="67"/>
      <c r="AQ43" s="63"/>
      <c r="AR43" s="63" t="n">
        <v>0</v>
      </c>
      <c r="AS43" s="62"/>
      <c r="AT43" s="58"/>
    </row>
    <row r="44" s="68" customFormat="true" ht="34.5" hidden="false" customHeight="true" outlineLevel="0" collapsed="false">
      <c r="A44" s="54" t="n">
        <v>41</v>
      </c>
      <c r="B44" s="55" t="s">
        <v>245</v>
      </c>
      <c r="C44" s="69" t="s">
        <v>246</v>
      </c>
      <c r="D44" s="72" t="s">
        <v>247</v>
      </c>
      <c r="E44" s="57"/>
      <c r="F44" s="58" t="n">
        <v>45678</v>
      </c>
      <c r="G44" s="58"/>
      <c r="H44" s="70" t="n">
        <v>0.413194444444444</v>
      </c>
      <c r="I44" s="58" t="s">
        <v>136</v>
      </c>
      <c r="J44" s="60" t="s">
        <v>39</v>
      </c>
      <c r="K44" s="61" t="s">
        <v>59</v>
      </c>
      <c r="L44" s="62" t="n">
        <v>1</v>
      </c>
      <c r="M44" s="63" t="n">
        <v>27</v>
      </c>
      <c r="N44" s="64" t="n">
        <v>0</v>
      </c>
      <c r="O44" s="65" t="n">
        <f aca="false">PRODUCT($L44,$M44,(1-$N44))</f>
        <v>27</v>
      </c>
      <c r="P44" s="60" t="s">
        <v>40</v>
      </c>
      <c r="Q44" s="61" t="s">
        <v>59</v>
      </c>
      <c r="R44" s="62" t="n">
        <v>1</v>
      </c>
      <c r="S44" s="63" t="n">
        <v>6</v>
      </c>
      <c r="T44" s="64" t="n">
        <v>0</v>
      </c>
      <c r="U44" s="65" t="n">
        <f aca="false">PRODUCT($R44,$S44,(1-$T44))</f>
        <v>6</v>
      </c>
      <c r="V44" s="66"/>
      <c r="W44" s="61"/>
      <c r="X44" s="62"/>
      <c r="Y44" s="63" t="n">
        <v>0</v>
      </c>
      <c r="Z44" s="64" t="n">
        <v>0</v>
      </c>
      <c r="AA44" s="65" t="n">
        <f aca="false">PRODUCT($X44,$Y44,(1-$Z44))</f>
        <v>0</v>
      </c>
      <c r="AB44" s="66"/>
      <c r="AC44" s="61"/>
      <c r="AD44" s="62"/>
      <c r="AE44" s="63" t="n">
        <v>0</v>
      </c>
      <c r="AF44" s="64" t="n">
        <v>0</v>
      </c>
      <c r="AG44" s="65" t="n">
        <f aca="false">PRODUCT($AD44,$AE44,(1-$AF44))</f>
        <v>0</v>
      </c>
      <c r="AH44" s="66"/>
      <c r="AI44" s="61"/>
      <c r="AJ44" s="62"/>
      <c r="AK44" s="63" t="n">
        <v>0</v>
      </c>
      <c r="AL44" s="64" t="n">
        <v>0</v>
      </c>
      <c r="AM44" s="65" t="n">
        <f aca="false">PRODUCT($AJ44,$AK44,(1-$AL44))</f>
        <v>0</v>
      </c>
      <c r="AN44" s="65" t="n">
        <f aca="false">ROUND((Tablica1[[#This Row],[Iznos]]+Tablica1[[#This Row],[Iznos 2]]+Tablica1[[#This Row],[Iznos 3]]+Tablica1[[#This Row],[Iznos 4]]+Tablica1[[#This Row],[Iznos 5]]),2)</f>
        <v>33</v>
      </c>
      <c r="AO44" s="67" t="s">
        <v>64</v>
      </c>
      <c r="AP44" s="67"/>
      <c r="AQ44" s="63"/>
      <c r="AR44" s="63" t="n">
        <v>0</v>
      </c>
      <c r="AS44" s="62"/>
      <c r="AT44" s="58"/>
    </row>
    <row r="45" s="68" customFormat="true" ht="34.5" hidden="false" customHeight="true" outlineLevel="0" collapsed="false">
      <c r="A45" s="54" t="n">
        <v>42</v>
      </c>
      <c r="B45" s="55" t="s">
        <v>248</v>
      </c>
      <c r="C45" s="69" t="s">
        <v>249</v>
      </c>
      <c r="D45" s="72" t="s">
        <v>142</v>
      </c>
      <c r="E45" s="57"/>
      <c r="F45" s="58" t="n">
        <v>45679</v>
      </c>
      <c r="G45" s="58"/>
      <c r="H45" s="70" t="n">
        <v>0.415972222222222</v>
      </c>
      <c r="I45" s="58" t="s">
        <v>136</v>
      </c>
      <c r="J45" s="60" t="s">
        <v>37</v>
      </c>
      <c r="K45" s="61" t="s">
        <v>59</v>
      </c>
      <c r="L45" s="62" t="n">
        <v>1</v>
      </c>
      <c r="M45" s="63" t="n">
        <v>29</v>
      </c>
      <c r="N45" s="64" t="n">
        <v>0</v>
      </c>
      <c r="O45" s="65" t="n">
        <f aca="false">PRODUCT($L45,$M45,(1-$N45))</f>
        <v>29</v>
      </c>
      <c r="P45" s="60"/>
      <c r="Q45" s="61"/>
      <c r="R45" s="62"/>
      <c r="S45" s="63" t="n">
        <v>0</v>
      </c>
      <c r="T45" s="64" t="n">
        <v>0</v>
      </c>
      <c r="U45" s="65" t="n">
        <f aca="false">PRODUCT($R45,$S45,(1-$T45))</f>
        <v>0</v>
      </c>
      <c r="V45" s="66"/>
      <c r="W45" s="61"/>
      <c r="X45" s="62"/>
      <c r="Y45" s="63" t="n">
        <v>0</v>
      </c>
      <c r="Z45" s="64" t="n">
        <v>0</v>
      </c>
      <c r="AA45" s="65" t="n">
        <f aca="false">PRODUCT($X45,$Y45,(1-$Z45))</f>
        <v>0</v>
      </c>
      <c r="AB45" s="66"/>
      <c r="AC45" s="61"/>
      <c r="AD45" s="62"/>
      <c r="AE45" s="63" t="n">
        <v>0</v>
      </c>
      <c r="AF45" s="64" t="n">
        <v>0</v>
      </c>
      <c r="AG45" s="65" t="n">
        <f aca="false">PRODUCT($AD45,$AE45,(1-$AF45))</f>
        <v>0</v>
      </c>
      <c r="AH45" s="66"/>
      <c r="AI45" s="61"/>
      <c r="AJ45" s="62"/>
      <c r="AK45" s="63" t="n">
        <v>0</v>
      </c>
      <c r="AL45" s="64" t="n">
        <v>0</v>
      </c>
      <c r="AM45" s="65" t="n">
        <f aca="false">PRODUCT($AJ45,$AK45,(1-$AL45))</f>
        <v>0</v>
      </c>
      <c r="AN45" s="65" t="n">
        <f aca="false">ROUND((Tablica1[[#This Row],[Iznos]]+Tablica1[[#This Row],[Iznos 2]]+Tablica1[[#This Row],[Iznos 3]]+Tablica1[[#This Row],[Iznos 4]]+Tablica1[[#This Row],[Iznos 5]]),2)</f>
        <v>29</v>
      </c>
      <c r="AO45" s="67" t="s">
        <v>64</v>
      </c>
      <c r="AP45" s="67"/>
      <c r="AQ45" s="63"/>
      <c r="AR45" s="63" t="n">
        <v>0</v>
      </c>
      <c r="AS45" s="62"/>
      <c r="AT45" s="58"/>
    </row>
    <row r="46" s="68" customFormat="true" ht="34.5" hidden="false" customHeight="true" outlineLevel="0" collapsed="false">
      <c r="A46" s="54" t="n">
        <v>43</v>
      </c>
      <c r="B46" s="55" t="s">
        <v>250</v>
      </c>
      <c r="C46" s="69" t="s">
        <v>251</v>
      </c>
      <c r="D46" s="72" t="s">
        <v>252</v>
      </c>
      <c r="E46" s="57"/>
      <c r="F46" s="58" t="n">
        <v>45679</v>
      </c>
      <c r="G46" s="58"/>
      <c r="H46" s="70" t="n">
        <v>0.427083333333333</v>
      </c>
      <c r="I46" s="58" t="s">
        <v>136</v>
      </c>
      <c r="J46" s="60" t="s">
        <v>39</v>
      </c>
      <c r="K46" s="61" t="s">
        <v>59</v>
      </c>
      <c r="L46" s="62" t="n">
        <v>1</v>
      </c>
      <c r="M46" s="63" t="n">
        <v>27</v>
      </c>
      <c r="N46" s="64" t="n">
        <v>0</v>
      </c>
      <c r="O46" s="65" t="n">
        <f aca="false">PRODUCT($L46,$M46,(1-$N46))</f>
        <v>27</v>
      </c>
      <c r="P46" s="60" t="s">
        <v>40</v>
      </c>
      <c r="Q46" s="61" t="s">
        <v>59</v>
      </c>
      <c r="R46" s="62" t="n">
        <v>1</v>
      </c>
      <c r="S46" s="63" t="n">
        <v>6</v>
      </c>
      <c r="T46" s="64" t="n">
        <v>0</v>
      </c>
      <c r="U46" s="65" t="n">
        <f aca="false">PRODUCT($R46,$S46,(1-$T46))</f>
        <v>6</v>
      </c>
      <c r="V46" s="66"/>
      <c r="W46" s="61"/>
      <c r="X46" s="62"/>
      <c r="Y46" s="63" t="n">
        <v>0</v>
      </c>
      <c r="Z46" s="64" t="n">
        <v>0</v>
      </c>
      <c r="AA46" s="65" t="n">
        <f aca="false">PRODUCT($X46,$Y46,(1-$Z46))</f>
        <v>0</v>
      </c>
      <c r="AB46" s="66"/>
      <c r="AC46" s="61"/>
      <c r="AD46" s="62"/>
      <c r="AE46" s="63" t="n">
        <v>0</v>
      </c>
      <c r="AF46" s="64" t="n">
        <v>0</v>
      </c>
      <c r="AG46" s="65" t="n">
        <f aca="false">PRODUCT($AD46,$AE46,(1-$AF46))</f>
        <v>0</v>
      </c>
      <c r="AH46" s="66"/>
      <c r="AI46" s="61"/>
      <c r="AJ46" s="62"/>
      <c r="AK46" s="63" t="n">
        <v>0</v>
      </c>
      <c r="AL46" s="64" t="n">
        <v>0</v>
      </c>
      <c r="AM46" s="65" t="n">
        <f aca="false">PRODUCT($AJ46,$AK46,(1-$AL46))</f>
        <v>0</v>
      </c>
      <c r="AN46" s="65" t="n">
        <f aca="false">ROUND((Tablica1[[#This Row],[Iznos]]+Tablica1[[#This Row],[Iznos 2]]+Tablica1[[#This Row],[Iznos 3]]+Tablica1[[#This Row],[Iznos 4]]+Tablica1[[#This Row],[Iznos 5]]),2)</f>
        <v>33</v>
      </c>
      <c r="AO46" s="67" t="s">
        <v>64</v>
      </c>
      <c r="AP46" s="67"/>
      <c r="AQ46" s="63"/>
      <c r="AR46" s="63" t="n">
        <v>0</v>
      </c>
      <c r="AS46" s="62"/>
      <c r="AT46" s="58"/>
    </row>
    <row r="47" s="68" customFormat="true" ht="34.5" hidden="false" customHeight="true" outlineLevel="0" collapsed="false">
      <c r="A47" s="54" t="n">
        <v>44</v>
      </c>
      <c r="B47" s="55" t="s">
        <v>253</v>
      </c>
      <c r="C47" s="69" t="s">
        <v>254</v>
      </c>
      <c r="D47" s="72" t="s">
        <v>255</v>
      </c>
      <c r="E47" s="57"/>
      <c r="F47" s="58" t="n">
        <v>45680</v>
      </c>
      <c r="G47" s="58"/>
      <c r="H47" s="70" t="n">
        <v>0.45625</v>
      </c>
      <c r="I47" s="58" t="s">
        <v>136</v>
      </c>
      <c r="J47" s="60" t="s">
        <v>39</v>
      </c>
      <c r="K47" s="61" t="s">
        <v>59</v>
      </c>
      <c r="L47" s="62" t="n">
        <v>1</v>
      </c>
      <c r="M47" s="63" t="n">
        <v>27</v>
      </c>
      <c r="N47" s="64" t="n">
        <v>0</v>
      </c>
      <c r="O47" s="65" t="n">
        <f aca="false">PRODUCT($L47,$M47,(1-$N47))</f>
        <v>27</v>
      </c>
      <c r="P47" s="60"/>
      <c r="Q47" s="61"/>
      <c r="R47" s="62"/>
      <c r="S47" s="63" t="n">
        <v>0</v>
      </c>
      <c r="T47" s="64" t="n">
        <v>0</v>
      </c>
      <c r="U47" s="65" t="n">
        <f aca="false">PRODUCT($R47,$S47,(1-$T47))</f>
        <v>0</v>
      </c>
      <c r="V47" s="66"/>
      <c r="W47" s="61"/>
      <c r="X47" s="62"/>
      <c r="Y47" s="63" t="n">
        <v>0</v>
      </c>
      <c r="Z47" s="64" t="n">
        <v>0</v>
      </c>
      <c r="AA47" s="65" t="n">
        <f aca="false">PRODUCT($X47,$Y47,(1-$Z47))</f>
        <v>0</v>
      </c>
      <c r="AB47" s="66"/>
      <c r="AC47" s="61"/>
      <c r="AD47" s="62"/>
      <c r="AE47" s="63" t="n">
        <v>0</v>
      </c>
      <c r="AF47" s="64" t="n">
        <v>0</v>
      </c>
      <c r="AG47" s="65" t="n">
        <f aca="false">PRODUCT($AD47,$AE47,(1-$AF47))</f>
        <v>0</v>
      </c>
      <c r="AH47" s="66"/>
      <c r="AI47" s="61"/>
      <c r="AJ47" s="62"/>
      <c r="AK47" s="63" t="n">
        <v>0</v>
      </c>
      <c r="AL47" s="64" t="n">
        <v>0</v>
      </c>
      <c r="AM47" s="65" t="n">
        <f aca="false">PRODUCT($AJ47,$AK47,(1-$AL47))</f>
        <v>0</v>
      </c>
      <c r="AN47" s="65" t="n">
        <f aca="false">ROUND((Tablica1[[#This Row],[Iznos]]+Tablica1[[#This Row],[Iznos 2]]+Tablica1[[#This Row],[Iznos 3]]+Tablica1[[#This Row],[Iznos 4]]+Tablica1[[#This Row],[Iznos 5]]),2)</f>
        <v>27</v>
      </c>
      <c r="AO47" s="67" t="s">
        <v>64</v>
      </c>
      <c r="AP47" s="67"/>
      <c r="AQ47" s="63"/>
      <c r="AR47" s="63" t="n">
        <v>0</v>
      </c>
      <c r="AS47" s="62"/>
      <c r="AT47" s="58"/>
    </row>
    <row r="48" s="68" customFormat="true" ht="34.5" hidden="false" customHeight="true" outlineLevel="0" collapsed="false">
      <c r="A48" s="54" t="n">
        <v>45</v>
      </c>
      <c r="B48" s="55" t="s">
        <v>256</v>
      </c>
      <c r="C48" s="69" t="s">
        <v>257</v>
      </c>
      <c r="D48" s="72" t="s">
        <v>258</v>
      </c>
      <c r="E48" s="57"/>
      <c r="F48" s="58" t="n">
        <v>45681</v>
      </c>
      <c r="G48" s="58"/>
      <c r="H48" s="70" t="n">
        <v>0.461111111111111</v>
      </c>
      <c r="I48" s="58" t="s">
        <v>136</v>
      </c>
      <c r="J48" s="60" t="s">
        <v>39</v>
      </c>
      <c r="K48" s="61" t="s">
        <v>59</v>
      </c>
      <c r="L48" s="62" t="n">
        <v>1</v>
      </c>
      <c r="M48" s="63" t="n">
        <v>27</v>
      </c>
      <c r="N48" s="64" t="n">
        <v>0</v>
      </c>
      <c r="O48" s="65" t="n">
        <f aca="false">PRODUCT($L48,$M48,(1-$N48))</f>
        <v>27</v>
      </c>
      <c r="P48" s="60"/>
      <c r="Q48" s="61"/>
      <c r="R48" s="62"/>
      <c r="S48" s="63" t="n">
        <v>0</v>
      </c>
      <c r="T48" s="64" t="n">
        <v>0</v>
      </c>
      <c r="U48" s="65" t="n">
        <f aca="false">PRODUCT($R48,$S48,(1-$T48))</f>
        <v>0</v>
      </c>
      <c r="V48" s="66"/>
      <c r="W48" s="61"/>
      <c r="X48" s="62"/>
      <c r="Y48" s="63" t="n">
        <v>0</v>
      </c>
      <c r="Z48" s="64" t="n">
        <v>0</v>
      </c>
      <c r="AA48" s="65" t="n">
        <f aca="false">PRODUCT($X48,$Y48,(1-$Z48))</f>
        <v>0</v>
      </c>
      <c r="AB48" s="66"/>
      <c r="AC48" s="61"/>
      <c r="AD48" s="62"/>
      <c r="AE48" s="63" t="n">
        <v>0</v>
      </c>
      <c r="AF48" s="64" t="n">
        <v>0</v>
      </c>
      <c r="AG48" s="65" t="n">
        <f aca="false">PRODUCT($AD48,$AE48,(1-$AF48))</f>
        <v>0</v>
      </c>
      <c r="AH48" s="66"/>
      <c r="AI48" s="61"/>
      <c r="AJ48" s="62"/>
      <c r="AK48" s="63" t="n">
        <v>0</v>
      </c>
      <c r="AL48" s="64" t="n">
        <v>0</v>
      </c>
      <c r="AM48" s="65" t="n">
        <f aca="false">PRODUCT($AJ48,$AK48,(1-$AL48))</f>
        <v>0</v>
      </c>
      <c r="AN48" s="65" t="n">
        <f aca="false">ROUND((Tablica1[[#This Row],[Iznos]]+Tablica1[[#This Row],[Iznos 2]]+Tablica1[[#This Row],[Iznos 3]]+Tablica1[[#This Row],[Iznos 4]]+Tablica1[[#This Row],[Iznos 5]]),2)</f>
        <v>27</v>
      </c>
      <c r="AO48" s="67" t="s">
        <v>64</v>
      </c>
      <c r="AP48" s="67"/>
      <c r="AQ48" s="63"/>
      <c r="AR48" s="63" t="n">
        <v>0</v>
      </c>
      <c r="AS48" s="62"/>
      <c r="AT48" s="58"/>
    </row>
    <row r="49" s="68" customFormat="true" ht="34.5" hidden="false" customHeight="true" outlineLevel="0" collapsed="false">
      <c r="A49" s="54" t="n">
        <v>46</v>
      </c>
      <c r="B49" s="55" t="s">
        <v>259</v>
      </c>
      <c r="C49" s="69" t="s">
        <v>260</v>
      </c>
      <c r="D49" s="72" t="s">
        <v>261</v>
      </c>
      <c r="E49" s="57"/>
      <c r="F49" s="58" t="n">
        <v>45681</v>
      </c>
      <c r="G49" s="58"/>
      <c r="H49" s="70" t="n">
        <v>0.53125</v>
      </c>
      <c r="I49" s="58" t="s">
        <v>136</v>
      </c>
      <c r="J49" s="60" t="s">
        <v>39</v>
      </c>
      <c r="K49" s="61" t="s">
        <v>59</v>
      </c>
      <c r="L49" s="62" t="n">
        <v>2</v>
      </c>
      <c r="M49" s="63" t="n">
        <v>27</v>
      </c>
      <c r="N49" s="64" t="n">
        <v>0</v>
      </c>
      <c r="O49" s="65" t="n">
        <f aca="false">PRODUCT($L49,$M49,(1-$N49))</f>
        <v>54</v>
      </c>
      <c r="P49" s="60" t="s">
        <v>40</v>
      </c>
      <c r="Q49" s="61" t="s">
        <v>59</v>
      </c>
      <c r="R49" s="62" t="n">
        <v>1</v>
      </c>
      <c r="S49" s="63" t="n">
        <v>7</v>
      </c>
      <c r="T49" s="64" t="n">
        <v>0</v>
      </c>
      <c r="U49" s="65" t="n">
        <f aca="false">PRODUCT($R49,$S49,(1-$T49))</f>
        <v>7</v>
      </c>
      <c r="V49" s="66"/>
      <c r="W49" s="61"/>
      <c r="X49" s="62"/>
      <c r="Y49" s="63" t="n">
        <v>0</v>
      </c>
      <c r="Z49" s="64" t="n">
        <v>0</v>
      </c>
      <c r="AA49" s="65" t="n">
        <f aca="false">PRODUCT($X49,$Y49,(1-$Z49))</f>
        <v>0</v>
      </c>
      <c r="AB49" s="66"/>
      <c r="AC49" s="61"/>
      <c r="AD49" s="62"/>
      <c r="AE49" s="63" t="n">
        <v>0</v>
      </c>
      <c r="AF49" s="64" t="n">
        <v>0</v>
      </c>
      <c r="AG49" s="65" t="n">
        <f aca="false">PRODUCT($AD49,$AE49,(1-$AF49))</f>
        <v>0</v>
      </c>
      <c r="AH49" s="66"/>
      <c r="AI49" s="61"/>
      <c r="AJ49" s="62"/>
      <c r="AK49" s="63" t="n">
        <v>0</v>
      </c>
      <c r="AL49" s="64" t="n">
        <v>0</v>
      </c>
      <c r="AM49" s="65" t="n">
        <f aca="false">PRODUCT($AJ49,$AK49,(1-$AL49))</f>
        <v>0</v>
      </c>
      <c r="AN49" s="65" t="n">
        <f aca="false">ROUND((Tablica1[[#This Row],[Iznos]]+Tablica1[[#This Row],[Iznos 2]]+Tablica1[[#This Row],[Iznos 3]]+Tablica1[[#This Row],[Iznos 4]]+Tablica1[[#This Row],[Iznos 5]]),2)</f>
        <v>61</v>
      </c>
      <c r="AO49" s="67" t="s">
        <v>64</v>
      </c>
      <c r="AP49" s="67"/>
      <c r="AQ49" s="63"/>
      <c r="AR49" s="63" t="n">
        <v>0</v>
      </c>
      <c r="AS49" s="62"/>
      <c r="AT49" s="58"/>
    </row>
    <row r="50" s="68" customFormat="true" ht="34.5" hidden="false" customHeight="true" outlineLevel="0" collapsed="false">
      <c r="A50" s="54" t="n">
        <v>47</v>
      </c>
      <c r="B50" s="55" t="s">
        <v>262</v>
      </c>
      <c r="C50" s="69" t="s">
        <v>263</v>
      </c>
      <c r="D50" s="72" t="s">
        <v>261</v>
      </c>
      <c r="E50" s="57"/>
      <c r="F50" s="58" t="n">
        <v>45681</v>
      </c>
      <c r="G50" s="58"/>
      <c r="H50" s="70" t="n">
        <v>0.613888888888889</v>
      </c>
      <c r="I50" s="58" t="s">
        <v>136</v>
      </c>
      <c r="J50" s="60" t="s">
        <v>39</v>
      </c>
      <c r="K50" s="61" t="s">
        <v>59</v>
      </c>
      <c r="L50" s="62" t="n">
        <v>1</v>
      </c>
      <c r="M50" s="63" t="n">
        <v>27</v>
      </c>
      <c r="N50" s="64" t="n">
        <v>0</v>
      </c>
      <c r="O50" s="65" t="n">
        <f aca="false">PRODUCT($L50,$M50,(1-$N50))</f>
        <v>27</v>
      </c>
      <c r="P50" s="60" t="s">
        <v>40</v>
      </c>
      <c r="Q50" s="61" t="s">
        <v>59</v>
      </c>
      <c r="R50" s="62" t="n">
        <v>1</v>
      </c>
      <c r="S50" s="63" t="n">
        <v>6</v>
      </c>
      <c r="T50" s="64" t="n">
        <v>0</v>
      </c>
      <c r="U50" s="65" t="n">
        <f aca="false">PRODUCT($R50,$S50,(1-$T50))</f>
        <v>6</v>
      </c>
      <c r="V50" s="66"/>
      <c r="W50" s="61"/>
      <c r="X50" s="62"/>
      <c r="Y50" s="63" t="n">
        <v>0</v>
      </c>
      <c r="Z50" s="64" t="n">
        <v>0</v>
      </c>
      <c r="AA50" s="65" t="n">
        <f aca="false">PRODUCT($X50,$Y50,(1-$Z50))</f>
        <v>0</v>
      </c>
      <c r="AB50" s="66"/>
      <c r="AC50" s="61"/>
      <c r="AD50" s="62"/>
      <c r="AE50" s="63" t="n">
        <v>0</v>
      </c>
      <c r="AF50" s="64" t="n">
        <v>0</v>
      </c>
      <c r="AG50" s="65" t="n">
        <f aca="false">PRODUCT($AD50,$AE50,(1-$AF50))</f>
        <v>0</v>
      </c>
      <c r="AH50" s="66"/>
      <c r="AI50" s="61"/>
      <c r="AJ50" s="62"/>
      <c r="AK50" s="63" t="n">
        <v>0</v>
      </c>
      <c r="AL50" s="64" t="n">
        <v>0</v>
      </c>
      <c r="AM50" s="65" t="n">
        <f aca="false">PRODUCT($AJ50,$AK50,(1-$AL50))</f>
        <v>0</v>
      </c>
      <c r="AN50" s="65" t="n">
        <f aca="false">ROUND((Tablica1[[#This Row],[Iznos]]+Tablica1[[#This Row],[Iznos 2]]+Tablica1[[#This Row],[Iznos 3]]+Tablica1[[#This Row],[Iznos 4]]+Tablica1[[#This Row],[Iznos 5]]),2)</f>
        <v>33</v>
      </c>
      <c r="AO50" s="67" t="s">
        <v>64</v>
      </c>
      <c r="AP50" s="67"/>
      <c r="AQ50" s="63"/>
      <c r="AR50" s="63" t="n">
        <v>0</v>
      </c>
      <c r="AS50" s="62"/>
      <c r="AT50" s="58"/>
    </row>
    <row r="51" s="68" customFormat="true" ht="34.5" hidden="false" customHeight="true" outlineLevel="0" collapsed="false">
      <c r="A51" s="54" t="n">
        <v>48</v>
      </c>
      <c r="B51" s="55" t="s">
        <v>264</v>
      </c>
      <c r="C51" s="72" t="s">
        <v>265</v>
      </c>
      <c r="D51" s="72" t="s">
        <v>266</v>
      </c>
      <c r="E51" s="57"/>
      <c r="F51" s="58" t="n">
        <v>45684</v>
      </c>
      <c r="G51" s="58"/>
      <c r="H51" s="70" t="n">
        <v>0.515277777777778</v>
      </c>
      <c r="I51" s="58" t="s">
        <v>136</v>
      </c>
      <c r="J51" s="60" t="s">
        <v>39</v>
      </c>
      <c r="K51" s="61" t="s">
        <v>59</v>
      </c>
      <c r="L51" s="62" t="n">
        <v>1</v>
      </c>
      <c r="M51" s="63" t="n">
        <v>27</v>
      </c>
      <c r="N51" s="64" t="n">
        <v>0</v>
      </c>
      <c r="O51" s="65" t="n">
        <f aca="false">PRODUCT($L51,$M51,(1-$N51))</f>
        <v>27</v>
      </c>
      <c r="P51" s="60" t="s">
        <v>40</v>
      </c>
      <c r="Q51" s="61" t="s">
        <v>59</v>
      </c>
      <c r="R51" s="62" t="n">
        <v>1</v>
      </c>
      <c r="S51" s="63" t="n">
        <v>6</v>
      </c>
      <c r="T51" s="64" t="n">
        <v>0</v>
      </c>
      <c r="U51" s="65" t="n">
        <f aca="false">PRODUCT($R51,$S51,(1-$T51))</f>
        <v>6</v>
      </c>
      <c r="V51" s="66"/>
      <c r="W51" s="61"/>
      <c r="X51" s="62"/>
      <c r="Y51" s="63" t="n">
        <v>0</v>
      </c>
      <c r="Z51" s="64" t="n">
        <v>0</v>
      </c>
      <c r="AA51" s="65" t="n">
        <f aca="false">PRODUCT($X51,$Y51,(1-$Z51))</f>
        <v>0</v>
      </c>
      <c r="AB51" s="66"/>
      <c r="AC51" s="61"/>
      <c r="AD51" s="62"/>
      <c r="AE51" s="63" t="n">
        <v>0</v>
      </c>
      <c r="AF51" s="64" t="n">
        <v>0</v>
      </c>
      <c r="AG51" s="65" t="n">
        <f aca="false">PRODUCT($AD51,$AE51,(1-$AF51))</f>
        <v>0</v>
      </c>
      <c r="AH51" s="66"/>
      <c r="AI51" s="61"/>
      <c r="AJ51" s="62"/>
      <c r="AK51" s="63" t="n">
        <v>0</v>
      </c>
      <c r="AL51" s="64" t="n">
        <v>0</v>
      </c>
      <c r="AM51" s="65" t="n">
        <f aca="false">PRODUCT($AJ51,$AK51,(1-$AL51))</f>
        <v>0</v>
      </c>
      <c r="AN51" s="65" t="n">
        <f aca="false">ROUND((Tablica1[[#This Row],[Iznos]]+Tablica1[[#This Row],[Iznos 2]]+Tablica1[[#This Row],[Iznos 3]]+Tablica1[[#This Row],[Iznos 4]]+Tablica1[[#This Row],[Iznos 5]]),2)</f>
        <v>33</v>
      </c>
      <c r="AO51" s="67" t="s">
        <v>64</v>
      </c>
      <c r="AP51" s="67"/>
      <c r="AQ51" s="63"/>
      <c r="AR51" s="63" t="n">
        <v>0</v>
      </c>
      <c r="AS51" s="62"/>
      <c r="AT51" s="58"/>
    </row>
    <row r="52" s="68" customFormat="true" ht="34.5" hidden="false" customHeight="true" outlineLevel="0" collapsed="false">
      <c r="A52" s="54" t="n">
        <v>49</v>
      </c>
      <c r="B52" s="55" t="s">
        <v>267</v>
      </c>
      <c r="C52" s="69" t="s">
        <v>268</v>
      </c>
      <c r="D52" s="72" t="s">
        <v>142</v>
      </c>
      <c r="E52" s="57"/>
      <c r="F52" s="58" t="n">
        <v>45684</v>
      </c>
      <c r="G52" s="58"/>
      <c r="H52" s="70" t="n">
        <v>0.519444444444444</v>
      </c>
      <c r="I52" s="58" t="s">
        <v>136</v>
      </c>
      <c r="J52" s="60" t="s">
        <v>37</v>
      </c>
      <c r="K52" s="61" t="s">
        <v>59</v>
      </c>
      <c r="L52" s="62" t="n">
        <v>1</v>
      </c>
      <c r="M52" s="63" t="n">
        <v>29</v>
      </c>
      <c r="N52" s="64" t="n">
        <v>0</v>
      </c>
      <c r="O52" s="65" t="n">
        <f aca="false">PRODUCT($L52,$M52,(1-$N52))</f>
        <v>29</v>
      </c>
      <c r="P52" s="60" t="s">
        <v>40</v>
      </c>
      <c r="Q52" s="61" t="s">
        <v>59</v>
      </c>
      <c r="R52" s="62" t="n">
        <v>1</v>
      </c>
      <c r="S52" s="63" t="n">
        <v>6</v>
      </c>
      <c r="T52" s="64" t="n">
        <v>0</v>
      </c>
      <c r="U52" s="65" t="n">
        <f aca="false">PRODUCT($R52,$S52,(1-$T52))</f>
        <v>6</v>
      </c>
      <c r="V52" s="66"/>
      <c r="W52" s="61"/>
      <c r="X52" s="62"/>
      <c r="Y52" s="63" t="n">
        <v>0</v>
      </c>
      <c r="Z52" s="64" t="n">
        <v>0</v>
      </c>
      <c r="AA52" s="65" t="n">
        <f aca="false">PRODUCT($X52,$Y52,(1-$Z52))</f>
        <v>0</v>
      </c>
      <c r="AB52" s="66"/>
      <c r="AC52" s="61"/>
      <c r="AD52" s="62"/>
      <c r="AE52" s="63" t="n">
        <v>0</v>
      </c>
      <c r="AF52" s="64" t="n">
        <v>0</v>
      </c>
      <c r="AG52" s="65" t="n">
        <f aca="false">PRODUCT($AD52,$AE52,(1-$AF52))</f>
        <v>0</v>
      </c>
      <c r="AH52" s="66"/>
      <c r="AI52" s="61"/>
      <c r="AJ52" s="62"/>
      <c r="AK52" s="63" t="n">
        <v>0</v>
      </c>
      <c r="AL52" s="64" t="n">
        <v>0</v>
      </c>
      <c r="AM52" s="65" t="n">
        <f aca="false">PRODUCT($AJ52,$AK52,(1-$AL52))</f>
        <v>0</v>
      </c>
      <c r="AN52" s="65" t="n">
        <f aca="false">ROUND((Tablica1[[#This Row],[Iznos]]+Tablica1[[#This Row],[Iznos 2]]+Tablica1[[#This Row],[Iznos 3]]+Tablica1[[#This Row],[Iznos 4]]+Tablica1[[#This Row],[Iznos 5]]),2)</f>
        <v>35</v>
      </c>
      <c r="AO52" s="67" t="s">
        <v>64</v>
      </c>
      <c r="AP52" s="67"/>
      <c r="AQ52" s="63"/>
      <c r="AR52" s="63" t="n">
        <v>0</v>
      </c>
      <c r="AS52" s="62"/>
      <c r="AT52" s="58"/>
    </row>
    <row r="53" s="68" customFormat="true" ht="34.5" hidden="false" customHeight="true" outlineLevel="0" collapsed="false">
      <c r="A53" s="54" t="n">
        <v>50</v>
      </c>
      <c r="B53" s="55" t="s">
        <v>198</v>
      </c>
      <c r="C53" s="72" t="s">
        <v>199</v>
      </c>
      <c r="D53" s="72" t="s">
        <v>200</v>
      </c>
      <c r="E53" s="57"/>
      <c r="F53" s="58" t="n">
        <v>45684</v>
      </c>
      <c r="G53" s="58"/>
      <c r="H53" s="70" t="n">
        <v>0.542361111111111</v>
      </c>
      <c r="I53" s="58" t="s">
        <v>136</v>
      </c>
      <c r="J53" s="60" t="s">
        <v>39</v>
      </c>
      <c r="K53" s="61" t="s">
        <v>59</v>
      </c>
      <c r="L53" s="62" t="n">
        <v>1</v>
      </c>
      <c r="M53" s="63" t="n">
        <v>27</v>
      </c>
      <c r="N53" s="64" t="n">
        <v>0</v>
      </c>
      <c r="O53" s="65" t="n">
        <f aca="false">PRODUCT($L53,$M53,(1-$N53))</f>
        <v>27</v>
      </c>
      <c r="P53" s="60" t="s">
        <v>40</v>
      </c>
      <c r="Q53" s="61" t="s">
        <v>59</v>
      </c>
      <c r="R53" s="62" t="n">
        <v>1</v>
      </c>
      <c r="S53" s="63" t="n">
        <v>6</v>
      </c>
      <c r="T53" s="64" t="n">
        <v>0</v>
      </c>
      <c r="U53" s="65" t="n">
        <f aca="false">PRODUCT($R53,$S53,(1-$T53))</f>
        <v>6</v>
      </c>
      <c r="V53" s="66"/>
      <c r="W53" s="61"/>
      <c r="X53" s="62"/>
      <c r="Y53" s="63" t="n">
        <v>0</v>
      </c>
      <c r="Z53" s="64" t="n">
        <v>0</v>
      </c>
      <c r="AA53" s="65" t="n">
        <f aca="false">PRODUCT($X53,$Y53,(1-$Z53))</f>
        <v>0</v>
      </c>
      <c r="AB53" s="66"/>
      <c r="AC53" s="61"/>
      <c r="AD53" s="62"/>
      <c r="AE53" s="63" t="n">
        <v>0</v>
      </c>
      <c r="AF53" s="64" t="n">
        <v>0</v>
      </c>
      <c r="AG53" s="65" t="n">
        <f aca="false">PRODUCT($AD53,$AE53,(1-$AF53))</f>
        <v>0</v>
      </c>
      <c r="AH53" s="66"/>
      <c r="AI53" s="61"/>
      <c r="AJ53" s="62"/>
      <c r="AK53" s="63" t="n">
        <v>0</v>
      </c>
      <c r="AL53" s="64" t="n">
        <v>0</v>
      </c>
      <c r="AM53" s="65" t="n">
        <f aca="false">PRODUCT($AJ53,$AK53,(1-$AL53))</f>
        <v>0</v>
      </c>
      <c r="AN53" s="65" t="n">
        <f aca="false">ROUND((Tablica1[[#This Row],[Iznos]]+Tablica1[[#This Row],[Iznos 2]]+Tablica1[[#This Row],[Iznos 3]]+Tablica1[[#This Row],[Iznos 4]]+Tablica1[[#This Row],[Iznos 5]]),2)</f>
        <v>33</v>
      </c>
      <c r="AO53" s="67" t="s">
        <v>64</v>
      </c>
      <c r="AP53" s="67"/>
      <c r="AQ53" s="63"/>
      <c r="AR53" s="63" t="n">
        <v>0</v>
      </c>
      <c r="AS53" s="62"/>
      <c r="AT53" s="58"/>
    </row>
    <row r="54" s="68" customFormat="true" ht="34.5" hidden="false" customHeight="true" outlineLevel="0" collapsed="false">
      <c r="A54" s="54" t="n">
        <v>51</v>
      </c>
      <c r="B54" s="55" t="s">
        <v>269</v>
      </c>
      <c r="C54" s="69" t="s">
        <v>270</v>
      </c>
      <c r="D54" s="72" t="s">
        <v>142</v>
      </c>
      <c r="E54" s="57"/>
      <c r="F54" s="58" t="n">
        <v>45685</v>
      </c>
      <c r="G54" s="58"/>
      <c r="H54" s="70" t="n">
        <v>0.572222222222222</v>
      </c>
      <c r="I54" s="58" t="s">
        <v>136</v>
      </c>
      <c r="J54" s="60" t="s">
        <v>39</v>
      </c>
      <c r="K54" s="61" t="s">
        <v>59</v>
      </c>
      <c r="L54" s="62" t="n">
        <v>2</v>
      </c>
      <c r="M54" s="63" t="n">
        <v>27</v>
      </c>
      <c r="N54" s="64" t="n">
        <v>0</v>
      </c>
      <c r="O54" s="65" t="n">
        <f aca="false">PRODUCT($L54,$M54,(1-$N54))</f>
        <v>54</v>
      </c>
      <c r="P54" s="60" t="s">
        <v>37</v>
      </c>
      <c r="Q54" s="61" t="s">
        <v>59</v>
      </c>
      <c r="R54" s="62" t="n">
        <v>2</v>
      </c>
      <c r="S54" s="63" t="n">
        <v>29</v>
      </c>
      <c r="T54" s="64" t="n">
        <v>0</v>
      </c>
      <c r="U54" s="65" t="n">
        <f aca="false">PRODUCT($R54,$S54,(1-$T54))</f>
        <v>58</v>
      </c>
      <c r="V54" s="66"/>
      <c r="W54" s="61"/>
      <c r="X54" s="62"/>
      <c r="Y54" s="63" t="n">
        <v>0</v>
      </c>
      <c r="Z54" s="64" t="n">
        <v>0</v>
      </c>
      <c r="AA54" s="65" t="n">
        <f aca="false">PRODUCT($X54,$Y54,(1-$Z54))</f>
        <v>0</v>
      </c>
      <c r="AB54" s="66"/>
      <c r="AC54" s="61"/>
      <c r="AD54" s="62"/>
      <c r="AE54" s="63" t="n">
        <v>0</v>
      </c>
      <c r="AF54" s="64" t="n">
        <v>0</v>
      </c>
      <c r="AG54" s="65" t="n">
        <f aca="false">PRODUCT($AD54,$AE54,(1-$AF54))</f>
        <v>0</v>
      </c>
      <c r="AH54" s="66"/>
      <c r="AI54" s="61"/>
      <c r="AJ54" s="62"/>
      <c r="AK54" s="63" t="n">
        <v>0</v>
      </c>
      <c r="AL54" s="64" t="n">
        <v>0</v>
      </c>
      <c r="AM54" s="65" t="n">
        <f aca="false">PRODUCT($AJ54,$AK54,(1-$AL54))</f>
        <v>0</v>
      </c>
      <c r="AN54" s="65" t="n">
        <f aca="false">ROUND((Tablica1[[#This Row],[Iznos]]+Tablica1[[#This Row],[Iznos 2]]+Tablica1[[#This Row],[Iznos 3]]+Tablica1[[#This Row],[Iznos 4]]+Tablica1[[#This Row],[Iznos 5]]),2)</f>
        <v>112</v>
      </c>
      <c r="AO54" s="67" t="s">
        <v>64</v>
      </c>
      <c r="AP54" s="67"/>
      <c r="AQ54" s="63"/>
      <c r="AR54" s="63" t="n">
        <v>0</v>
      </c>
      <c r="AS54" s="62"/>
      <c r="AT54" s="58"/>
    </row>
    <row r="55" s="68" customFormat="true" ht="34.5" hidden="false" customHeight="true" outlineLevel="0" collapsed="false">
      <c r="A55" s="54" t="n">
        <v>52</v>
      </c>
      <c r="B55" s="55" t="s">
        <v>271</v>
      </c>
      <c r="C55" s="69" t="s">
        <v>272</v>
      </c>
      <c r="D55" s="72" t="s">
        <v>142</v>
      </c>
      <c r="E55" s="57"/>
      <c r="F55" s="58" t="n">
        <v>45685</v>
      </c>
      <c r="G55" s="58"/>
      <c r="H55" s="70" t="n">
        <v>0.593055555555556</v>
      </c>
      <c r="I55" s="58" t="s">
        <v>136</v>
      </c>
      <c r="J55" s="60" t="s">
        <v>39</v>
      </c>
      <c r="K55" s="61" t="s">
        <v>59</v>
      </c>
      <c r="L55" s="62" t="n">
        <v>1</v>
      </c>
      <c r="M55" s="63" t="n">
        <v>27</v>
      </c>
      <c r="N55" s="64" t="n">
        <v>0</v>
      </c>
      <c r="O55" s="65" t="n">
        <f aca="false">PRODUCT($L55,$M55,(1-$N55))</f>
        <v>27</v>
      </c>
      <c r="P55" s="60"/>
      <c r="Q55" s="61"/>
      <c r="R55" s="62"/>
      <c r="S55" s="63" t="n">
        <v>0</v>
      </c>
      <c r="T55" s="64" t="n">
        <v>0</v>
      </c>
      <c r="U55" s="65" t="n">
        <f aca="false">PRODUCT($R55,$S55,(1-$T55))</f>
        <v>0</v>
      </c>
      <c r="V55" s="66"/>
      <c r="W55" s="61"/>
      <c r="X55" s="62"/>
      <c r="Y55" s="63" t="n">
        <v>0</v>
      </c>
      <c r="Z55" s="64" t="n">
        <v>0</v>
      </c>
      <c r="AA55" s="65" t="n">
        <f aca="false">PRODUCT($X55,$Y55,(1-$Z55))</f>
        <v>0</v>
      </c>
      <c r="AB55" s="66"/>
      <c r="AC55" s="61"/>
      <c r="AD55" s="62"/>
      <c r="AE55" s="63" t="n">
        <v>0</v>
      </c>
      <c r="AF55" s="64" t="n">
        <v>0</v>
      </c>
      <c r="AG55" s="65" t="n">
        <f aca="false">PRODUCT($AD55,$AE55,(1-$AF55))</f>
        <v>0</v>
      </c>
      <c r="AH55" s="66"/>
      <c r="AI55" s="61"/>
      <c r="AJ55" s="62"/>
      <c r="AK55" s="63" t="n">
        <v>0</v>
      </c>
      <c r="AL55" s="64" t="n">
        <v>0</v>
      </c>
      <c r="AM55" s="65" t="n">
        <f aca="false">PRODUCT($AJ55,$AK55,(1-$AL55))</f>
        <v>0</v>
      </c>
      <c r="AN55" s="65" t="n">
        <f aca="false">ROUND((Tablica1[[#This Row],[Iznos]]+Tablica1[[#This Row],[Iznos 2]]+Tablica1[[#This Row],[Iznos 3]]+Tablica1[[#This Row],[Iznos 4]]+Tablica1[[#This Row],[Iznos 5]]),2)</f>
        <v>27</v>
      </c>
      <c r="AO55" s="67" t="s">
        <v>64</v>
      </c>
      <c r="AP55" s="67"/>
      <c r="AQ55" s="63"/>
      <c r="AR55" s="63" t="n">
        <v>0</v>
      </c>
      <c r="AS55" s="62"/>
      <c r="AT55" s="58"/>
    </row>
    <row r="56" s="68" customFormat="true" ht="34.5" hidden="false" customHeight="true" outlineLevel="0" collapsed="false">
      <c r="A56" s="54" t="n">
        <v>53</v>
      </c>
      <c r="B56" s="55" t="s">
        <v>273</v>
      </c>
      <c r="C56" s="72" t="s">
        <v>274</v>
      </c>
      <c r="D56" s="72" t="s">
        <v>275</v>
      </c>
      <c r="E56" s="57"/>
      <c r="F56" s="58" t="n">
        <v>45686</v>
      </c>
      <c r="G56" s="58"/>
      <c r="H56" s="70" t="n">
        <v>0.611805555555556</v>
      </c>
      <c r="I56" s="58" t="s">
        <v>136</v>
      </c>
      <c r="J56" s="60" t="s">
        <v>39</v>
      </c>
      <c r="K56" s="61" t="s">
        <v>59</v>
      </c>
      <c r="L56" s="62" t="n">
        <v>1</v>
      </c>
      <c r="M56" s="63" t="n">
        <v>27</v>
      </c>
      <c r="N56" s="64" t="n">
        <v>0</v>
      </c>
      <c r="O56" s="65" t="n">
        <f aca="false">PRODUCT($L56,$M56,(1-$N56))</f>
        <v>27</v>
      </c>
      <c r="P56" s="60" t="s">
        <v>40</v>
      </c>
      <c r="Q56" s="61" t="s">
        <v>59</v>
      </c>
      <c r="R56" s="62" t="n">
        <v>1</v>
      </c>
      <c r="S56" s="63" t="n">
        <v>6</v>
      </c>
      <c r="T56" s="64" t="n">
        <v>0</v>
      </c>
      <c r="U56" s="65" t="n">
        <f aca="false">PRODUCT($R56,$S56,(1-$T56))</f>
        <v>6</v>
      </c>
      <c r="V56" s="66"/>
      <c r="W56" s="61"/>
      <c r="X56" s="62"/>
      <c r="Y56" s="63" t="n">
        <v>0</v>
      </c>
      <c r="Z56" s="64" t="n">
        <v>0</v>
      </c>
      <c r="AA56" s="65" t="n">
        <f aca="false">PRODUCT($X56,$Y56,(1-$Z56))</f>
        <v>0</v>
      </c>
      <c r="AB56" s="66"/>
      <c r="AC56" s="61"/>
      <c r="AD56" s="62"/>
      <c r="AE56" s="63" t="n">
        <v>0</v>
      </c>
      <c r="AF56" s="64" t="n">
        <v>0</v>
      </c>
      <c r="AG56" s="65" t="n">
        <f aca="false">PRODUCT($AD56,$AE56,(1-$AF56))</f>
        <v>0</v>
      </c>
      <c r="AH56" s="66"/>
      <c r="AI56" s="61"/>
      <c r="AJ56" s="62"/>
      <c r="AK56" s="63" t="n">
        <v>0</v>
      </c>
      <c r="AL56" s="64" t="n">
        <v>0</v>
      </c>
      <c r="AM56" s="65" t="n">
        <f aca="false">PRODUCT($AJ56,$AK56,(1-$AL56))</f>
        <v>0</v>
      </c>
      <c r="AN56" s="65" t="n">
        <f aca="false">ROUND((Tablica1[[#This Row],[Iznos]]+Tablica1[[#This Row],[Iznos 2]]+Tablica1[[#This Row],[Iznos 3]]+Tablica1[[#This Row],[Iznos 4]]+Tablica1[[#This Row],[Iznos 5]]),2)</f>
        <v>33</v>
      </c>
      <c r="AO56" s="67" t="s">
        <v>64</v>
      </c>
      <c r="AP56" s="67"/>
      <c r="AQ56" s="63"/>
      <c r="AR56" s="63" t="n">
        <v>0</v>
      </c>
      <c r="AS56" s="62"/>
      <c r="AT56" s="58"/>
    </row>
    <row r="57" s="68" customFormat="true" ht="34.5" hidden="false" customHeight="true" outlineLevel="0" collapsed="false">
      <c r="A57" s="54" t="n">
        <v>54</v>
      </c>
      <c r="B57" s="55" t="s">
        <v>276</v>
      </c>
      <c r="C57" s="69" t="s">
        <v>277</v>
      </c>
      <c r="D57" s="72" t="s">
        <v>161</v>
      </c>
      <c r="E57" s="57"/>
      <c r="F57" s="58" t="n">
        <v>45687</v>
      </c>
      <c r="G57" s="58"/>
      <c r="H57" s="70" t="n">
        <v>1.37638888888889</v>
      </c>
      <c r="I57" s="58" t="s">
        <v>136</v>
      </c>
      <c r="J57" s="60" t="s">
        <v>39</v>
      </c>
      <c r="K57" s="61" t="s">
        <v>59</v>
      </c>
      <c r="L57" s="62" t="n">
        <v>2</v>
      </c>
      <c r="M57" s="63" t="n">
        <v>30</v>
      </c>
      <c r="N57" s="64" t="n">
        <v>0</v>
      </c>
      <c r="O57" s="65" t="n">
        <f aca="false">PRODUCT($L57,$M57,(1-$N57))</f>
        <v>60</v>
      </c>
      <c r="P57" s="60"/>
      <c r="Q57" s="61"/>
      <c r="R57" s="62"/>
      <c r="S57" s="63" t="n">
        <v>0</v>
      </c>
      <c r="T57" s="64" t="n">
        <v>0</v>
      </c>
      <c r="U57" s="65" t="n">
        <f aca="false">PRODUCT($R57,$S57,(1-$T57))</f>
        <v>0</v>
      </c>
      <c r="V57" s="66"/>
      <c r="W57" s="61"/>
      <c r="X57" s="62"/>
      <c r="Y57" s="63" t="n">
        <v>0</v>
      </c>
      <c r="Z57" s="64" t="n">
        <v>0</v>
      </c>
      <c r="AA57" s="65" t="n">
        <f aca="false">PRODUCT($X57,$Y57,(1-$Z57))</f>
        <v>0</v>
      </c>
      <c r="AB57" s="66"/>
      <c r="AC57" s="61"/>
      <c r="AD57" s="62"/>
      <c r="AE57" s="63" t="n">
        <v>0</v>
      </c>
      <c r="AF57" s="64" t="n">
        <v>0</v>
      </c>
      <c r="AG57" s="65" t="n">
        <f aca="false">PRODUCT($AD57,$AE57,(1-$AF57))</f>
        <v>0</v>
      </c>
      <c r="AH57" s="66"/>
      <c r="AI57" s="61"/>
      <c r="AJ57" s="62"/>
      <c r="AK57" s="63" t="n">
        <v>0</v>
      </c>
      <c r="AL57" s="64" t="n">
        <v>0</v>
      </c>
      <c r="AM57" s="65" t="n">
        <f aca="false">PRODUCT($AJ57,$AK57,(1-$AL57))</f>
        <v>0</v>
      </c>
      <c r="AN57" s="65" t="n">
        <f aca="false">ROUND((Tablica1[[#This Row],[Iznos]]+Tablica1[[#This Row],[Iznos 2]]+Tablica1[[#This Row],[Iznos 3]]+Tablica1[[#This Row],[Iznos 4]]+Tablica1[[#This Row],[Iznos 5]]),2)</f>
        <v>60</v>
      </c>
      <c r="AO57" s="67" t="s">
        <v>64</v>
      </c>
      <c r="AP57" s="67"/>
      <c r="AQ57" s="63"/>
      <c r="AR57" s="63" t="n">
        <v>0</v>
      </c>
      <c r="AS57" s="62"/>
      <c r="AT57" s="58"/>
    </row>
    <row r="58" s="68" customFormat="true" ht="34.5" hidden="false" customHeight="true" outlineLevel="0" collapsed="false">
      <c r="A58" s="54" t="n">
        <v>55</v>
      </c>
      <c r="B58" s="55" t="s">
        <v>278</v>
      </c>
      <c r="C58" s="69" t="s">
        <v>279</v>
      </c>
      <c r="D58" s="72" t="s">
        <v>280</v>
      </c>
      <c r="E58" s="57"/>
      <c r="F58" s="58" t="n">
        <v>45687</v>
      </c>
      <c r="G58" s="58"/>
      <c r="H58" s="70" t="n">
        <v>1.38263888888889</v>
      </c>
      <c r="I58" s="58" t="s">
        <v>136</v>
      </c>
      <c r="J58" s="60" t="s">
        <v>39</v>
      </c>
      <c r="K58" s="61" t="s">
        <v>59</v>
      </c>
      <c r="L58" s="62" t="n">
        <v>1</v>
      </c>
      <c r="M58" s="63" t="n">
        <v>30</v>
      </c>
      <c r="N58" s="64" t="n">
        <v>0</v>
      </c>
      <c r="O58" s="65" t="n">
        <f aca="false">PRODUCT($L58,$M58,(1-$N58))</f>
        <v>30</v>
      </c>
      <c r="P58" s="60"/>
      <c r="Q58" s="61"/>
      <c r="R58" s="62"/>
      <c r="S58" s="63" t="n">
        <v>0</v>
      </c>
      <c r="T58" s="64" t="n">
        <v>0</v>
      </c>
      <c r="U58" s="65" t="n">
        <f aca="false">PRODUCT($R58,$S58,(1-$T58))</f>
        <v>0</v>
      </c>
      <c r="V58" s="66"/>
      <c r="W58" s="61"/>
      <c r="X58" s="62"/>
      <c r="Y58" s="63" t="n">
        <v>0</v>
      </c>
      <c r="Z58" s="64" t="n">
        <v>0</v>
      </c>
      <c r="AA58" s="65" t="n">
        <f aca="false">PRODUCT($X58,$Y58,(1-$Z58))</f>
        <v>0</v>
      </c>
      <c r="AB58" s="66"/>
      <c r="AC58" s="61"/>
      <c r="AD58" s="62"/>
      <c r="AE58" s="63" t="n">
        <v>0</v>
      </c>
      <c r="AF58" s="64" t="n">
        <v>0</v>
      </c>
      <c r="AG58" s="65" t="n">
        <f aca="false">PRODUCT($AD58,$AE58,(1-$AF58))</f>
        <v>0</v>
      </c>
      <c r="AH58" s="66"/>
      <c r="AI58" s="61"/>
      <c r="AJ58" s="62"/>
      <c r="AK58" s="63" t="n">
        <v>0</v>
      </c>
      <c r="AL58" s="64" t="n">
        <v>0</v>
      </c>
      <c r="AM58" s="65" t="n">
        <f aca="false">PRODUCT($AJ58,$AK58,(1-$AL58))</f>
        <v>0</v>
      </c>
      <c r="AN58" s="65" t="n">
        <f aca="false">ROUND((Tablica1[[#This Row],[Iznos]]+Tablica1[[#This Row],[Iznos 2]]+Tablica1[[#This Row],[Iznos 3]]+Tablica1[[#This Row],[Iznos 4]]+Tablica1[[#This Row],[Iznos 5]]),2)</f>
        <v>30</v>
      </c>
      <c r="AO58" s="67" t="s">
        <v>64</v>
      </c>
      <c r="AP58" s="67"/>
      <c r="AQ58" s="63"/>
      <c r="AR58" s="63" t="n">
        <v>0</v>
      </c>
      <c r="AS58" s="62"/>
      <c r="AT58" s="58"/>
    </row>
    <row r="59" s="68" customFormat="true" ht="34.5" hidden="false" customHeight="true" outlineLevel="0" collapsed="false">
      <c r="A59" s="54" t="n">
        <v>56</v>
      </c>
      <c r="B59" s="55" t="s">
        <v>281</v>
      </c>
      <c r="C59" s="69" t="s">
        <v>282</v>
      </c>
      <c r="D59" s="72" t="s">
        <v>283</v>
      </c>
      <c r="E59" s="57"/>
      <c r="F59" s="58" t="n">
        <v>45689</v>
      </c>
      <c r="G59" s="58"/>
      <c r="H59" s="70" t="n">
        <v>1.3875</v>
      </c>
      <c r="I59" s="58" t="s">
        <v>136</v>
      </c>
      <c r="J59" s="60" t="s">
        <v>39</v>
      </c>
      <c r="K59" s="61" t="s">
        <v>59</v>
      </c>
      <c r="L59" s="62" t="n">
        <v>1</v>
      </c>
      <c r="M59" s="63" t="n">
        <v>27</v>
      </c>
      <c r="N59" s="64" t="n">
        <v>0</v>
      </c>
      <c r="O59" s="65" t="n">
        <f aca="false">PRODUCT($L59,$M59,(1-$N59))</f>
        <v>27</v>
      </c>
      <c r="P59" s="60" t="s">
        <v>40</v>
      </c>
      <c r="Q59" s="61" t="s">
        <v>59</v>
      </c>
      <c r="R59" s="62" t="n">
        <v>1</v>
      </c>
      <c r="S59" s="63" t="n">
        <v>6</v>
      </c>
      <c r="T59" s="64" t="n">
        <v>0</v>
      </c>
      <c r="U59" s="65" t="n">
        <f aca="false">PRODUCT($R59,$S59,(1-$T59))</f>
        <v>6</v>
      </c>
      <c r="V59" s="66"/>
      <c r="W59" s="61"/>
      <c r="X59" s="62"/>
      <c r="Y59" s="63" t="n">
        <v>0</v>
      </c>
      <c r="Z59" s="64" t="n">
        <v>0</v>
      </c>
      <c r="AA59" s="65" t="n">
        <f aca="false">PRODUCT($X59,$Y59,(1-$Z59))</f>
        <v>0</v>
      </c>
      <c r="AB59" s="66"/>
      <c r="AC59" s="61"/>
      <c r="AD59" s="62"/>
      <c r="AE59" s="63" t="n">
        <v>0</v>
      </c>
      <c r="AF59" s="64" t="n">
        <v>0</v>
      </c>
      <c r="AG59" s="65" t="n">
        <f aca="false">PRODUCT($AD59,$AE59,(1-$AF59))</f>
        <v>0</v>
      </c>
      <c r="AH59" s="66"/>
      <c r="AI59" s="61"/>
      <c r="AJ59" s="62"/>
      <c r="AK59" s="63" t="n">
        <v>0</v>
      </c>
      <c r="AL59" s="64" t="n">
        <v>0</v>
      </c>
      <c r="AM59" s="65" t="n">
        <f aca="false">PRODUCT($AJ59,$AK59,(1-$AL59))</f>
        <v>0</v>
      </c>
      <c r="AN59" s="65" t="n">
        <f aca="false">ROUND((Tablica1[[#This Row],[Iznos]]+Tablica1[[#This Row],[Iznos 2]]+Tablica1[[#This Row],[Iznos 3]]+Tablica1[[#This Row],[Iznos 4]]+Tablica1[[#This Row],[Iznos 5]]),2)</f>
        <v>33</v>
      </c>
      <c r="AO59" s="67" t="s">
        <v>64</v>
      </c>
      <c r="AP59" s="67"/>
      <c r="AQ59" s="63"/>
      <c r="AR59" s="63" t="n">
        <v>0</v>
      </c>
      <c r="AS59" s="62"/>
      <c r="AT59" s="58"/>
    </row>
    <row r="60" s="68" customFormat="true" ht="34.5" hidden="false" customHeight="true" outlineLevel="0" collapsed="false">
      <c r="A60" s="54" t="n">
        <v>57</v>
      </c>
      <c r="B60" s="55" t="s">
        <v>284</v>
      </c>
      <c r="C60" s="69" t="s">
        <v>285</v>
      </c>
      <c r="D60" s="72" t="s">
        <v>286</v>
      </c>
      <c r="E60" s="57"/>
      <c r="F60" s="58" t="n">
        <v>45691</v>
      </c>
      <c r="G60" s="58"/>
      <c r="H60" s="70" t="n">
        <v>1.37638888888889</v>
      </c>
      <c r="I60" s="58" t="s">
        <v>136</v>
      </c>
      <c r="J60" s="60" t="s">
        <v>37</v>
      </c>
      <c r="K60" s="61" t="s">
        <v>59</v>
      </c>
      <c r="L60" s="62" t="n">
        <v>2</v>
      </c>
      <c r="M60" s="63" t="n">
        <v>33</v>
      </c>
      <c r="N60" s="64" t="n">
        <v>0</v>
      </c>
      <c r="O60" s="65" t="n">
        <f aca="false">PRODUCT($L60,$M60,(1-$N60))</f>
        <v>66</v>
      </c>
      <c r="P60" s="60" t="s">
        <v>39</v>
      </c>
      <c r="Q60" s="61" t="s">
        <v>59</v>
      </c>
      <c r="R60" s="62" t="n">
        <v>1</v>
      </c>
      <c r="S60" s="63" t="n">
        <v>30</v>
      </c>
      <c r="T60" s="64" t="n">
        <v>0</v>
      </c>
      <c r="U60" s="65" t="n">
        <f aca="false">PRODUCT($R60,$S60,(1-$T60))</f>
        <v>30</v>
      </c>
      <c r="V60" s="66" t="s">
        <v>40</v>
      </c>
      <c r="W60" s="61" t="s">
        <v>59</v>
      </c>
      <c r="X60" s="62" t="n">
        <v>1</v>
      </c>
      <c r="Y60" s="63" t="n">
        <v>7</v>
      </c>
      <c r="Z60" s="64" t="n">
        <v>0</v>
      </c>
      <c r="AA60" s="65" t="n">
        <f aca="false">PRODUCT($X60,$Y60,(1-$Z60))</f>
        <v>7</v>
      </c>
      <c r="AB60" s="66"/>
      <c r="AC60" s="61"/>
      <c r="AD60" s="62"/>
      <c r="AE60" s="63" t="n">
        <v>0</v>
      </c>
      <c r="AF60" s="64" t="n">
        <v>0</v>
      </c>
      <c r="AG60" s="65" t="n">
        <f aca="false">PRODUCT($AD60,$AE60,(1-$AF60))</f>
        <v>0</v>
      </c>
      <c r="AH60" s="66"/>
      <c r="AI60" s="61"/>
      <c r="AJ60" s="62"/>
      <c r="AK60" s="63" t="n">
        <v>0</v>
      </c>
      <c r="AL60" s="64" t="n">
        <v>0</v>
      </c>
      <c r="AM60" s="65" t="n">
        <f aca="false">PRODUCT($AJ60,$AK60,(1-$AL60))</f>
        <v>0</v>
      </c>
      <c r="AN60" s="65" t="n">
        <f aca="false">ROUND((Tablica1[[#This Row],[Iznos]]+Tablica1[[#This Row],[Iznos 2]]+Tablica1[[#This Row],[Iznos 3]]+Tablica1[[#This Row],[Iznos 4]]+Tablica1[[#This Row],[Iznos 5]]),2)</f>
        <v>103</v>
      </c>
      <c r="AO60" s="67" t="s">
        <v>64</v>
      </c>
      <c r="AP60" s="67"/>
      <c r="AQ60" s="63"/>
      <c r="AR60" s="63" t="n">
        <v>0</v>
      </c>
      <c r="AS60" s="62"/>
      <c r="AT60" s="58"/>
    </row>
    <row r="61" s="68" customFormat="true" ht="34.5" hidden="false" customHeight="true" outlineLevel="0" collapsed="false">
      <c r="A61" s="54" t="n">
        <v>58</v>
      </c>
      <c r="B61" s="55" t="s">
        <v>287</v>
      </c>
      <c r="C61" s="69" t="s">
        <v>288</v>
      </c>
      <c r="D61" s="72" t="s">
        <v>289</v>
      </c>
      <c r="E61" s="57"/>
      <c r="F61" s="58" t="n">
        <v>45693</v>
      </c>
      <c r="G61" s="58"/>
      <c r="H61" s="70" t="n">
        <v>1.38263888888889</v>
      </c>
      <c r="I61" s="58" t="s">
        <v>136</v>
      </c>
      <c r="J61" s="60" t="s">
        <v>39</v>
      </c>
      <c r="K61" s="61" t="s">
        <v>59</v>
      </c>
      <c r="L61" s="62" t="n">
        <v>1</v>
      </c>
      <c r="M61" s="63" t="n">
        <v>30</v>
      </c>
      <c r="N61" s="64" t="n">
        <v>0</v>
      </c>
      <c r="O61" s="65" t="n">
        <f aca="false">PRODUCT($L61,$M61,(1-$N61))</f>
        <v>30</v>
      </c>
      <c r="P61" s="60" t="s">
        <v>40</v>
      </c>
      <c r="Q61" s="61" t="s">
        <v>59</v>
      </c>
      <c r="R61" s="62" t="n">
        <v>1</v>
      </c>
      <c r="S61" s="63" t="n">
        <v>6</v>
      </c>
      <c r="T61" s="64" t="n">
        <v>0</v>
      </c>
      <c r="U61" s="65" t="n">
        <f aca="false">PRODUCT($R61,$S61,(1-$T61))</f>
        <v>6</v>
      </c>
      <c r="V61" s="66"/>
      <c r="W61" s="61"/>
      <c r="X61" s="62"/>
      <c r="Y61" s="63" t="n">
        <v>0</v>
      </c>
      <c r="Z61" s="64" t="n">
        <v>0</v>
      </c>
      <c r="AA61" s="65" t="n">
        <f aca="false">PRODUCT($X61,$Y61,(1-$Z61))</f>
        <v>0</v>
      </c>
      <c r="AB61" s="66"/>
      <c r="AC61" s="61"/>
      <c r="AD61" s="62"/>
      <c r="AE61" s="63" t="n">
        <v>0</v>
      </c>
      <c r="AF61" s="64" t="n">
        <v>0</v>
      </c>
      <c r="AG61" s="65" t="n">
        <f aca="false">PRODUCT($AD61,$AE61,(1-$AF61))</f>
        <v>0</v>
      </c>
      <c r="AH61" s="66"/>
      <c r="AI61" s="61"/>
      <c r="AJ61" s="62"/>
      <c r="AK61" s="63" t="n">
        <v>0</v>
      </c>
      <c r="AL61" s="64" t="n">
        <v>0</v>
      </c>
      <c r="AM61" s="65" t="n">
        <f aca="false">PRODUCT($AJ61,$AK61,(1-$AL61))</f>
        <v>0</v>
      </c>
      <c r="AN61" s="65" t="n">
        <f aca="false">ROUND((Tablica1[[#This Row],[Iznos]]+Tablica1[[#This Row],[Iznos 2]]+Tablica1[[#This Row],[Iznos 3]]+Tablica1[[#This Row],[Iznos 4]]+Tablica1[[#This Row],[Iznos 5]]),2)</f>
        <v>36</v>
      </c>
      <c r="AO61" s="67" t="s">
        <v>64</v>
      </c>
      <c r="AP61" s="67"/>
      <c r="AQ61" s="63"/>
      <c r="AR61" s="63" t="n">
        <v>0</v>
      </c>
      <c r="AS61" s="62"/>
      <c r="AT61" s="58"/>
    </row>
    <row r="62" s="68" customFormat="true" ht="34.5" hidden="false" customHeight="true" outlineLevel="0" collapsed="false">
      <c r="A62" s="54" t="n">
        <v>59</v>
      </c>
      <c r="B62" s="55" t="s">
        <v>290</v>
      </c>
      <c r="C62" s="69" t="s">
        <v>291</v>
      </c>
      <c r="D62" s="72" t="s">
        <v>292</v>
      </c>
      <c r="E62" s="57"/>
      <c r="F62" s="58" t="n">
        <v>45693</v>
      </c>
      <c r="G62" s="58"/>
      <c r="H62" s="70" t="n">
        <v>1.3875</v>
      </c>
      <c r="I62" s="58" t="s">
        <v>136</v>
      </c>
      <c r="J62" s="60" t="s">
        <v>39</v>
      </c>
      <c r="K62" s="61" t="s">
        <v>59</v>
      </c>
      <c r="L62" s="62" t="n">
        <v>1</v>
      </c>
      <c r="M62" s="63" t="n">
        <v>30</v>
      </c>
      <c r="N62" s="64" t="n">
        <v>0</v>
      </c>
      <c r="O62" s="65" t="n">
        <f aca="false">PRODUCT($L62,$M62,(1-$N62))</f>
        <v>30</v>
      </c>
      <c r="P62" s="60" t="s">
        <v>40</v>
      </c>
      <c r="Q62" s="61" t="s">
        <v>59</v>
      </c>
      <c r="R62" s="62" t="n">
        <v>1</v>
      </c>
      <c r="S62" s="63" t="n">
        <v>6</v>
      </c>
      <c r="T62" s="64" t="n">
        <v>0</v>
      </c>
      <c r="U62" s="65" t="n">
        <f aca="false">PRODUCT($R62,$S62,(1-$T62))</f>
        <v>6</v>
      </c>
      <c r="V62" s="66"/>
      <c r="W62" s="61"/>
      <c r="X62" s="62"/>
      <c r="Y62" s="63" t="n">
        <v>0</v>
      </c>
      <c r="Z62" s="64" t="n">
        <v>0</v>
      </c>
      <c r="AA62" s="65" t="n">
        <f aca="false">PRODUCT($X62,$Y62,(1-$Z62))</f>
        <v>0</v>
      </c>
      <c r="AB62" s="66"/>
      <c r="AC62" s="61"/>
      <c r="AD62" s="62"/>
      <c r="AE62" s="63" t="n">
        <v>0</v>
      </c>
      <c r="AF62" s="64" t="n">
        <v>0</v>
      </c>
      <c r="AG62" s="65" t="n">
        <f aca="false">PRODUCT($AD62,$AE62,(1-$AF62))</f>
        <v>0</v>
      </c>
      <c r="AH62" s="66"/>
      <c r="AI62" s="61"/>
      <c r="AJ62" s="62"/>
      <c r="AK62" s="63" t="n">
        <v>0</v>
      </c>
      <c r="AL62" s="64" t="n">
        <v>0</v>
      </c>
      <c r="AM62" s="65" t="n">
        <f aca="false">PRODUCT($AJ62,$AK62,(1-$AL62))</f>
        <v>0</v>
      </c>
      <c r="AN62" s="65" t="n">
        <f aca="false">ROUND((Tablica1[[#This Row],[Iznos]]+Tablica1[[#This Row],[Iznos 2]]+Tablica1[[#This Row],[Iznos 3]]+Tablica1[[#This Row],[Iznos 4]]+Tablica1[[#This Row],[Iznos 5]]),2)</f>
        <v>36</v>
      </c>
      <c r="AO62" s="67" t="s">
        <v>64</v>
      </c>
      <c r="AP62" s="67"/>
      <c r="AQ62" s="63"/>
      <c r="AR62" s="63" t="n">
        <v>0</v>
      </c>
      <c r="AS62" s="62"/>
      <c r="AT62" s="58"/>
    </row>
    <row r="63" s="68" customFormat="true" ht="34.5" hidden="false" customHeight="true" outlineLevel="0" collapsed="false">
      <c r="A63" s="54" t="n">
        <v>60</v>
      </c>
      <c r="B63" s="55" t="s">
        <v>293</v>
      </c>
      <c r="C63" s="69" t="s">
        <v>294</v>
      </c>
      <c r="D63" s="72" t="s">
        <v>295</v>
      </c>
      <c r="E63" s="57"/>
      <c r="F63" s="58" t="n">
        <v>45694</v>
      </c>
      <c r="G63" s="58"/>
      <c r="H63" s="70" t="n">
        <v>1.39791666666667</v>
      </c>
      <c r="I63" s="58" t="s">
        <v>136</v>
      </c>
      <c r="J63" s="60" t="s">
        <v>39</v>
      </c>
      <c r="K63" s="61" t="s">
        <v>59</v>
      </c>
      <c r="L63" s="62" t="n">
        <v>1</v>
      </c>
      <c r="M63" s="63" t="n">
        <v>30</v>
      </c>
      <c r="N63" s="64" t="n">
        <v>0</v>
      </c>
      <c r="O63" s="65" t="n">
        <f aca="false">PRODUCT($L63,$M63,(1-$N63))</f>
        <v>30</v>
      </c>
      <c r="P63" s="60" t="s">
        <v>40</v>
      </c>
      <c r="Q63" s="61" t="s">
        <v>59</v>
      </c>
      <c r="R63" s="62" t="n">
        <v>1</v>
      </c>
      <c r="S63" s="63" t="n">
        <v>6</v>
      </c>
      <c r="T63" s="64" t="n">
        <v>0</v>
      </c>
      <c r="U63" s="65" t="n">
        <f aca="false">PRODUCT($R63,$S63,(1-$T63))</f>
        <v>6</v>
      </c>
      <c r="V63" s="66"/>
      <c r="W63" s="61"/>
      <c r="X63" s="62"/>
      <c r="Y63" s="63" t="n">
        <v>0</v>
      </c>
      <c r="Z63" s="64" t="n">
        <v>0</v>
      </c>
      <c r="AA63" s="65" t="n">
        <f aca="false">PRODUCT($X63,$Y63,(1-$Z63))</f>
        <v>0</v>
      </c>
      <c r="AB63" s="66"/>
      <c r="AC63" s="61"/>
      <c r="AD63" s="62"/>
      <c r="AE63" s="63" t="n">
        <v>0</v>
      </c>
      <c r="AF63" s="64" t="n">
        <v>0</v>
      </c>
      <c r="AG63" s="65" t="n">
        <f aca="false">PRODUCT($AD63,$AE63,(1-$AF63))</f>
        <v>0</v>
      </c>
      <c r="AH63" s="66"/>
      <c r="AI63" s="61"/>
      <c r="AJ63" s="62"/>
      <c r="AK63" s="63" t="n">
        <v>0</v>
      </c>
      <c r="AL63" s="64" t="n">
        <v>0</v>
      </c>
      <c r="AM63" s="65" t="n">
        <f aca="false">PRODUCT($AJ63,$AK63,(1-$AL63))</f>
        <v>0</v>
      </c>
      <c r="AN63" s="65" t="n">
        <f aca="false">ROUND((Tablica1[[#This Row],[Iznos]]+Tablica1[[#This Row],[Iznos 2]]+Tablica1[[#This Row],[Iznos 3]]+Tablica1[[#This Row],[Iznos 4]]+Tablica1[[#This Row],[Iznos 5]]),2)</f>
        <v>36</v>
      </c>
      <c r="AO63" s="67" t="s">
        <v>64</v>
      </c>
      <c r="AP63" s="67"/>
      <c r="AQ63" s="63"/>
      <c r="AR63" s="63" t="n">
        <v>0</v>
      </c>
      <c r="AS63" s="62"/>
      <c r="AT63" s="58"/>
    </row>
    <row r="64" s="68" customFormat="true" ht="34.5" hidden="false" customHeight="true" outlineLevel="0" collapsed="false">
      <c r="A64" s="54" t="n">
        <v>61</v>
      </c>
      <c r="B64" s="55" t="s">
        <v>287</v>
      </c>
      <c r="C64" s="69" t="s">
        <v>288</v>
      </c>
      <c r="D64" s="72" t="s">
        <v>289</v>
      </c>
      <c r="E64" s="57"/>
      <c r="F64" s="58" t="n">
        <v>45694</v>
      </c>
      <c r="G64" s="58"/>
      <c r="H64" s="70" t="n">
        <v>1.41388888888889</v>
      </c>
      <c r="I64" s="58" t="s">
        <v>136</v>
      </c>
      <c r="J64" s="60" t="s">
        <v>37</v>
      </c>
      <c r="K64" s="61" t="s">
        <v>59</v>
      </c>
      <c r="L64" s="62" t="n">
        <v>1</v>
      </c>
      <c r="M64" s="63" t="n">
        <v>33</v>
      </c>
      <c r="N64" s="64" t="n">
        <v>0</v>
      </c>
      <c r="O64" s="65" t="n">
        <f aca="false">PRODUCT($L64,$M64,(1-$N64))</f>
        <v>33</v>
      </c>
      <c r="P64" s="60"/>
      <c r="Q64" s="61"/>
      <c r="R64" s="62"/>
      <c r="S64" s="63" t="n">
        <v>0</v>
      </c>
      <c r="T64" s="64" t="n">
        <v>0</v>
      </c>
      <c r="U64" s="65" t="n">
        <f aca="false">PRODUCT($R64,$S64,(1-$T64))</f>
        <v>0</v>
      </c>
      <c r="V64" s="66"/>
      <c r="W64" s="61"/>
      <c r="X64" s="62"/>
      <c r="Y64" s="63" t="n">
        <v>0</v>
      </c>
      <c r="Z64" s="64" t="n">
        <v>0</v>
      </c>
      <c r="AA64" s="65" t="n">
        <f aca="false">PRODUCT($X64,$Y64,(1-$Z64))</f>
        <v>0</v>
      </c>
      <c r="AB64" s="66"/>
      <c r="AC64" s="61"/>
      <c r="AD64" s="62"/>
      <c r="AE64" s="63" t="n">
        <v>0</v>
      </c>
      <c r="AF64" s="64" t="n">
        <v>0</v>
      </c>
      <c r="AG64" s="65" t="n">
        <f aca="false">PRODUCT($AD64,$AE64,(1-$AF64))</f>
        <v>0</v>
      </c>
      <c r="AH64" s="66"/>
      <c r="AI64" s="61"/>
      <c r="AJ64" s="62"/>
      <c r="AK64" s="63" t="n">
        <v>0</v>
      </c>
      <c r="AL64" s="64" t="n">
        <v>0</v>
      </c>
      <c r="AM64" s="65" t="n">
        <f aca="false">PRODUCT($AJ64,$AK64,(1-$AL64))</f>
        <v>0</v>
      </c>
      <c r="AN64" s="65" t="n">
        <f aca="false">ROUND((Tablica1[[#This Row],[Iznos]]+Tablica1[[#This Row],[Iznos 2]]+Tablica1[[#This Row],[Iznos 3]]+Tablica1[[#This Row],[Iznos 4]]+Tablica1[[#This Row],[Iznos 5]]),2)</f>
        <v>33</v>
      </c>
      <c r="AO64" s="67" t="s">
        <v>64</v>
      </c>
      <c r="AP64" s="67"/>
      <c r="AQ64" s="63"/>
      <c r="AR64" s="63" t="n">
        <v>0</v>
      </c>
      <c r="AS64" s="62"/>
      <c r="AT64" s="58"/>
    </row>
    <row r="65" s="68" customFormat="true" ht="34.5" hidden="false" customHeight="true" outlineLevel="0" collapsed="false">
      <c r="A65" s="54" t="n">
        <v>62</v>
      </c>
      <c r="B65" s="55" t="s">
        <v>296</v>
      </c>
      <c r="C65" s="69" t="s">
        <v>297</v>
      </c>
      <c r="D65" s="72" t="s">
        <v>142</v>
      </c>
      <c r="E65" s="57"/>
      <c r="F65" s="58" t="n">
        <v>45694</v>
      </c>
      <c r="G65" s="58"/>
      <c r="H65" s="70" t="n">
        <v>1.42986111111111</v>
      </c>
      <c r="I65" s="58" t="s">
        <v>136</v>
      </c>
      <c r="J65" s="60" t="s">
        <v>39</v>
      </c>
      <c r="K65" s="61" t="s">
        <v>59</v>
      </c>
      <c r="L65" s="62" t="n">
        <v>1</v>
      </c>
      <c r="M65" s="63" t="n">
        <v>30</v>
      </c>
      <c r="N65" s="64" t="n">
        <v>0</v>
      </c>
      <c r="O65" s="65" t="n">
        <f aca="false">PRODUCT($L65,$M65,(1-$N65))</f>
        <v>30</v>
      </c>
      <c r="P65" s="60"/>
      <c r="Q65" s="61"/>
      <c r="R65" s="62"/>
      <c r="S65" s="63" t="n">
        <v>0</v>
      </c>
      <c r="T65" s="64" t="n">
        <v>0</v>
      </c>
      <c r="U65" s="65" t="n">
        <f aca="false">PRODUCT($R65,$S65,(1-$T65))</f>
        <v>0</v>
      </c>
      <c r="V65" s="66"/>
      <c r="W65" s="61"/>
      <c r="X65" s="62"/>
      <c r="Y65" s="63" t="n">
        <v>0</v>
      </c>
      <c r="Z65" s="64" t="n">
        <v>0</v>
      </c>
      <c r="AA65" s="65" t="n">
        <f aca="false">PRODUCT($X65,$Y65,(1-$Z65))</f>
        <v>0</v>
      </c>
      <c r="AB65" s="66"/>
      <c r="AC65" s="61"/>
      <c r="AD65" s="62"/>
      <c r="AE65" s="63" t="n">
        <v>0</v>
      </c>
      <c r="AF65" s="64" t="n">
        <v>0</v>
      </c>
      <c r="AG65" s="65" t="n">
        <f aca="false">PRODUCT($AD65,$AE65,(1-$AF65))</f>
        <v>0</v>
      </c>
      <c r="AH65" s="66"/>
      <c r="AI65" s="61"/>
      <c r="AJ65" s="62"/>
      <c r="AK65" s="63" t="n">
        <v>0</v>
      </c>
      <c r="AL65" s="64" t="n">
        <v>0</v>
      </c>
      <c r="AM65" s="65" t="n">
        <f aca="false">PRODUCT($AJ65,$AK65,(1-$AL65))</f>
        <v>0</v>
      </c>
      <c r="AN65" s="65" t="n">
        <f aca="false">ROUND((Tablica1[[#This Row],[Iznos]]+Tablica1[[#This Row],[Iznos 2]]+Tablica1[[#This Row],[Iznos 3]]+Tablica1[[#This Row],[Iznos 4]]+Tablica1[[#This Row],[Iznos 5]]),2)</f>
        <v>30</v>
      </c>
      <c r="AO65" s="67" t="s">
        <v>64</v>
      </c>
      <c r="AP65" s="67"/>
      <c r="AQ65" s="63"/>
      <c r="AR65" s="63" t="n">
        <v>0</v>
      </c>
      <c r="AS65" s="62"/>
      <c r="AT65" s="58"/>
    </row>
    <row r="66" s="68" customFormat="true" ht="34.5" hidden="false" customHeight="true" outlineLevel="0" collapsed="false">
      <c r="A66" s="54" t="n">
        <v>63</v>
      </c>
      <c r="B66" s="55" t="s">
        <v>298</v>
      </c>
      <c r="C66" s="69" t="s">
        <v>299</v>
      </c>
      <c r="D66" s="72" t="s">
        <v>300</v>
      </c>
      <c r="E66" s="57"/>
      <c r="F66" s="58" t="n">
        <v>45695</v>
      </c>
      <c r="G66" s="58"/>
      <c r="H66" s="70" t="n">
        <v>1.46597222222222</v>
      </c>
      <c r="I66" s="58" t="s">
        <v>136</v>
      </c>
      <c r="J66" s="60" t="s">
        <v>37</v>
      </c>
      <c r="K66" s="61" t="s">
        <v>59</v>
      </c>
      <c r="L66" s="62" t="n">
        <v>1</v>
      </c>
      <c r="M66" s="63" t="n">
        <v>33</v>
      </c>
      <c r="N66" s="64" t="n">
        <v>0</v>
      </c>
      <c r="O66" s="65" t="n">
        <f aca="false">PRODUCT($L66,$M66,(1-$N66))</f>
        <v>33</v>
      </c>
      <c r="P66" s="60" t="s">
        <v>40</v>
      </c>
      <c r="Q66" s="61" t="s">
        <v>59</v>
      </c>
      <c r="R66" s="62" t="n">
        <v>1</v>
      </c>
      <c r="S66" s="63" t="n">
        <v>6</v>
      </c>
      <c r="T66" s="64" t="n">
        <v>0</v>
      </c>
      <c r="U66" s="65" t="n">
        <f aca="false">PRODUCT($R66,$S66,(1-$T66))</f>
        <v>6</v>
      </c>
      <c r="V66" s="66"/>
      <c r="W66" s="61"/>
      <c r="X66" s="62"/>
      <c r="Y66" s="63" t="n">
        <v>0</v>
      </c>
      <c r="Z66" s="64" t="n">
        <v>0</v>
      </c>
      <c r="AA66" s="65" t="n">
        <f aca="false">PRODUCT($X66,$Y66,(1-$Z66))</f>
        <v>0</v>
      </c>
      <c r="AB66" s="66"/>
      <c r="AC66" s="61"/>
      <c r="AD66" s="62"/>
      <c r="AE66" s="63" t="n">
        <v>0</v>
      </c>
      <c r="AF66" s="64" t="n">
        <v>0</v>
      </c>
      <c r="AG66" s="65" t="n">
        <f aca="false">PRODUCT($AD66,$AE66,(1-$AF66))</f>
        <v>0</v>
      </c>
      <c r="AH66" s="66"/>
      <c r="AI66" s="61"/>
      <c r="AJ66" s="62"/>
      <c r="AK66" s="63" t="n">
        <v>0</v>
      </c>
      <c r="AL66" s="64" t="n">
        <v>0</v>
      </c>
      <c r="AM66" s="65" t="n">
        <f aca="false">PRODUCT($AJ66,$AK66,(1-$AL66))</f>
        <v>0</v>
      </c>
      <c r="AN66" s="65" t="n">
        <f aca="false">ROUND((Tablica1[[#This Row],[Iznos]]+Tablica1[[#This Row],[Iznos 2]]+Tablica1[[#This Row],[Iznos 3]]+Tablica1[[#This Row],[Iznos 4]]+Tablica1[[#This Row],[Iznos 5]]),2)</f>
        <v>39</v>
      </c>
      <c r="AO66" s="67" t="s">
        <v>64</v>
      </c>
      <c r="AP66" s="67"/>
      <c r="AQ66" s="63"/>
      <c r="AR66" s="63" t="n">
        <v>0</v>
      </c>
      <c r="AS66" s="62"/>
      <c r="AT66" s="58"/>
    </row>
    <row r="67" s="68" customFormat="true" ht="34.5" hidden="false" customHeight="true" outlineLevel="0" collapsed="false">
      <c r="A67" s="54" t="n">
        <v>64</v>
      </c>
      <c r="B67" s="55" t="s">
        <v>301</v>
      </c>
      <c r="C67" s="72" t="s">
        <v>302</v>
      </c>
      <c r="D67" s="72" t="s">
        <v>303</v>
      </c>
      <c r="E67" s="57"/>
      <c r="F67" s="58" t="n">
        <v>45696</v>
      </c>
      <c r="G67" s="58"/>
      <c r="H67" s="70" t="n">
        <v>1.48958333333333</v>
      </c>
      <c r="I67" s="58" t="s">
        <v>136</v>
      </c>
      <c r="J67" s="60" t="s">
        <v>39</v>
      </c>
      <c r="K67" s="61" t="s">
        <v>59</v>
      </c>
      <c r="L67" s="62" t="n">
        <v>1</v>
      </c>
      <c r="M67" s="63" t="n">
        <v>30</v>
      </c>
      <c r="N67" s="64" t="n">
        <v>0</v>
      </c>
      <c r="O67" s="65" t="n">
        <f aca="false">PRODUCT($L67,$M67,(1-$N67))</f>
        <v>30</v>
      </c>
      <c r="P67" s="60" t="s">
        <v>40</v>
      </c>
      <c r="Q67" s="61" t="s">
        <v>59</v>
      </c>
      <c r="R67" s="62" t="n">
        <v>1</v>
      </c>
      <c r="S67" s="63" t="n">
        <v>6</v>
      </c>
      <c r="T67" s="64" t="n">
        <v>0</v>
      </c>
      <c r="U67" s="65" t="n">
        <f aca="false">PRODUCT($R67,$S67,(1-$T67))</f>
        <v>6</v>
      </c>
      <c r="V67" s="66"/>
      <c r="W67" s="61"/>
      <c r="X67" s="62"/>
      <c r="Y67" s="63" t="n">
        <v>0</v>
      </c>
      <c r="Z67" s="64" t="n">
        <v>0</v>
      </c>
      <c r="AA67" s="65" t="n">
        <f aca="false">PRODUCT($X67,$Y67,(1-$Z67))</f>
        <v>0</v>
      </c>
      <c r="AB67" s="66"/>
      <c r="AC67" s="61"/>
      <c r="AD67" s="62"/>
      <c r="AE67" s="63" t="n">
        <v>0</v>
      </c>
      <c r="AF67" s="64" t="n">
        <v>0</v>
      </c>
      <c r="AG67" s="65" t="n">
        <f aca="false">PRODUCT($AD67,$AE67,(1-$AF67))</f>
        <v>0</v>
      </c>
      <c r="AH67" s="66"/>
      <c r="AI67" s="61"/>
      <c r="AJ67" s="62"/>
      <c r="AK67" s="63" t="n">
        <v>0</v>
      </c>
      <c r="AL67" s="64" t="n">
        <v>0</v>
      </c>
      <c r="AM67" s="65" t="n">
        <f aca="false">PRODUCT($AJ67,$AK67,(1-$AL67))</f>
        <v>0</v>
      </c>
      <c r="AN67" s="65" t="n">
        <f aca="false">ROUND((Tablica1[[#This Row],[Iznos]]+Tablica1[[#This Row],[Iznos 2]]+Tablica1[[#This Row],[Iznos 3]]+Tablica1[[#This Row],[Iznos 4]]+Tablica1[[#This Row],[Iznos 5]]),2)</f>
        <v>36</v>
      </c>
      <c r="AO67" s="67" t="s">
        <v>64</v>
      </c>
      <c r="AP67" s="67"/>
      <c r="AQ67" s="63"/>
      <c r="AR67" s="63" t="n">
        <v>0</v>
      </c>
      <c r="AS67" s="62"/>
      <c r="AT67" s="58"/>
    </row>
    <row r="68" s="68" customFormat="true" ht="34.5" hidden="false" customHeight="true" outlineLevel="0" collapsed="false">
      <c r="A68" s="54" t="n">
        <v>65</v>
      </c>
      <c r="B68" s="55" t="s">
        <v>304</v>
      </c>
      <c r="C68" s="69" t="s">
        <v>305</v>
      </c>
      <c r="D68" s="72" t="s">
        <v>306</v>
      </c>
      <c r="E68" s="57"/>
      <c r="F68" s="58" t="n">
        <v>45697</v>
      </c>
      <c r="G68" s="58"/>
      <c r="H68" s="70" t="n">
        <v>1.50069444444444</v>
      </c>
      <c r="I68" s="58" t="s">
        <v>136</v>
      </c>
      <c r="J68" s="60" t="s">
        <v>39</v>
      </c>
      <c r="K68" s="61" t="s">
        <v>59</v>
      </c>
      <c r="L68" s="62" t="n">
        <v>1</v>
      </c>
      <c r="M68" s="63" t="n">
        <v>30</v>
      </c>
      <c r="N68" s="64" t="n">
        <v>0</v>
      </c>
      <c r="O68" s="65" t="n">
        <f aca="false">PRODUCT($L68,$M68,(1-$N68))</f>
        <v>30</v>
      </c>
      <c r="P68" s="60" t="s">
        <v>40</v>
      </c>
      <c r="Q68" s="61" t="s">
        <v>59</v>
      </c>
      <c r="R68" s="62" t="n">
        <v>1</v>
      </c>
      <c r="S68" s="63" t="n">
        <v>6</v>
      </c>
      <c r="T68" s="64" t="n">
        <v>0</v>
      </c>
      <c r="U68" s="65" t="n">
        <f aca="false">PRODUCT($R68,$S68,(1-$T68))</f>
        <v>6</v>
      </c>
      <c r="V68" s="66"/>
      <c r="W68" s="61"/>
      <c r="X68" s="62"/>
      <c r="Y68" s="63" t="n">
        <v>0</v>
      </c>
      <c r="Z68" s="64" t="n">
        <v>0</v>
      </c>
      <c r="AA68" s="65" t="n">
        <f aca="false">PRODUCT($X68,$Y68,(1-$Z68))</f>
        <v>0</v>
      </c>
      <c r="AB68" s="66"/>
      <c r="AC68" s="61"/>
      <c r="AD68" s="62"/>
      <c r="AE68" s="63" t="n">
        <v>0</v>
      </c>
      <c r="AF68" s="64" t="n">
        <v>0</v>
      </c>
      <c r="AG68" s="65" t="n">
        <f aca="false">PRODUCT($AD68,$AE68,(1-$AF68))</f>
        <v>0</v>
      </c>
      <c r="AH68" s="66"/>
      <c r="AI68" s="61"/>
      <c r="AJ68" s="62"/>
      <c r="AK68" s="63" t="n">
        <v>0</v>
      </c>
      <c r="AL68" s="64" t="n">
        <v>0</v>
      </c>
      <c r="AM68" s="65" t="n">
        <f aca="false">PRODUCT($AJ68,$AK68,(1-$AL68))</f>
        <v>0</v>
      </c>
      <c r="AN68" s="65" t="n">
        <f aca="false">ROUND((Tablica1[[#This Row],[Iznos]]+Tablica1[[#This Row],[Iznos 2]]+Tablica1[[#This Row],[Iznos 3]]+Tablica1[[#This Row],[Iznos 4]]+Tablica1[[#This Row],[Iznos 5]]),2)</f>
        <v>36</v>
      </c>
      <c r="AO68" s="67" t="s">
        <v>64</v>
      </c>
      <c r="AP68" s="67"/>
      <c r="AQ68" s="63"/>
      <c r="AR68" s="63" t="n">
        <v>0</v>
      </c>
      <c r="AS68" s="62"/>
      <c r="AT68" s="58"/>
    </row>
    <row r="69" s="68" customFormat="true" ht="34.5" hidden="false" customHeight="true" outlineLevel="0" collapsed="false">
      <c r="A69" s="54" t="n">
        <v>66</v>
      </c>
      <c r="B69" s="55" t="s">
        <v>307</v>
      </c>
      <c r="C69" s="69" t="s">
        <v>308</v>
      </c>
      <c r="D69" s="72" t="s">
        <v>142</v>
      </c>
      <c r="E69" s="57"/>
      <c r="F69" s="58" t="n">
        <v>45698</v>
      </c>
      <c r="G69" s="58"/>
      <c r="H69" s="70" t="n">
        <v>1.38333333333333</v>
      </c>
      <c r="I69" s="58" t="s">
        <v>136</v>
      </c>
      <c r="J69" s="60" t="s">
        <v>39</v>
      </c>
      <c r="K69" s="61" t="s">
        <v>59</v>
      </c>
      <c r="L69" s="62" t="n">
        <v>1</v>
      </c>
      <c r="M69" s="63" t="n">
        <v>30</v>
      </c>
      <c r="N69" s="64" t="n">
        <v>0</v>
      </c>
      <c r="O69" s="65" t="n">
        <f aca="false">PRODUCT($L69,$M69,(1-$N69))</f>
        <v>30</v>
      </c>
      <c r="P69" s="60"/>
      <c r="Q69" s="61"/>
      <c r="R69" s="62"/>
      <c r="S69" s="63" t="n">
        <v>0</v>
      </c>
      <c r="T69" s="64" t="n">
        <v>0</v>
      </c>
      <c r="U69" s="65" t="n">
        <f aca="false">PRODUCT($R69,$S69,(1-$T69))</f>
        <v>0</v>
      </c>
      <c r="V69" s="66"/>
      <c r="W69" s="61"/>
      <c r="X69" s="62"/>
      <c r="Y69" s="63" t="n">
        <v>0</v>
      </c>
      <c r="Z69" s="64" t="n">
        <v>0</v>
      </c>
      <c r="AA69" s="65" t="n">
        <f aca="false">PRODUCT($X69,$Y69,(1-$Z69))</f>
        <v>0</v>
      </c>
      <c r="AB69" s="66"/>
      <c r="AC69" s="61"/>
      <c r="AD69" s="62"/>
      <c r="AE69" s="63" t="n">
        <v>0</v>
      </c>
      <c r="AF69" s="64" t="n">
        <v>0</v>
      </c>
      <c r="AG69" s="65" t="n">
        <f aca="false">PRODUCT($AD69,$AE69,(1-$AF69))</f>
        <v>0</v>
      </c>
      <c r="AH69" s="66"/>
      <c r="AI69" s="61"/>
      <c r="AJ69" s="62"/>
      <c r="AK69" s="63" t="n">
        <v>0</v>
      </c>
      <c r="AL69" s="64" t="n">
        <v>0</v>
      </c>
      <c r="AM69" s="65" t="n">
        <f aca="false">PRODUCT($AJ69,$AK69,(1-$AL69))</f>
        <v>0</v>
      </c>
      <c r="AN69" s="65" t="n">
        <f aca="false">ROUND((Tablica1[[#This Row],[Iznos]]+Tablica1[[#This Row],[Iznos 2]]+Tablica1[[#This Row],[Iznos 3]]+Tablica1[[#This Row],[Iznos 4]]+Tablica1[[#This Row],[Iznos 5]]),2)</f>
        <v>30</v>
      </c>
      <c r="AO69" s="67" t="s">
        <v>64</v>
      </c>
      <c r="AP69" s="67"/>
      <c r="AQ69" s="63"/>
      <c r="AR69" s="63" t="n">
        <v>0</v>
      </c>
      <c r="AS69" s="62"/>
      <c r="AT69" s="58"/>
    </row>
    <row r="70" s="68" customFormat="true" ht="34.5" hidden="false" customHeight="true" outlineLevel="0" collapsed="false">
      <c r="A70" s="54" t="n">
        <v>67</v>
      </c>
      <c r="B70" s="55" t="s">
        <v>309</v>
      </c>
      <c r="C70" s="69" t="s">
        <v>310</v>
      </c>
      <c r="D70" s="72" t="s">
        <v>142</v>
      </c>
      <c r="E70" s="57"/>
      <c r="F70" s="58" t="n">
        <v>45698</v>
      </c>
      <c r="G70" s="58"/>
      <c r="H70" s="70" t="n">
        <v>1.40625</v>
      </c>
      <c r="I70" s="58" t="s">
        <v>136</v>
      </c>
      <c r="J70" s="60" t="s">
        <v>39</v>
      </c>
      <c r="K70" s="61" t="s">
        <v>59</v>
      </c>
      <c r="L70" s="62" t="n">
        <v>2</v>
      </c>
      <c r="M70" s="63" t="n">
        <v>30</v>
      </c>
      <c r="N70" s="64" t="n">
        <v>0</v>
      </c>
      <c r="O70" s="65" t="n">
        <f aca="false">PRODUCT($L70,$M70,(1-$N70))</f>
        <v>60</v>
      </c>
      <c r="P70" s="60" t="s">
        <v>41</v>
      </c>
      <c r="Q70" s="61" t="s">
        <v>59</v>
      </c>
      <c r="R70" s="62" t="n">
        <v>1</v>
      </c>
      <c r="S70" s="63" t="n">
        <v>3.5</v>
      </c>
      <c r="T70" s="64" t="n">
        <v>0</v>
      </c>
      <c r="U70" s="65" t="n">
        <f aca="false">PRODUCT($R70,$S70,(1-$T70))</f>
        <v>3.5</v>
      </c>
      <c r="V70" s="66" t="s">
        <v>40</v>
      </c>
      <c r="W70" s="61" t="s">
        <v>59</v>
      </c>
      <c r="X70" s="62" t="n">
        <v>1</v>
      </c>
      <c r="Y70" s="63" t="n">
        <v>7</v>
      </c>
      <c r="Z70" s="64" t="n">
        <v>0</v>
      </c>
      <c r="AA70" s="65" t="n">
        <f aca="false">PRODUCT($X70,$Y70,(1-$Z70))</f>
        <v>7</v>
      </c>
      <c r="AB70" s="66"/>
      <c r="AC70" s="61"/>
      <c r="AD70" s="62"/>
      <c r="AE70" s="63" t="n">
        <v>0</v>
      </c>
      <c r="AF70" s="64" t="n">
        <v>0</v>
      </c>
      <c r="AG70" s="65" t="n">
        <f aca="false">PRODUCT($AD70,$AE70,(1-$AF70))</f>
        <v>0</v>
      </c>
      <c r="AH70" s="66"/>
      <c r="AI70" s="61"/>
      <c r="AJ70" s="62"/>
      <c r="AK70" s="63" t="n">
        <v>0</v>
      </c>
      <c r="AL70" s="64" t="n">
        <v>0</v>
      </c>
      <c r="AM70" s="65" t="n">
        <f aca="false">PRODUCT($AJ70,$AK70,(1-$AL70))</f>
        <v>0</v>
      </c>
      <c r="AN70" s="65" t="n">
        <f aca="false">ROUND((Tablica1[[#This Row],[Iznos]]+Tablica1[[#This Row],[Iznos 2]]+Tablica1[[#This Row],[Iznos 3]]+Tablica1[[#This Row],[Iznos 4]]+Tablica1[[#This Row],[Iznos 5]]),2)</f>
        <v>70.5</v>
      </c>
      <c r="AO70" s="67" t="s">
        <v>64</v>
      </c>
      <c r="AP70" s="67"/>
      <c r="AQ70" s="63"/>
      <c r="AR70" s="63" t="n">
        <v>0</v>
      </c>
      <c r="AS70" s="62"/>
      <c r="AT70" s="58"/>
    </row>
    <row r="71" s="68" customFormat="true" ht="34.5" hidden="false" customHeight="true" outlineLevel="0" collapsed="false">
      <c r="A71" s="54" t="n">
        <v>68</v>
      </c>
      <c r="B71" s="55" t="s">
        <v>311</v>
      </c>
      <c r="C71" s="69" t="s">
        <v>312</v>
      </c>
      <c r="D71" s="72" t="s">
        <v>161</v>
      </c>
      <c r="E71" s="57"/>
      <c r="F71" s="58" t="n">
        <v>45698</v>
      </c>
      <c r="G71" s="58"/>
      <c r="H71" s="70" t="n">
        <v>1.41319444444444</v>
      </c>
      <c r="I71" s="58" t="s">
        <v>136</v>
      </c>
      <c r="J71" s="60" t="s">
        <v>39</v>
      </c>
      <c r="K71" s="61" t="s">
        <v>59</v>
      </c>
      <c r="L71" s="62" t="n">
        <v>1</v>
      </c>
      <c r="M71" s="63" t="n">
        <v>30</v>
      </c>
      <c r="N71" s="64" t="n">
        <v>0</v>
      </c>
      <c r="O71" s="65" t="n">
        <f aca="false">PRODUCT($L71,$M71,(1-$N71))</f>
        <v>30</v>
      </c>
      <c r="P71" s="60" t="s">
        <v>40</v>
      </c>
      <c r="Q71" s="61" t="s">
        <v>59</v>
      </c>
      <c r="R71" s="62" t="n">
        <v>1</v>
      </c>
      <c r="S71" s="63" t="n">
        <v>6</v>
      </c>
      <c r="T71" s="64" t="n">
        <v>0</v>
      </c>
      <c r="U71" s="65" t="n">
        <f aca="false">PRODUCT($R71,$S71,(1-$T71))</f>
        <v>6</v>
      </c>
      <c r="V71" s="66"/>
      <c r="W71" s="61"/>
      <c r="X71" s="62"/>
      <c r="Y71" s="63" t="n">
        <v>0</v>
      </c>
      <c r="Z71" s="64" t="n">
        <v>0</v>
      </c>
      <c r="AA71" s="65" t="n">
        <f aca="false">PRODUCT($X71,$Y71,(1-$Z71))</f>
        <v>0</v>
      </c>
      <c r="AB71" s="66"/>
      <c r="AC71" s="61"/>
      <c r="AD71" s="62"/>
      <c r="AE71" s="63" t="n">
        <v>0</v>
      </c>
      <c r="AF71" s="64" t="n">
        <v>0</v>
      </c>
      <c r="AG71" s="65" t="n">
        <f aca="false">PRODUCT($AD71,$AE71,(1-$AF71))</f>
        <v>0</v>
      </c>
      <c r="AH71" s="66"/>
      <c r="AI71" s="61"/>
      <c r="AJ71" s="62"/>
      <c r="AK71" s="63" t="n">
        <v>0</v>
      </c>
      <c r="AL71" s="64" t="n">
        <v>0</v>
      </c>
      <c r="AM71" s="65" t="n">
        <f aca="false">PRODUCT($AJ71,$AK71,(1-$AL71))</f>
        <v>0</v>
      </c>
      <c r="AN71" s="65" t="n">
        <f aca="false">ROUND((Tablica1[[#This Row],[Iznos]]+Tablica1[[#This Row],[Iznos 2]]+Tablica1[[#This Row],[Iznos 3]]+Tablica1[[#This Row],[Iznos 4]]+Tablica1[[#This Row],[Iznos 5]]),2)</f>
        <v>36</v>
      </c>
      <c r="AO71" s="67" t="s">
        <v>64</v>
      </c>
      <c r="AP71" s="67"/>
      <c r="AQ71" s="63"/>
      <c r="AR71" s="63" t="n">
        <v>0</v>
      </c>
      <c r="AS71" s="62"/>
      <c r="AT71" s="58"/>
    </row>
    <row r="72" s="68" customFormat="true" ht="34.5" hidden="false" customHeight="true" outlineLevel="0" collapsed="false">
      <c r="A72" s="54" t="n">
        <v>69</v>
      </c>
      <c r="B72" s="55" t="s">
        <v>313</v>
      </c>
      <c r="C72" s="69" t="s">
        <v>314</v>
      </c>
      <c r="D72" s="72" t="s">
        <v>142</v>
      </c>
      <c r="E72" s="57"/>
      <c r="F72" s="58" t="n">
        <v>45698</v>
      </c>
      <c r="G72" s="58"/>
      <c r="H72" s="70" t="n">
        <v>1.41597222222222</v>
      </c>
      <c r="I72" s="58" t="s">
        <v>136</v>
      </c>
      <c r="J72" s="60" t="s">
        <v>39</v>
      </c>
      <c r="K72" s="61" t="s">
        <v>59</v>
      </c>
      <c r="L72" s="62" t="n">
        <v>1</v>
      </c>
      <c r="M72" s="63" t="n">
        <v>30</v>
      </c>
      <c r="N72" s="64" t="n">
        <v>0</v>
      </c>
      <c r="O72" s="65" t="n">
        <f aca="false">PRODUCT($L72,$M72,(1-$N72))</f>
        <v>30</v>
      </c>
      <c r="P72" s="60" t="s">
        <v>40</v>
      </c>
      <c r="Q72" s="61" t="s">
        <v>59</v>
      </c>
      <c r="R72" s="62" t="n">
        <v>1</v>
      </c>
      <c r="S72" s="63" t="n">
        <v>6</v>
      </c>
      <c r="T72" s="64" t="n">
        <v>0</v>
      </c>
      <c r="U72" s="65" t="n">
        <f aca="false">PRODUCT($R72,$S72,(1-$T72))</f>
        <v>6</v>
      </c>
      <c r="V72" s="66"/>
      <c r="W72" s="61"/>
      <c r="X72" s="62"/>
      <c r="Y72" s="63" t="n">
        <v>0</v>
      </c>
      <c r="Z72" s="64" t="n">
        <v>0</v>
      </c>
      <c r="AA72" s="65" t="n">
        <f aca="false">PRODUCT($X72,$Y72,(1-$Z72))</f>
        <v>0</v>
      </c>
      <c r="AB72" s="66"/>
      <c r="AC72" s="61"/>
      <c r="AD72" s="62"/>
      <c r="AE72" s="63" t="n">
        <v>0</v>
      </c>
      <c r="AF72" s="64" t="n">
        <v>0</v>
      </c>
      <c r="AG72" s="65" t="n">
        <f aca="false">PRODUCT($AD72,$AE72,(1-$AF72))</f>
        <v>0</v>
      </c>
      <c r="AH72" s="66"/>
      <c r="AI72" s="61"/>
      <c r="AJ72" s="62"/>
      <c r="AK72" s="63" t="n">
        <v>0</v>
      </c>
      <c r="AL72" s="64" t="n">
        <v>0</v>
      </c>
      <c r="AM72" s="65" t="n">
        <f aca="false">PRODUCT($AJ72,$AK72,(1-$AL72))</f>
        <v>0</v>
      </c>
      <c r="AN72" s="65" t="n">
        <f aca="false">ROUND((Tablica1[[#This Row],[Iznos]]+Tablica1[[#This Row],[Iznos 2]]+Tablica1[[#This Row],[Iznos 3]]+Tablica1[[#This Row],[Iznos 4]]+Tablica1[[#This Row],[Iznos 5]]),2)</f>
        <v>36</v>
      </c>
      <c r="AO72" s="67" t="s">
        <v>64</v>
      </c>
      <c r="AP72" s="67"/>
      <c r="AQ72" s="63"/>
      <c r="AR72" s="63" t="n">
        <v>0</v>
      </c>
      <c r="AS72" s="62"/>
      <c r="AT72" s="58"/>
    </row>
    <row r="73" s="68" customFormat="true" ht="34.5" hidden="false" customHeight="true" outlineLevel="0" collapsed="false">
      <c r="A73" s="54" t="n">
        <v>70</v>
      </c>
      <c r="B73" s="55" t="s">
        <v>315</v>
      </c>
      <c r="C73" s="69" t="s">
        <v>316</v>
      </c>
      <c r="D73" s="72" t="s">
        <v>317</v>
      </c>
      <c r="E73" s="57"/>
      <c r="F73" s="58" t="n">
        <v>45698</v>
      </c>
      <c r="G73" s="58"/>
      <c r="H73" s="70" t="n">
        <v>1.42708333333333</v>
      </c>
      <c r="I73" s="58" t="s">
        <v>136</v>
      </c>
      <c r="J73" s="60" t="s">
        <v>39</v>
      </c>
      <c r="K73" s="61" t="s">
        <v>59</v>
      </c>
      <c r="L73" s="62" t="n">
        <v>1</v>
      </c>
      <c r="M73" s="63" t="n">
        <v>30</v>
      </c>
      <c r="N73" s="64" t="n">
        <v>0</v>
      </c>
      <c r="O73" s="65" t="n">
        <f aca="false">PRODUCT($L73,$M73,(1-$N73))</f>
        <v>30</v>
      </c>
      <c r="P73" s="60" t="s">
        <v>40</v>
      </c>
      <c r="Q73" s="61" t="s">
        <v>59</v>
      </c>
      <c r="R73" s="62" t="n">
        <v>1</v>
      </c>
      <c r="S73" s="63" t="n">
        <v>6</v>
      </c>
      <c r="T73" s="64" t="n">
        <v>0</v>
      </c>
      <c r="U73" s="65" t="n">
        <f aca="false">PRODUCT($R73,$S73,(1-$T73))</f>
        <v>6</v>
      </c>
      <c r="V73" s="66"/>
      <c r="W73" s="61"/>
      <c r="X73" s="62"/>
      <c r="Y73" s="63" t="n">
        <v>0</v>
      </c>
      <c r="Z73" s="64" t="n">
        <v>0</v>
      </c>
      <c r="AA73" s="65" t="n">
        <f aca="false">PRODUCT($X73,$Y73,(1-$Z73))</f>
        <v>0</v>
      </c>
      <c r="AB73" s="66"/>
      <c r="AC73" s="61"/>
      <c r="AD73" s="62"/>
      <c r="AE73" s="63" t="n">
        <v>0</v>
      </c>
      <c r="AF73" s="64" t="n">
        <v>0</v>
      </c>
      <c r="AG73" s="65" t="n">
        <f aca="false">PRODUCT($AD73,$AE73,(1-$AF73))</f>
        <v>0</v>
      </c>
      <c r="AH73" s="66"/>
      <c r="AI73" s="61"/>
      <c r="AJ73" s="62"/>
      <c r="AK73" s="63" t="n">
        <v>0</v>
      </c>
      <c r="AL73" s="64" t="n">
        <v>0</v>
      </c>
      <c r="AM73" s="65" t="n">
        <f aca="false">PRODUCT($AJ73,$AK73,(1-$AL73))</f>
        <v>0</v>
      </c>
      <c r="AN73" s="65" t="n">
        <f aca="false">ROUND((Tablica1[[#This Row],[Iznos]]+Tablica1[[#This Row],[Iznos 2]]+Tablica1[[#This Row],[Iznos 3]]+Tablica1[[#This Row],[Iznos 4]]+Tablica1[[#This Row],[Iznos 5]]),2)</f>
        <v>36</v>
      </c>
      <c r="AO73" s="67" t="s">
        <v>64</v>
      </c>
      <c r="AP73" s="67"/>
      <c r="AQ73" s="63"/>
      <c r="AR73" s="63" t="n">
        <v>0</v>
      </c>
      <c r="AS73" s="62"/>
      <c r="AT73" s="58"/>
    </row>
    <row r="74" s="68" customFormat="true" ht="34.5" hidden="false" customHeight="true" outlineLevel="0" collapsed="false">
      <c r="A74" s="54" t="n">
        <v>71</v>
      </c>
      <c r="B74" s="55" t="s">
        <v>318</v>
      </c>
      <c r="C74" s="69" t="s">
        <v>319</v>
      </c>
      <c r="D74" s="72" t="s">
        <v>142</v>
      </c>
      <c r="E74" s="57"/>
      <c r="F74" s="58" t="n">
        <v>45699</v>
      </c>
      <c r="G74" s="58"/>
      <c r="H74" s="70" t="n">
        <v>1.45625</v>
      </c>
      <c r="I74" s="58" t="s">
        <v>136</v>
      </c>
      <c r="J74" s="60" t="s">
        <v>39</v>
      </c>
      <c r="K74" s="61" t="s">
        <v>59</v>
      </c>
      <c r="L74" s="62" t="n">
        <v>1</v>
      </c>
      <c r="M74" s="63" t="n">
        <v>30</v>
      </c>
      <c r="N74" s="64" t="n">
        <v>0</v>
      </c>
      <c r="O74" s="65" t="n">
        <f aca="false">PRODUCT($L74,$M74,(1-$N74))</f>
        <v>30</v>
      </c>
      <c r="P74" s="60"/>
      <c r="Q74" s="61"/>
      <c r="R74" s="62"/>
      <c r="S74" s="63" t="n">
        <v>0</v>
      </c>
      <c r="T74" s="64" t="n">
        <v>0</v>
      </c>
      <c r="U74" s="65" t="n">
        <f aca="false">PRODUCT($R74,$S74,(1-$T74))</f>
        <v>0</v>
      </c>
      <c r="V74" s="66"/>
      <c r="W74" s="61"/>
      <c r="X74" s="62"/>
      <c r="Y74" s="63" t="n">
        <v>0</v>
      </c>
      <c r="Z74" s="64" t="n">
        <v>0</v>
      </c>
      <c r="AA74" s="65" t="n">
        <f aca="false">PRODUCT($X74,$Y74,(1-$Z74))</f>
        <v>0</v>
      </c>
      <c r="AB74" s="66"/>
      <c r="AC74" s="61"/>
      <c r="AD74" s="62"/>
      <c r="AE74" s="63" t="n">
        <v>0</v>
      </c>
      <c r="AF74" s="64" t="n">
        <v>0</v>
      </c>
      <c r="AG74" s="65" t="n">
        <f aca="false">PRODUCT($AD74,$AE74,(1-$AF74))</f>
        <v>0</v>
      </c>
      <c r="AH74" s="66"/>
      <c r="AI74" s="61"/>
      <c r="AJ74" s="62"/>
      <c r="AK74" s="63" t="n">
        <v>0</v>
      </c>
      <c r="AL74" s="64" t="n">
        <v>0</v>
      </c>
      <c r="AM74" s="65" t="n">
        <f aca="false">PRODUCT($AJ74,$AK74,(1-$AL74))</f>
        <v>0</v>
      </c>
      <c r="AN74" s="65" t="n">
        <f aca="false">ROUND((Tablica1[[#This Row],[Iznos]]+Tablica1[[#This Row],[Iznos 2]]+Tablica1[[#This Row],[Iznos 3]]+Tablica1[[#This Row],[Iznos 4]]+Tablica1[[#This Row],[Iznos 5]]),2)</f>
        <v>30</v>
      </c>
      <c r="AO74" s="67" t="s">
        <v>64</v>
      </c>
      <c r="AP74" s="67"/>
      <c r="AQ74" s="63"/>
      <c r="AR74" s="63" t="n">
        <v>0</v>
      </c>
      <c r="AS74" s="62"/>
      <c r="AT74" s="58"/>
    </row>
    <row r="75" s="68" customFormat="true" ht="34.5" hidden="false" customHeight="true" outlineLevel="0" collapsed="false">
      <c r="A75" s="54" t="n">
        <v>72</v>
      </c>
      <c r="B75" s="55" t="s">
        <v>320</v>
      </c>
      <c r="C75" s="72" t="s">
        <v>321</v>
      </c>
      <c r="D75" s="72" t="s">
        <v>322</v>
      </c>
      <c r="E75" s="57"/>
      <c r="F75" s="58" t="n">
        <v>45699</v>
      </c>
      <c r="G75" s="58"/>
      <c r="H75" s="70" t="n">
        <v>1.46111111111111</v>
      </c>
      <c r="I75" s="58" t="s">
        <v>136</v>
      </c>
      <c r="J75" s="60" t="s">
        <v>39</v>
      </c>
      <c r="K75" s="61" t="s">
        <v>59</v>
      </c>
      <c r="L75" s="62" t="n">
        <v>1</v>
      </c>
      <c r="M75" s="63" t="n">
        <v>30</v>
      </c>
      <c r="N75" s="64" t="n">
        <v>0</v>
      </c>
      <c r="O75" s="65" t="n">
        <f aca="false">PRODUCT($L75,$M75,(1-$N75))</f>
        <v>30</v>
      </c>
      <c r="P75" s="60" t="s">
        <v>40</v>
      </c>
      <c r="Q75" s="61" t="s">
        <v>59</v>
      </c>
      <c r="R75" s="62" t="n">
        <v>1</v>
      </c>
      <c r="S75" s="63" t="n">
        <v>6</v>
      </c>
      <c r="T75" s="64" t="n">
        <v>0</v>
      </c>
      <c r="U75" s="65" t="n">
        <f aca="false">PRODUCT($R75,$S75,(1-$T75))</f>
        <v>6</v>
      </c>
      <c r="V75" s="66"/>
      <c r="W75" s="61"/>
      <c r="X75" s="62"/>
      <c r="Y75" s="63" t="n">
        <v>0</v>
      </c>
      <c r="Z75" s="64" t="n">
        <v>0</v>
      </c>
      <c r="AA75" s="65" t="n">
        <f aca="false">PRODUCT($X75,$Y75,(1-$Z75))</f>
        <v>0</v>
      </c>
      <c r="AB75" s="66"/>
      <c r="AC75" s="61"/>
      <c r="AD75" s="62"/>
      <c r="AE75" s="63" t="n">
        <v>0</v>
      </c>
      <c r="AF75" s="64" t="n">
        <v>0</v>
      </c>
      <c r="AG75" s="65" t="n">
        <f aca="false">PRODUCT($AD75,$AE75,(1-$AF75))</f>
        <v>0</v>
      </c>
      <c r="AH75" s="66"/>
      <c r="AI75" s="61"/>
      <c r="AJ75" s="62"/>
      <c r="AK75" s="63" t="n">
        <v>0</v>
      </c>
      <c r="AL75" s="64" t="n">
        <v>0</v>
      </c>
      <c r="AM75" s="65" t="n">
        <f aca="false">PRODUCT($AJ75,$AK75,(1-$AL75))</f>
        <v>0</v>
      </c>
      <c r="AN75" s="65" t="n">
        <f aca="false">ROUND((Tablica1[[#This Row],[Iznos]]+Tablica1[[#This Row],[Iznos 2]]+Tablica1[[#This Row],[Iznos 3]]+Tablica1[[#This Row],[Iznos 4]]+Tablica1[[#This Row],[Iznos 5]]),2)</f>
        <v>36</v>
      </c>
      <c r="AO75" s="67" t="s">
        <v>64</v>
      </c>
      <c r="AP75" s="67"/>
      <c r="AQ75" s="63"/>
      <c r="AR75" s="63" t="n">
        <v>0</v>
      </c>
      <c r="AS75" s="62"/>
      <c r="AT75" s="58"/>
    </row>
    <row r="76" s="68" customFormat="true" ht="34.5" hidden="false" customHeight="true" outlineLevel="0" collapsed="false">
      <c r="A76" s="54" t="n">
        <v>73</v>
      </c>
      <c r="B76" s="55" t="s">
        <v>323</v>
      </c>
      <c r="C76" s="69" t="s">
        <v>324</v>
      </c>
      <c r="D76" s="72" t="s">
        <v>142</v>
      </c>
      <c r="E76" s="57"/>
      <c r="F76" s="58" t="n">
        <v>45699</v>
      </c>
      <c r="G76" s="58"/>
      <c r="H76" s="70" t="n">
        <v>1.53125</v>
      </c>
      <c r="I76" s="58" t="s">
        <v>136</v>
      </c>
      <c r="J76" s="60" t="s">
        <v>37</v>
      </c>
      <c r="K76" s="61" t="s">
        <v>59</v>
      </c>
      <c r="L76" s="62" t="n">
        <v>1</v>
      </c>
      <c r="M76" s="63" t="n">
        <v>33</v>
      </c>
      <c r="N76" s="64" t="n">
        <v>0</v>
      </c>
      <c r="O76" s="65" t="n">
        <f aca="false">PRODUCT($L76,$M76,(1-$N76))</f>
        <v>33</v>
      </c>
      <c r="P76" s="60"/>
      <c r="Q76" s="61"/>
      <c r="R76" s="62"/>
      <c r="S76" s="63" t="n">
        <v>0</v>
      </c>
      <c r="T76" s="64" t="n">
        <v>0</v>
      </c>
      <c r="U76" s="65" t="n">
        <f aca="false">PRODUCT($R76,$S76,(1-$T76))</f>
        <v>0</v>
      </c>
      <c r="V76" s="66"/>
      <c r="W76" s="61"/>
      <c r="X76" s="62"/>
      <c r="Y76" s="63" t="n">
        <v>0</v>
      </c>
      <c r="Z76" s="64" t="n">
        <v>0</v>
      </c>
      <c r="AA76" s="65" t="n">
        <f aca="false">PRODUCT($X76,$Y76,(1-$Z76))</f>
        <v>0</v>
      </c>
      <c r="AB76" s="66"/>
      <c r="AC76" s="61"/>
      <c r="AD76" s="62"/>
      <c r="AE76" s="63" t="n">
        <v>0</v>
      </c>
      <c r="AF76" s="64" t="n">
        <v>0</v>
      </c>
      <c r="AG76" s="65" t="n">
        <f aca="false">PRODUCT($AD76,$AE76,(1-$AF76))</f>
        <v>0</v>
      </c>
      <c r="AH76" s="66"/>
      <c r="AI76" s="61"/>
      <c r="AJ76" s="62"/>
      <c r="AK76" s="63" t="n">
        <v>0</v>
      </c>
      <c r="AL76" s="64" t="n">
        <v>0</v>
      </c>
      <c r="AM76" s="65" t="n">
        <f aca="false">PRODUCT($AJ76,$AK76,(1-$AL76))</f>
        <v>0</v>
      </c>
      <c r="AN76" s="65" t="n">
        <f aca="false">ROUND((Tablica1[[#This Row],[Iznos]]+Tablica1[[#This Row],[Iznos 2]]+Tablica1[[#This Row],[Iznos 3]]+Tablica1[[#This Row],[Iznos 4]]+Tablica1[[#This Row],[Iznos 5]]),2)</f>
        <v>33</v>
      </c>
      <c r="AO76" s="67" t="s">
        <v>64</v>
      </c>
      <c r="AP76" s="67"/>
      <c r="AQ76" s="63"/>
      <c r="AR76" s="63" t="n">
        <v>0</v>
      </c>
      <c r="AS76" s="62"/>
      <c r="AT76" s="58"/>
    </row>
    <row r="77" s="68" customFormat="true" ht="34.5" hidden="false" customHeight="true" outlineLevel="0" collapsed="false">
      <c r="A77" s="54" t="n">
        <v>74</v>
      </c>
      <c r="B77" s="55" t="s">
        <v>325</v>
      </c>
      <c r="C77" s="69" t="s">
        <v>326</v>
      </c>
      <c r="D77" s="72" t="s">
        <v>327</v>
      </c>
      <c r="E77" s="57"/>
      <c r="F77" s="58" t="n">
        <v>45699</v>
      </c>
      <c r="G77" s="58"/>
      <c r="H77" s="70" t="n">
        <v>1.61388888888889</v>
      </c>
      <c r="I77" s="58" t="s">
        <v>136</v>
      </c>
      <c r="J77" s="60" t="s">
        <v>39</v>
      </c>
      <c r="K77" s="61" t="s">
        <v>59</v>
      </c>
      <c r="L77" s="62" t="n">
        <v>1</v>
      </c>
      <c r="M77" s="63" t="n">
        <v>30</v>
      </c>
      <c r="N77" s="64" t="n">
        <v>0</v>
      </c>
      <c r="O77" s="65" t="n">
        <f aca="false">PRODUCT($L77,$M77,(1-$N77))</f>
        <v>30</v>
      </c>
      <c r="P77" s="60" t="s">
        <v>40</v>
      </c>
      <c r="Q77" s="61" t="s">
        <v>59</v>
      </c>
      <c r="R77" s="62" t="n">
        <v>1</v>
      </c>
      <c r="S77" s="63" t="n">
        <v>6</v>
      </c>
      <c r="T77" s="64" t="n">
        <v>0</v>
      </c>
      <c r="U77" s="65" t="n">
        <f aca="false">PRODUCT($R77,$S77,(1-$T77))</f>
        <v>6</v>
      </c>
      <c r="V77" s="66"/>
      <c r="W77" s="61"/>
      <c r="X77" s="62"/>
      <c r="Y77" s="63" t="n">
        <v>0</v>
      </c>
      <c r="Z77" s="64" t="n">
        <v>0</v>
      </c>
      <c r="AA77" s="65" t="n">
        <f aca="false">PRODUCT($X77,$Y77,(1-$Z77))</f>
        <v>0</v>
      </c>
      <c r="AB77" s="66"/>
      <c r="AC77" s="61"/>
      <c r="AD77" s="62"/>
      <c r="AE77" s="63" t="n">
        <v>0</v>
      </c>
      <c r="AF77" s="64" t="n">
        <v>0</v>
      </c>
      <c r="AG77" s="65" t="n">
        <f aca="false">PRODUCT($AD77,$AE77,(1-$AF77))</f>
        <v>0</v>
      </c>
      <c r="AH77" s="66"/>
      <c r="AI77" s="61"/>
      <c r="AJ77" s="62"/>
      <c r="AK77" s="63" t="n">
        <v>0</v>
      </c>
      <c r="AL77" s="64" t="n">
        <v>0</v>
      </c>
      <c r="AM77" s="65" t="n">
        <f aca="false">PRODUCT($AJ77,$AK77,(1-$AL77))</f>
        <v>0</v>
      </c>
      <c r="AN77" s="65" t="n">
        <f aca="false">ROUND((Tablica1[[#This Row],[Iznos]]+Tablica1[[#This Row],[Iznos 2]]+Tablica1[[#This Row],[Iznos 3]]+Tablica1[[#This Row],[Iznos 4]]+Tablica1[[#This Row],[Iznos 5]]),2)</f>
        <v>36</v>
      </c>
      <c r="AO77" s="67" t="s">
        <v>64</v>
      </c>
      <c r="AP77" s="67"/>
      <c r="AQ77" s="63"/>
      <c r="AR77" s="63" t="n">
        <v>0</v>
      </c>
      <c r="AS77" s="62"/>
      <c r="AT77" s="58"/>
    </row>
    <row r="78" s="68" customFormat="true" ht="34.5" hidden="false" customHeight="true" outlineLevel="0" collapsed="false">
      <c r="A78" s="54" t="n">
        <v>75</v>
      </c>
      <c r="B78" s="55" t="s">
        <v>328</v>
      </c>
      <c r="C78" s="69" t="s">
        <v>329</v>
      </c>
      <c r="D78" s="72" t="s">
        <v>161</v>
      </c>
      <c r="E78" s="57"/>
      <c r="F78" s="58" t="n">
        <v>45700</v>
      </c>
      <c r="G78" s="58"/>
      <c r="H78" s="70" t="n">
        <v>1.51527777777778</v>
      </c>
      <c r="I78" s="58" t="s">
        <v>136</v>
      </c>
      <c r="J78" s="60" t="s">
        <v>39</v>
      </c>
      <c r="K78" s="61" t="s">
        <v>59</v>
      </c>
      <c r="L78" s="62" t="n">
        <v>1</v>
      </c>
      <c r="M78" s="63" t="n">
        <v>30</v>
      </c>
      <c r="N78" s="64" t="n">
        <v>0</v>
      </c>
      <c r="O78" s="65" t="n">
        <f aca="false">PRODUCT($L78,$M78,(1-$N78))</f>
        <v>30</v>
      </c>
      <c r="P78" s="60"/>
      <c r="Q78" s="61"/>
      <c r="R78" s="62"/>
      <c r="S78" s="63" t="n">
        <v>0</v>
      </c>
      <c r="T78" s="64" t="n">
        <v>0</v>
      </c>
      <c r="U78" s="65" t="n">
        <f aca="false">PRODUCT($R78,$S78,(1-$T78))</f>
        <v>0</v>
      </c>
      <c r="V78" s="66"/>
      <c r="W78" s="61"/>
      <c r="X78" s="62"/>
      <c r="Y78" s="63" t="n">
        <v>0</v>
      </c>
      <c r="Z78" s="64" t="n">
        <v>0</v>
      </c>
      <c r="AA78" s="65" t="n">
        <f aca="false">PRODUCT($X78,$Y78,(1-$Z78))</f>
        <v>0</v>
      </c>
      <c r="AB78" s="66"/>
      <c r="AC78" s="61"/>
      <c r="AD78" s="62"/>
      <c r="AE78" s="63" t="n">
        <v>0</v>
      </c>
      <c r="AF78" s="64" t="n">
        <v>0</v>
      </c>
      <c r="AG78" s="65" t="n">
        <f aca="false">PRODUCT($AD78,$AE78,(1-$AF78))</f>
        <v>0</v>
      </c>
      <c r="AH78" s="66"/>
      <c r="AI78" s="61"/>
      <c r="AJ78" s="62"/>
      <c r="AK78" s="63" t="n">
        <v>0</v>
      </c>
      <c r="AL78" s="64" t="n">
        <v>0</v>
      </c>
      <c r="AM78" s="65" t="n">
        <f aca="false">PRODUCT($AJ78,$AK78,(1-$AL78))</f>
        <v>0</v>
      </c>
      <c r="AN78" s="65" t="n">
        <f aca="false">ROUND((Tablica1[[#This Row],[Iznos]]+Tablica1[[#This Row],[Iznos 2]]+Tablica1[[#This Row],[Iznos 3]]+Tablica1[[#This Row],[Iznos 4]]+Tablica1[[#This Row],[Iznos 5]]),2)</f>
        <v>30</v>
      </c>
      <c r="AO78" s="67" t="s">
        <v>64</v>
      </c>
      <c r="AP78" s="67"/>
      <c r="AQ78" s="63"/>
      <c r="AR78" s="63" t="n">
        <v>0</v>
      </c>
      <c r="AS78" s="62"/>
      <c r="AT78" s="58"/>
    </row>
    <row r="79" s="68" customFormat="true" ht="34.5" hidden="false" customHeight="true" outlineLevel="0" collapsed="false">
      <c r="A79" s="54" t="n">
        <v>76</v>
      </c>
      <c r="B79" s="55" t="s">
        <v>330</v>
      </c>
      <c r="C79" s="72" t="s">
        <v>331</v>
      </c>
      <c r="D79" s="72" t="s">
        <v>332</v>
      </c>
      <c r="E79" s="57"/>
      <c r="F79" s="58" t="n">
        <v>45700</v>
      </c>
      <c r="G79" s="58"/>
      <c r="H79" s="70" t="n">
        <v>1.51944444444444</v>
      </c>
      <c r="I79" s="58" t="s">
        <v>136</v>
      </c>
      <c r="J79" s="60" t="s">
        <v>39</v>
      </c>
      <c r="K79" s="61" t="s">
        <v>59</v>
      </c>
      <c r="L79" s="62" t="n">
        <v>1</v>
      </c>
      <c r="M79" s="63" t="n">
        <v>30</v>
      </c>
      <c r="N79" s="64" t="n">
        <v>0</v>
      </c>
      <c r="O79" s="65" t="n">
        <f aca="false">PRODUCT($L79,$M79,(1-$N79))</f>
        <v>30</v>
      </c>
      <c r="P79" s="60" t="s">
        <v>40</v>
      </c>
      <c r="Q79" s="61" t="s">
        <v>59</v>
      </c>
      <c r="R79" s="62" t="n">
        <v>1</v>
      </c>
      <c r="S79" s="63" t="n">
        <v>6</v>
      </c>
      <c r="T79" s="64" t="n">
        <v>0</v>
      </c>
      <c r="U79" s="65" t="n">
        <f aca="false">PRODUCT($R79,$S79,(1-$T79))</f>
        <v>6</v>
      </c>
      <c r="V79" s="66"/>
      <c r="W79" s="61"/>
      <c r="X79" s="62"/>
      <c r="Y79" s="63" t="n">
        <v>0</v>
      </c>
      <c r="Z79" s="64" t="n">
        <v>0</v>
      </c>
      <c r="AA79" s="65" t="n">
        <f aca="false">PRODUCT($X79,$Y79,(1-$Z79))</f>
        <v>0</v>
      </c>
      <c r="AB79" s="66"/>
      <c r="AC79" s="61"/>
      <c r="AD79" s="62"/>
      <c r="AE79" s="63" t="n">
        <v>0</v>
      </c>
      <c r="AF79" s="64" t="n">
        <v>0</v>
      </c>
      <c r="AG79" s="65" t="n">
        <f aca="false">PRODUCT($AD79,$AE79,(1-$AF79))</f>
        <v>0</v>
      </c>
      <c r="AH79" s="66"/>
      <c r="AI79" s="61"/>
      <c r="AJ79" s="62"/>
      <c r="AK79" s="63" t="n">
        <v>0</v>
      </c>
      <c r="AL79" s="64" t="n">
        <v>0</v>
      </c>
      <c r="AM79" s="65" t="n">
        <f aca="false">PRODUCT($AJ79,$AK79,(1-$AL79))</f>
        <v>0</v>
      </c>
      <c r="AN79" s="65" t="n">
        <f aca="false">ROUND((Tablica1[[#This Row],[Iznos]]+Tablica1[[#This Row],[Iznos 2]]+Tablica1[[#This Row],[Iznos 3]]+Tablica1[[#This Row],[Iznos 4]]+Tablica1[[#This Row],[Iznos 5]]),2)</f>
        <v>36</v>
      </c>
      <c r="AO79" s="67" t="s">
        <v>64</v>
      </c>
      <c r="AP79" s="67"/>
      <c r="AQ79" s="63"/>
      <c r="AR79" s="63" t="n">
        <v>0</v>
      </c>
      <c r="AS79" s="62"/>
      <c r="AT79" s="58"/>
    </row>
    <row r="80" s="68" customFormat="true" ht="34.5" hidden="false" customHeight="true" outlineLevel="0" collapsed="false">
      <c r="A80" s="54" t="n">
        <v>77</v>
      </c>
      <c r="B80" s="55" t="s">
        <v>333</v>
      </c>
      <c r="C80" s="69" t="s">
        <v>334</v>
      </c>
      <c r="D80" s="72" t="s">
        <v>303</v>
      </c>
      <c r="E80" s="57"/>
      <c r="F80" s="58" t="n">
        <v>45701</v>
      </c>
      <c r="G80" s="58"/>
      <c r="H80" s="70" t="n">
        <v>1.54236111111111</v>
      </c>
      <c r="I80" s="58" t="s">
        <v>136</v>
      </c>
      <c r="J80" s="60" t="s">
        <v>39</v>
      </c>
      <c r="K80" s="61" t="s">
        <v>59</v>
      </c>
      <c r="L80" s="62" t="n">
        <v>1</v>
      </c>
      <c r="M80" s="63" t="n">
        <v>30</v>
      </c>
      <c r="N80" s="64" t="n">
        <v>0</v>
      </c>
      <c r="O80" s="65" t="n">
        <f aca="false">PRODUCT($L80,$M80,(1-$N80))</f>
        <v>30</v>
      </c>
      <c r="P80" s="60" t="s">
        <v>40</v>
      </c>
      <c r="Q80" s="61" t="s">
        <v>59</v>
      </c>
      <c r="R80" s="62" t="n">
        <v>1</v>
      </c>
      <c r="S80" s="63" t="n">
        <v>6</v>
      </c>
      <c r="T80" s="64" t="n">
        <v>0</v>
      </c>
      <c r="U80" s="65" t="n">
        <f aca="false">PRODUCT($R80,$S80,(1-$T80))</f>
        <v>6</v>
      </c>
      <c r="V80" s="66"/>
      <c r="W80" s="61"/>
      <c r="X80" s="62"/>
      <c r="Y80" s="63" t="n">
        <v>0</v>
      </c>
      <c r="Z80" s="64" t="n">
        <v>0</v>
      </c>
      <c r="AA80" s="65" t="n">
        <f aca="false">PRODUCT($X80,$Y80,(1-$Z80))</f>
        <v>0</v>
      </c>
      <c r="AB80" s="66"/>
      <c r="AC80" s="61"/>
      <c r="AD80" s="62"/>
      <c r="AE80" s="63" t="n">
        <v>0</v>
      </c>
      <c r="AF80" s="64" t="n">
        <v>0</v>
      </c>
      <c r="AG80" s="65" t="n">
        <f aca="false">PRODUCT($AD80,$AE80,(1-$AF80))</f>
        <v>0</v>
      </c>
      <c r="AH80" s="66"/>
      <c r="AI80" s="61"/>
      <c r="AJ80" s="62"/>
      <c r="AK80" s="63" t="n">
        <v>0</v>
      </c>
      <c r="AL80" s="64" t="n">
        <v>0</v>
      </c>
      <c r="AM80" s="65" t="n">
        <f aca="false">PRODUCT($AJ80,$AK80,(1-$AL80))</f>
        <v>0</v>
      </c>
      <c r="AN80" s="65" t="n">
        <f aca="false">ROUND((Tablica1[[#This Row],[Iznos]]+Tablica1[[#This Row],[Iznos 2]]+Tablica1[[#This Row],[Iznos 3]]+Tablica1[[#This Row],[Iznos 4]]+Tablica1[[#This Row],[Iznos 5]]),2)</f>
        <v>36</v>
      </c>
      <c r="AO80" s="67" t="s">
        <v>64</v>
      </c>
      <c r="AP80" s="67"/>
      <c r="AQ80" s="63"/>
      <c r="AR80" s="63" t="n">
        <v>0</v>
      </c>
      <c r="AS80" s="62"/>
      <c r="AT80" s="58"/>
    </row>
    <row r="81" s="68" customFormat="true" ht="34.5" hidden="false" customHeight="true" outlineLevel="0" collapsed="false">
      <c r="A81" s="54" t="n">
        <v>78</v>
      </c>
      <c r="B81" s="55" t="s">
        <v>335</v>
      </c>
      <c r="C81" s="69" t="s">
        <v>336</v>
      </c>
      <c r="D81" s="72" t="s">
        <v>337</v>
      </c>
      <c r="E81" s="57" t="s">
        <v>338</v>
      </c>
      <c r="F81" s="58" t="n">
        <v>45701</v>
      </c>
      <c r="G81" s="58"/>
      <c r="H81" s="70" t="n">
        <v>1.57222222222222</v>
      </c>
      <c r="I81" s="58" t="s">
        <v>136</v>
      </c>
      <c r="J81" s="60" t="s">
        <v>37</v>
      </c>
      <c r="K81" s="61" t="s">
        <v>59</v>
      </c>
      <c r="L81" s="62" t="n">
        <v>1</v>
      </c>
      <c r="M81" s="63" t="n">
        <v>33</v>
      </c>
      <c r="N81" s="64" t="n">
        <v>0</v>
      </c>
      <c r="O81" s="65" t="n">
        <f aca="false">PRODUCT($L81,$M81,(1-$N81))</f>
        <v>33</v>
      </c>
      <c r="P81" s="60" t="s">
        <v>40</v>
      </c>
      <c r="Q81" s="61" t="s">
        <v>59</v>
      </c>
      <c r="R81" s="62" t="n">
        <v>1</v>
      </c>
      <c r="S81" s="63" t="n">
        <v>6</v>
      </c>
      <c r="T81" s="64" t="n">
        <v>0</v>
      </c>
      <c r="U81" s="65" t="n">
        <f aca="false">PRODUCT($R81,$S81,(1-$T81))</f>
        <v>6</v>
      </c>
      <c r="V81" s="66"/>
      <c r="W81" s="61"/>
      <c r="X81" s="62"/>
      <c r="Y81" s="63" t="n">
        <v>0</v>
      </c>
      <c r="Z81" s="64" t="n">
        <v>0</v>
      </c>
      <c r="AA81" s="65" t="n">
        <f aca="false">PRODUCT($X81,$Y81,(1-$Z81))</f>
        <v>0</v>
      </c>
      <c r="AB81" s="66"/>
      <c r="AC81" s="61"/>
      <c r="AD81" s="62"/>
      <c r="AE81" s="63" t="n">
        <v>0</v>
      </c>
      <c r="AF81" s="64" t="n">
        <v>0</v>
      </c>
      <c r="AG81" s="65" t="n">
        <f aca="false">PRODUCT($AD81,$AE81,(1-$AF81))</f>
        <v>0</v>
      </c>
      <c r="AH81" s="66"/>
      <c r="AI81" s="61"/>
      <c r="AJ81" s="62"/>
      <c r="AK81" s="63" t="n">
        <v>0</v>
      </c>
      <c r="AL81" s="64" t="n">
        <v>0</v>
      </c>
      <c r="AM81" s="65" t="n">
        <f aca="false">PRODUCT($AJ81,$AK81,(1-$AL81))</f>
        <v>0</v>
      </c>
      <c r="AN81" s="65" t="n">
        <f aca="false">ROUND((Tablica1[[#This Row],[Iznos]]+Tablica1[[#This Row],[Iznos 2]]+Tablica1[[#This Row],[Iznos 3]]+Tablica1[[#This Row],[Iznos 4]]+Tablica1[[#This Row],[Iznos 5]]),2)</f>
        <v>39</v>
      </c>
      <c r="AO81" s="67" t="s">
        <v>64</v>
      </c>
      <c r="AP81" s="67"/>
      <c r="AQ81" s="63"/>
      <c r="AR81" s="63" t="n">
        <v>0</v>
      </c>
      <c r="AS81" s="62"/>
      <c r="AT81" s="58"/>
    </row>
    <row r="82" s="68" customFormat="true" ht="34.5" hidden="false" customHeight="true" outlineLevel="0" collapsed="false">
      <c r="A82" s="54" t="n">
        <v>79</v>
      </c>
      <c r="B82" s="55" t="s">
        <v>339</v>
      </c>
      <c r="C82" s="72" t="s">
        <v>340</v>
      </c>
      <c r="D82" s="72" t="s">
        <v>341</v>
      </c>
      <c r="E82" s="57"/>
      <c r="F82" s="58" t="n">
        <v>45701</v>
      </c>
      <c r="G82" s="58"/>
      <c r="H82" s="70" t="n">
        <v>1.59305555555556</v>
      </c>
      <c r="I82" s="58" t="s">
        <v>136</v>
      </c>
      <c r="J82" s="60" t="s">
        <v>39</v>
      </c>
      <c r="K82" s="61" t="s">
        <v>59</v>
      </c>
      <c r="L82" s="62" t="n">
        <v>1</v>
      </c>
      <c r="M82" s="63" t="n">
        <v>30</v>
      </c>
      <c r="N82" s="64" t="n">
        <v>0</v>
      </c>
      <c r="O82" s="65" t="n">
        <f aca="false">PRODUCT($L82,$M82,(1-$N82))</f>
        <v>30</v>
      </c>
      <c r="P82" s="60" t="s">
        <v>40</v>
      </c>
      <c r="Q82" s="61" t="s">
        <v>59</v>
      </c>
      <c r="R82" s="62" t="n">
        <v>1</v>
      </c>
      <c r="S82" s="63" t="n">
        <v>6</v>
      </c>
      <c r="T82" s="64" t="n">
        <v>0</v>
      </c>
      <c r="U82" s="65" t="n">
        <f aca="false">PRODUCT($R82,$S82,(1-$T82))</f>
        <v>6</v>
      </c>
      <c r="V82" s="66"/>
      <c r="W82" s="61"/>
      <c r="X82" s="62"/>
      <c r="Y82" s="63" t="n">
        <v>0</v>
      </c>
      <c r="Z82" s="64" t="n">
        <v>0</v>
      </c>
      <c r="AA82" s="65" t="n">
        <f aca="false">PRODUCT($X82,$Y82,(1-$Z82))</f>
        <v>0</v>
      </c>
      <c r="AB82" s="66"/>
      <c r="AC82" s="61"/>
      <c r="AD82" s="62"/>
      <c r="AE82" s="63" t="n">
        <v>0</v>
      </c>
      <c r="AF82" s="64" t="n">
        <v>0</v>
      </c>
      <c r="AG82" s="65" t="n">
        <f aca="false">PRODUCT($AD82,$AE82,(1-$AF82))</f>
        <v>0</v>
      </c>
      <c r="AH82" s="66"/>
      <c r="AI82" s="61"/>
      <c r="AJ82" s="62"/>
      <c r="AK82" s="63" t="n">
        <v>0</v>
      </c>
      <c r="AL82" s="64" t="n">
        <v>0</v>
      </c>
      <c r="AM82" s="65" t="n">
        <f aca="false">PRODUCT($AJ82,$AK82,(1-$AL82))</f>
        <v>0</v>
      </c>
      <c r="AN82" s="65" t="n">
        <f aca="false">ROUND((Tablica1[[#This Row],[Iznos]]+Tablica1[[#This Row],[Iznos 2]]+Tablica1[[#This Row],[Iznos 3]]+Tablica1[[#This Row],[Iznos 4]]+Tablica1[[#This Row],[Iznos 5]]),2)</f>
        <v>36</v>
      </c>
      <c r="AO82" s="67" t="s">
        <v>64</v>
      </c>
      <c r="AP82" s="67"/>
      <c r="AQ82" s="63"/>
      <c r="AR82" s="63" t="n">
        <v>0</v>
      </c>
      <c r="AS82" s="62"/>
      <c r="AT82" s="58"/>
    </row>
    <row r="83" s="68" customFormat="true" ht="34.5" hidden="false" customHeight="true" outlineLevel="0" collapsed="false">
      <c r="A83" s="54" t="n">
        <v>80</v>
      </c>
      <c r="B83" s="55"/>
      <c r="C83" s="74"/>
      <c r="D83" s="55"/>
      <c r="E83" s="57"/>
      <c r="F83" s="58"/>
      <c r="G83" s="58"/>
      <c r="H83" s="70" t="n">
        <v>1.61180555555556</v>
      </c>
      <c r="I83" s="58" t="s">
        <v>136</v>
      </c>
      <c r="J83" s="60"/>
      <c r="K83" s="61" t="s">
        <v>59</v>
      </c>
      <c r="L83" s="62"/>
      <c r="M83" s="63" t="n">
        <v>0</v>
      </c>
      <c r="N83" s="64" t="n">
        <v>0</v>
      </c>
      <c r="O83" s="65" t="n">
        <f aca="false">PRODUCT($L83,$M83,(1-$N83))</f>
        <v>0</v>
      </c>
      <c r="P83" s="60"/>
      <c r="Q83" s="61"/>
      <c r="R83" s="62"/>
      <c r="S83" s="63" t="n">
        <v>0</v>
      </c>
      <c r="T83" s="64" t="n">
        <v>0</v>
      </c>
      <c r="U83" s="65" t="n">
        <f aca="false">PRODUCT($R83,$S83,(1-$T83))</f>
        <v>0</v>
      </c>
      <c r="V83" s="66"/>
      <c r="W83" s="61"/>
      <c r="X83" s="62"/>
      <c r="Y83" s="63" t="n">
        <v>0</v>
      </c>
      <c r="Z83" s="64" t="n">
        <v>0</v>
      </c>
      <c r="AA83" s="65" t="n">
        <f aca="false">PRODUCT($X83,$Y83,(1-$Z83))</f>
        <v>0</v>
      </c>
      <c r="AB83" s="66"/>
      <c r="AC83" s="61"/>
      <c r="AD83" s="62"/>
      <c r="AE83" s="63" t="n">
        <v>0</v>
      </c>
      <c r="AF83" s="64" t="n">
        <v>0</v>
      </c>
      <c r="AG83" s="65" t="n">
        <f aca="false">PRODUCT($AD83,$AE83,(1-$AF83))</f>
        <v>0</v>
      </c>
      <c r="AH83" s="66"/>
      <c r="AI83" s="61"/>
      <c r="AJ83" s="62"/>
      <c r="AK83" s="63" t="n">
        <v>0</v>
      </c>
      <c r="AL83" s="64" t="n">
        <v>0</v>
      </c>
      <c r="AM83" s="65" t="n">
        <f aca="false">PRODUCT($AJ83,$AK83,(1-$AL83))</f>
        <v>0</v>
      </c>
      <c r="AN83" s="65" t="n">
        <f aca="false">ROUND((Tablica1[[#This Row],[Iznos]]+Tablica1[[#This Row],[Iznos 2]]+Tablica1[[#This Row],[Iznos 3]]+Tablica1[[#This Row],[Iznos 4]]+Tablica1[[#This Row],[Iznos 5]]),2)</f>
        <v>0</v>
      </c>
      <c r="AO83" s="67" t="s">
        <v>64</v>
      </c>
      <c r="AP83" s="67"/>
      <c r="AQ83" s="63"/>
      <c r="AR83" s="63" t="n">
        <v>0</v>
      </c>
      <c r="AS83" s="62"/>
      <c r="AT83" s="58"/>
    </row>
    <row r="84" s="68" customFormat="true" ht="34.5" hidden="false" customHeight="true" outlineLevel="0" collapsed="false">
      <c r="A84" s="54" t="n">
        <v>81</v>
      </c>
      <c r="B84" s="55"/>
      <c r="C84" s="74"/>
      <c r="D84" s="55"/>
      <c r="E84" s="57"/>
      <c r="F84" s="58"/>
      <c r="G84" s="58"/>
      <c r="H84" s="70" t="n">
        <v>2.37638888888889</v>
      </c>
      <c r="I84" s="58" t="s">
        <v>136</v>
      </c>
      <c r="J84" s="60"/>
      <c r="K84" s="61" t="s">
        <v>59</v>
      </c>
      <c r="L84" s="62"/>
      <c r="M84" s="63" t="n">
        <v>0</v>
      </c>
      <c r="N84" s="64" t="n">
        <v>0</v>
      </c>
      <c r="O84" s="65" t="n">
        <f aca="false">PRODUCT($L84,$M84,(1-$N84))</f>
        <v>0</v>
      </c>
      <c r="P84" s="60"/>
      <c r="Q84" s="61"/>
      <c r="R84" s="62"/>
      <c r="S84" s="63" t="n">
        <v>0</v>
      </c>
      <c r="T84" s="64" t="n">
        <v>0</v>
      </c>
      <c r="U84" s="65" t="n">
        <f aca="false">PRODUCT($R84,$S84,(1-$T84))</f>
        <v>0</v>
      </c>
      <c r="V84" s="66"/>
      <c r="W84" s="61"/>
      <c r="X84" s="62"/>
      <c r="Y84" s="63" t="n">
        <v>0</v>
      </c>
      <c r="Z84" s="64" t="n">
        <v>0</v>
      </c>
      <c r="AA84" s="65" t="n">
        <f aca="false">PRODUCT($X84,$Y84,(1-$Z84))</f>
        <v>0</v>
      </c>
      <c r="AB84" s="66"/>
      <c r="AC84" s="61"/>
      <c r="AD84" s="62"/>
      <c r="AE84" s="63" t="n">
        <v>0</v>
      </c>
      <c r="AF84" s="64" t="n">
        <v>0</v>
      </c>
      <c r="AG84" s="65" t="n">
        <f aca="false">PRODUCT($AD84,$AE84,(1-$AF84))</f>
        <v>0</v>
      </c>
      <c r="AH84" s="66"/>
      <c r="AI84" s="61"/>
      <c r="AJ84" s="62"/>
      <c r="AK84" s="63" t="n">
        <v>0</v>
      </c>
      <c r="AL84" s="64" t="n">
        <v>0</v>
      </c>
      <c r="AM84" s="65" t="n">
        <f aca="false">PRODUCT($AJ84,$AK84,(1-$AL84))</f>
        <v>0</v>
      </c>
      <c r="AN84" s="65" t="n">
        <f aca="false">ROUND((Tablica1[[#This Row],[Iznos]]+Tablica1[[#This Row],[Iznos 2]]+Tablica1[[#This Row],[Iznos 3]]+Tablica1[[#This Row],[Iznos 4]]+Tablica1[[#This Row],[Iznos 5]]),2)</f>
        <v>0</v>
      </c>
      <c r="AO84" s="67" t="s">
        <v>64</v>
      </c>
      <c r="AP84" s="67"/>
      <c r="AQ84" s="63"/>
      <c r="AR84" s="63" t="n">
        <v>0</v>
      </c>
      <c r="AS84" s="62"/>
      <c r="AT84" s="58"/>
    </row>
    <row r="85" s="68" customFormat="true" ht="34.5" hidden="false" customHeight="true" outlineLevel="0" collapsed="false">
      <c r="A85" s="54" t="n">
        <v>82</v>
      </c>
      <c r="B85" s="55"/>
      <c r="C85" s="55"/>
      <c r="D85" s="55"/>
      <c r="E85" s="57"/>
      <c r="F85" s="58"/>
      <c r="G85" s="58"/>
      <c r="H85" s="70" t="n">
        <v>2.38263888888889</v>
      </c>
      <c r="I85" s="58" t="s">
        <v>136</v>
      </c>
      <c r="J85" s="60"/>
      <c r="K85" s="61" t="s">
        <v>59</v>
      </c>
      <c r="L85" s="62"/>
      <c r="M85" s="63" t="n">
        <v>0</v>
      </c>
      <c r="N85" s="64" t="n">
        <v>0</v>
      </c>
      <c r="O85" s="65" t="n">
        <f aca="false">PRODUCT($L85,$M85,(1-$N85))</f>
        <v>0</v>
      </c>
      <c r="P85" s="60"/>
      <c r="Q85" s="61"/>
      <c r="R85" s="62"/>
      <c r="S85" s="63" t="n">
        <v>0</v>
      </c>
      <c r="T85" s="64" t="n">
        <v>0</v>
      </c>
      <c r="U85" s="65" t="n">
        <f aca="false">PRODUCT($R85,$S85,(1-$T85))</f>
        <v>0</v>
      </c>
      <c r="V85" s="66"/>
      <c r="W85" s="61"/>
      <c r="X85" s="62"/>
      <c r="Y85" s="63" t="n">
        <v>0</v>
      </c>
      <c r="Z85" s="64" t="n">
        <v>0</v>
      </c>
      <c r="AA85" s="65" t="n">
        <f aca="false">PRODUCT($X85,$Y85,(1-$Z85))</f>
        <v>0</v>
      </c>
      <c r="AB85" s="66"/>
      <c r="AC85" s="61"/>
      <c r="AD85" s="62"/>
      <c r="AE85" s="63" t="n">
        <v>0</v>
      </c>
      <c r="AF85" s="64" t="n">
        <v>0</v>
      </c>
      <c r="AG85" s="65" t="n">
        <f aca="false">PRODUCT($AD85,$AE85,(1-$AF85))</f>
        <v>0</v>
      </c>
      <c r="AH85" s="66"/>
      <c r="AI85" s="61"/>
      <c r="AJ85" s="62"/>
      <c r="AK85" s="63" t="n">
        <v>0</v>
      </c>
      <c r="AL85" s="64" t="n">
        <v>0</v>
      </c>
      <c r="AM85" s="65" t="n">
        <f aca="false">PRODUCT($AJ85,$AK85,(1-$AL85))</f>
        <v>0</v>
      </c>
      <c r="AN85" s="65" t="n">
        <f aca="false">ROUND((Tablica1[[#This Row],[Iznos]]+Tablica1[[#This Row],[Iznos 2]]+Tablica1[[#This Row],[Iznos 3]]+Tablica1[[#This Row],[Iznos 4]]+Tablica1[[#This Row],[Iznos 5]]),2)</f>
        <v>0</v>
      </c>
      <c r="AO85" s="67" t="s">
        <v>64</v>
      </c>
      <c r="AP85" s="67"/>
      <c r="AQ85" s="63"/>
      <c r="AR85" s="63" t="n">
        <v>0</v>
      </c>
      <c r="AS85" s="62"/>
      <c r="AT85" s="58"/>
    </row>
    <row r="86" s="68" customFormat="true" ht="34.5" hidden="false" customHeight="true" outlineLevel="0" collapsed="false">
      <c r="A86" s="54" t="n">
        <v>83</v>
      </c>
      <c r="B86" s="55"/>
      <c r="C86" s="55"/>
      <c r="D86" s="55"/>
      <c r="E86" s="57"/>
      <c r="F86" s="58"/>
      <c r="G86" s="58"/>
      <c r="H86" s="70" t="n">
        <v>2.3875</v>
      </c>
      <c r="I86" s="58" t="s">
        <v>136</v>
      </c>
      <c r="J86" s="60"/>
      <c r="K86" s="61" t="s">
        <v>59</v>
      </c>
      <c r="L86" s="62"/>
      <c r="M86" s="63" t="n">
        <v>0</v>
      </c>
      <c r="N86" s="64" t="n">
        <v>0</v>
      </c>
      <c r="O86" s="65" t="n">
        <f aca="false">PRODUCT($L86,$M86,(1-$N86))</f>
        <v>0</v>
      </c>
      <c r="P86" s="60"/>
      <c r="Q86" s="61"/>
      <c r="R86" s="62"/>
      <c r="S86" s="63" t="n">
        <v>0</v>
      </c>
      <c r="T86" s="64" t="n">
        <v>0</v>
      </c>
      <c r="U86" s="65" t="n">
        <f aca="false">PRODUCT($R86,$S86,(1-$T86))</f>
        <v>0</v>
      </c>
      <c r="V86" s="66"/>
      <c r="W86" s="61"/>
      <c r="X86" s="62"/>
      <c r="Y86" s="63" t="n">
        <v>0</v>
      </c>
      <c r="Z86" s="64" t="n">
        <v>0</v>
      </c>
      <c r="AA86" s="65" t="n">
        <f aca="false">PRODUCT($X86,$Y86,(1-$Z86))</f>
        <v>0</v>
      </c>
      <c r="AB86" s="66"/>
      <c r="AC86" s="61"/>
      <c r="AD86" s="62"/>
      <c r="AE86" s="63" t="n">
        <v>0</v>
      </c>
      <c r="AF86" s="64" t="n">
        <v>0</v>
      </c>
      <c r="AG86" s="65" t="n">
        <f aca="false">PRODUCT($AD86,$AE86,(1-$AF86))</f>
        <v>0</v>
      </c>
      <c r="AH86" s="66"/>
      <c r="AI86" s="61"/>
      <c r="AJ86" s="62"/>
      <c r="AK86" s="63" t="n">
        <v>0</v>
      </c>
      <c r="AL86" s="64" t="n">
        <v>0</v>
      </c>
      <c r="AM86" s="65" t="n">
        <f aca="false">PRODUCT($AJ86,$AK86,(1-$AL86))</f>
        <v>0</v>
      </c>
      <c r="AN86" s="65" t="n">
        <f aca="false">ROUND((Tablica1[[#This Row],[Iznos]]+Tablica1[[#This Row],[Iznos 2]]+Tablica1[[#This Row],[Iznos 3]]+Tablica1[[#This Row],[Iznos 4]]+Tablica1[[#This Row],[Iznos 5]]),2)</f>
        <v>0</v>
      </c>
      <c r="AO86" s="67" t="s">
        <v>64</v>
      </c>
      <c r="AP86" s="67"/>
      <c r="AQ86" s="63"/>
      <c r="AR86" s="63" t="n">
        <v>0</v>
      </c>
      <c r="AS86" s="62"/>
      <c r="AT86" s="58"/>
    </row>
    <row r="87" s="68" customFormat="true" ht="34.5" hidden="false" customHeight="true" outlineLevel="0" collapsed="false">
      <c r="A87" s="54" t="n">
        <v>84</v>
      </c>
      <c r="B87" s="55"/>
      <c r="C87" s="55"/>
      <c r="D87" s="55"/>
      <c r="E87" s="57"/>
      <c r="F87" s="58"/>
      <c r="G87" s="58"/>
      <c r="H87" s="70" t="n">
        <v>2.37638888888889</v>
      </c>
      <c r="I87" s="58" t="s">
        <v>136</v>
      </c>
      <c r="J87" s="60"/>
      <c r="K87" s="61" t="s">
        <v>59</v>
      </c>
      <c r="L87" s="62"/>
      <c r="M87" s="63" t="n">
        <v>0</v>
      </c>
      <c r="N87" s="64" t="n">
        <v>0</v>
      </c>
      <c r="O87" s="65" t="n">
        <f aca="false">PRODUCT($L87,$M87,(1-$N87))</f>
        <v>0</v>
      </c>
      <c r="P87" s="60"/>
      <c r="Q87" s="61"/>
      <c r="R87" s="62"/>
      <c r="S87" s="63" t="n">
        <v>0</v>
      </c>
      <c r="T87" s="64" t="n">
        <v>0</v>
      </c>
      <c r="U87" s="65" t="n">
        <f aca="false">PRODUCT($R87,$S87,(1-$T87))</f>
        <v>0</v>
      </c>
      <c r="V87" s="66"/>
      <c r="W87" s="61"/>
      <c r="X87" s="62"/>
      <c r="Y87" s="63" t="n">
        <v>0</v>
      </c>
      <c r="Z87" s="64" t="n">
        <v>0</v>
      </c>
      <c r="AA87" s="65" t="n">
        <f aca="false">PRODUCT($X87,$Y87,(1-$Z87))</f>
        <v>0</v>
      </c>
      <c r="AB87" s="66"/>
      <c r="AC87" s="61"/>
      <c r="AD87" s="62"/>
      <c r="AE87" s="63" t="n">
        <v>0</v>
      </c>
      <c r="AF87" s="64" t="n">
        <v>0</v>
      </c>
      <c r="AG87" s="65" t="n">
        <f aca="false">PRODUCT($AD87,$AE87,(1-$AF87))</f>
        <v>0</v>
      </c>
      <c r="AH87" s="66"/>
      <c r="AI87" s="61"/>
      <c r="AJ87" s="62"/>
      <c r="AK87" s="63" t="n">
        <v>0</v>
      </c>
      <c r="AL87" s="64" t="n">
        <v>0</v>
      </c>
      <c r="AM87" s="65" t="n">
        <f aca="false">PRODUCT($AJ87,$AK87,(1-$AL87))</f>
        <v>0</v>
      </c>
      <c r="AN87" s="65" t="n">
        <f aca="false">ROUND((Tablica1[[#This Row],[Iznos]]+Tablica1[[#This Row],[Iznos 2]]+Tablica1[[#This Row],[Iznos 3]]+Tablica1[[#This Row],[Iznos 4]]+Tablica1[[#This Row],[Iznos 5]]),2)</f>
        <v>0</v>
      </c>
      <c r="AO87" s="67" t="s">
        <v>64</v>
      </c>
      <c r="AP87" s="67"/>
      <c r="AQ87" s="63"/>
      <c r="AR87" s="63" t="n">
        <v>0</v>
      </c>
      <c r="AS87" s="62"/>
      <c r="AT87" s="58"/>
    </row>
    <row r="88" s="68" customFormat="true" ht="34.5" hidden="false" customHeight="true" outlineLevel="0" collapsed="false">
      <c r="A88" s="54" t="n">
        <v>85</v>
      </c>
      <c r="B88" s="55"/>
      <c r="C88" s="55"/>
      <c r="D88" s="55"/>
      <c r="E88" s="57"/>
      <c r="F88" s="58"/>
      <c r="G88" s="58"/>
      <c r="H88" s="70" t="n">
        <v>2.38263888888889</v>
      </c>
      <c r="I88" s="58" t="s">
        <v>136</v>
      </c>
      <c r="J88" s="60"/>
      <c r="K88" s="61" t="s">
        <v>59</v>
      </c>
      <c r="L88" s="62"/>
      <c r="M88" s="63" t="n">
        <v>0</v>
      </c>
      <c r="N88" s="64" t="n">
        <v>0</v>
      </c>
      <c r="O88" s="65" t="n">
        <f aca="false">PRODUCT($L88,$M88,(1-$N88))</f>
        <v>0</v>
      </c>
      <c r="P88" s="60"/>
      <c r="Q88" s="61"/>
      <c r="R88" s="62"/>
      <c r="S88" s="63" t="n">
        <v>0</v>
      </c>
      <c r="T88" s="64" t="n">
        <v>0</v>
      </c>
      <c r="U88" s="65" t="n">
        <f aca="false">PRODUCT($R88,$S88,(1-$T88))</f>
        <v>0</v>
      </c>
      <c r="V88" s="66"/>
      <c r="W88" s="61"/>
      <c r="X88" s="62"/>
      <c r="Y88" s="63" t="n">
        <v>0</v>
      </c>
      <c r="Z88" s="64" t="n">
        <v>0</v>
      </c>
      <c r="AA88" s="65" t="n">
        <f aca="false">PRODUCT($X88,$Y88,(1-$Z88))</f>
        <v>0</v>
      </c>
      <c r="AB88" s="66"/>
      <c r="AC88" s="61"/>
      <c r="AD88" s="62"/>
      <c r="AE88" s="63" t="n">
        <v>0</v>
      </c>
      <c r="AF88" s="64" t="n">
        <v>0</v>
      </c>
      <c r="AG88" s="65" t="n">
        <f aca="false">PRODUCT($AD88,$AE88,(1-$AF88))</f>
        <v>0</v>
      </c>
      <c r="AH88" s="66"/>
      <c r="AI88" s="61"/>
      <c r="AJ88" s="62"/>
      <c r="AK88" s="63" t="n">
        <v>0</v>
      </c>
      <c r="AL88" s="64" t="n">
        <v>0</v>
      </c>
      <c r="AM88" s="65" t="n">
        <f aca="false">PRODUCT($AJ88,$AK88,(1-$AL88))</f>
        <v>0</v>
      </c>
      <c r="AN88" s="65" t="n">
        <f aca="false">ROUND((Tablica1[[#This Row],[Iznos]]+Tablica1[[#This Row],[Iznos 2]]+Tablica1[[#This Row],[Iznos 3]]+Tablica1[[#This Row],[Iznos 4]]+Tablica1[[#This Row],[Iznos 5]]),2)</f>
        <v>0</v>
      </c>
      <c r="AO88" s="67" t="s">
        <v>64</v>
      </c>
      <c r="AP88" s="67"/>
      <c r="AQ88" s="63"/>
      <c r="AR88" s="63" t="n">
        <v>0</v>
      </c>
      <c r="AS88" s="62"/>
      <c r="AT88" s="58"/>
    </row>
    <row r="89" s="68" customFormat="true" ht="34.5" hidden="false" customHeight="true" outlineLevel="0" collapsed="false">
      <c r="A89" s="54" t="n">
        <v>86</v>
      </c>
      <c r="B89" s="55"/>
      <c r="C89" s="55"/>
      <c r="D89" s="55"/>
      <c r="E89" s="57"/>
      <c r="F89" s="58"/>
      <c r="G89" s="58"/>
      <c r="H89" s="70" t="n">
        <v>2.3875</v>
      </c>
      <c r="I89" s="58" t="s">
        <v>136</v>
      </c>
      <c r="J89" s="60"/>
      <c r="K89" s="61" t="s">
        <v>59</v>
      </c>
      <c r="L89" s="62"/>
      <c r="M89" s="63" t="n">
        <v>0</v>
      </c>
      <c r="N89" s="64" t="n">
        <v>0</v>
      </c>
      <c r="O89" s="65" t="n">
        <f aca="false">PRODUCT($L89,$M89,(1-$N89))</f>
        <v>0</v>
      </c>
      <c r="P89" s="60"/>
      <c r="Q89" s="61"/>
      <c r="R89" s="62"/>
      <c r="S89" s="63" t="n">
        <v>0</v>
      </c>
      <c r="T89" s="64" t="n">
        <v>0</v>
      </c>
      <c r="U89" s="65" t="n">
        <f aca="false">PRODUCT($R89,$S89,(1-$T89))</f>
        <v>0</v>
      </c>
      <c r="V89" s="66"/>
      <c r="W89" s="61"/>
      <c r="X89" s="62"/>
      <c r="Y89" s="63" t="n">
        <v>0</v>
      </c>
      <c r="Z89" s="64" t="n">
        <v>0</v>
      </c>
      <c r="AA89" s="65" t="n">
        <f aca="false">PRODUCT($X89,$Y89,(1-$Z89))</f>
        <v>0</v>
      </c>
      <c r="AB89" s="66"/>
      <c r="AC89" s="61"/>
      <c r="AD89" s="62"/>
      <c r="AE89" s="63" t="n">
        <v>0</v>
      </c>
      <c r="AF89" s="64" t="n">
        <v>0</v>
      </c>
      <c r="AG89" s="65" t="n">
        <f aca="false">PRODUCT($AD89,$AE89,(1-$AF89))</f>
        <v>0</v>
      </c>
      <c r="AH89" s="66"/>
      <c r="AI89" s="61"/>
      <c r="AJ89" s="62"/>
      <c r="AK89" s="63" t="n">
        <v>0</v>
      </c>
      <c r="AL89" s="64" t="n">
        <v>0</v>
      </c>
      <c r="AM89" s="65" t="n">
        <f aca="false">PRODUCT($AJ89,$AK89,(1-$AL89))</f>
        <v>0</v>
      </c>
      <c r="AN89" s="65" t="n">
        <f aca="false">ROUND((Tablica1[[#This Row],[Iznos]]+Tablica1[[#This Row],[Iznos 2]]+Tablica1[[#This Row],[Iznos 3]]+Tablica1[[#This Row],[Iznos 4]]+Tablica1[[#This Row],[Iznos 5]]),2)</f>
        <v>0</v>
      </c>
      <c r="AO89" s="67" t="s">
        <v>64</v>
      </c>
      <c r="AP89" s="67"/>
      <c r="AQ89" s="63"/>
      <c r="AR89" s="63" t="n">
        <v>0</v>
      </c>
      <c r="AS89" s="62"/>
      <c r="AT89" s="58"/>
    </row>
    <row r="90" s="68" customFormat="true" ht="34.5" hidden="false" customHeight="true" outlineLevel="0" collapsed="false">
      <c r="A90" s="54" t="n">
        <v>87</v>
      </c>
      <c r="B90" s="55"/>
      <c r="C90" s="55"/>
      <c r="D90" s="55"/>
      <c r="E90" s="57"/>
      <c r="F90" s="58"/>
      <c r="G90" s="58"/>
      <c r="H90" s="70" t="n">
        <v>2.39791666666667</v>
      </c>
      <c r="I90" s="58" t="s">
        <v>136</v>
      </c>
      <c r="J90" s="60"/>
      <c r="K90" s="61" t="s">
        <v>59</v>
      </c>
      <c r="L90" s="62"/>
      <c r="M90" s="63" t="n">
        <v>0</v>
      </c>
      <c r="N90" s="64" t="n">
        <v>0</v>
      </c>
      <c r="O90" s="65" t="n">
        <f aca="false">PRODUCT($L90,$M90,(1-$N90))</f>
        <v>0</v>
      </c>
      <c r="P90" s="60"/>
      <c r="Q90" s="61"/>
      <c r="R90" s="62"/>
      <c r="S90" s="63" t="n">
        <v>0</v>
      </c>
      <c r="T90" s="64" t="n">
        <v>0</v>
      </c>
      <c r="U90" s="65" t="n">
        <f aca="false">PRODUCT($R90,$S90,(1-$T90))</f>
        <v>0</v>
      </c>
      <c r="V90" s="66"/>
      <c r="W90" s="61"/>
      <c r="X90" s="62"/>
      <c r="Y90" s="63" t="n">
        <v>0</v>
      </c>
      <c r="Z90" s="64" t="n">
        <v>0</v>
      </c>
      <c r="AA90" s="65" t="n">
        <f aca="false">PRODUCT($X90,$Y90,(1-$Z90))</f>
        <v>0</v>
      </c>
      <c r="AB90" s="66"/>
      <c r="AC90" s="61"/>
      <c r="AD90" s="62"/>
      <c r="AE90" s="63" t="n">
        <v>0</v>
      </c>
      <c r="AF90" s="64" t="n">
        <v>0</v>
      </c>
      <c r="AG90" s="65" t="n">
        <f aca="false">PRODUCT($AD90,$AE90,(1-$AF90))</f>
        <v>0</v>
      </c>
      <c r="AH90" s="66"/>
      <c r="AI90" s="61"/>
      <c r="AJ90" s="62"/>
      <c r="AK90" s="63" t="n">
        <v>0</v>
      </c>
      <c r="AL90" s="64" t="n">
        <v>0</v>
      </c>
      <c r="AM90" s="65" t="n">
        <f aca="false">PRODUCT($AJ90,$AK90,(1-$AL90))</f>
        <v>0</v>
      </c>
      <c r="AN90" s="65" t="n">
        <f aca="false">ROUND((Tablica1[[#This Row],[Iznos]]+Tablica1[[#This Row],[Iznos 2]]+Tablica1[[#This Row],[Iznos 3]]+Tablica1[[#This Row],[Iznos 4]]+Tablica1[[#This Row],[Iznos 5]]),2)</f>
        <v>0</v>
      </c>
      <c r="AO90" s="67" t="s">
        <v>64</v>
      </c>
      <c r="AP90" s="67"/>
      <c r="AQ90" s="63"/>
      <c r="AR90" s="63" t="n">
        <v>0</v>
      </c>
      <c r="AS90" s="62"/>
      <c r="AT90" s="58"/>
    </row>
    <row r="91" s="68" customFormat="true" ht="34.5" hidden="false" customHeight="true" outlineLevel="0" collapsed="false">
      <c r="A91" s="54" t="n">
        <v>88</v>
      </c>
      <c r="B91" s="55"/>
      <c r="C91" s="55"/>
      <c r="D91" s="55"/>
      <c r="E91" s="57"/>
      <c r="F91" s="58"/>
      <c r="G91" s="58"/>
      <c r="H91" s="75"/>
      <c r="I91" s="58"/>
      <c r="J91" s="60"/>
      <c r="K91" s="61"/>
      <c r="L91" s="62"/>
      <c r="M91" s="63" t="n">
        <v>0</v>
      </c>
      <c r="N91" s="64" t="n">
        <v>0</v>
      </c>
      <c r="O91" s="65" t="n">
        <f aca="false">PRODUCT($L91,$M91,(1-$N91))</f>
        <v>0</v>
      </c>
      <c r="P91" s="60"/>
      <c r="Q91" s="61"/>
      <c r="R91" s="62"/>
      <c r="S91" s="63" t="n">
        <v>0</v>
      </c>
      <c r="T91" s="64" t="n">
        <v>0</v>
      </c>
      <c r="U91" s="65" t="n">
        <f aca="false">PRODUCT($R91,$S91,(1-$T91))</f>
        <v>0</v>
      </c>
      <c r="V91" s="66"/>
      <c r="W91" s="61"/>
      <c r="X91" s="62"/>
      <c r="Y91" s="63" t="n">
        <v>0</v>
      </c>
      <c r="Z91" s="64" t="n">
        <v>0</v>
      </c>
      <c r="AA91" s="65" t="n">
        <f aca="false">PRODUCT($X91,$Y91,(1-$Z91))</f>
        <v>0</v>
      </c>
      <c r="AB91" s="66"/>
      <c r="AC91" s="61"/>
      <c r="AD91" s="62"/>
      <c r="AE91" s="63" t="n">
        <v>0</v>
      </c>
      <c r="AF91" s="64" t="n">
        <v>0</v>
      </c>
      <c r="AG91" s="65" t="n">
        <f aca="false">PRODUCT($AD91,$AE91,(1-$AF91))</f>
        <v>0</v>
      </c>
      <c r="AH91" s="66"/>
      <c r="AI91" s="61"/>
      <c r="AJ91" s="62"/>
      <c r="AK91" s="63" t="n">
        <v>0</v>
      </c>
      <c r="AL91" s="64" t="n">
        <v>0</v>
      </c>
      <c r="AM91" s="65" t="n">
        <f aca="false">PRODUCT($AJ91,$AK91,(1-$AL91))</f>
        <v>0</v>
      </c>
      <c r="AN91" s="65" t="n">
        <f aca="false">ROUND((Tablica1[[#This Row],[Iznos]]+Tablica1[[#This Row],[Iznos 2]]+Tablica1[[#This Row],[Iznos 3]]+Tablica1[[#This Row],[Iznos 4]]+Tablica1[[#This Row],[Iznos 5]]),2)</f>
        <v>0</v>
      </c>
      <c r="AO91" s="67" t="s">
        <v>64</v>
      </c>
      <c r="AP91" s="67"/>
      <c r="AQ91" s="63"/>
      <c r="AR91" s="63" t="n">
        <v>0</v>
      </c>
      <c r="AS91" s="62"/>
      <c r="AT91" s="58"/>
    </row>
    <row r="92" s="68" customFormat="true" ht="34.5" hidden="false" customHeight="true" outlineLevel="0" collapsed="false">
      <c r="A92" s="54" t="n">
        <v>89</v>
      </c>
      <c r="B92" s="55"/>
      <c r="C92" s="55"/>
      <c r="D92" s="55"/>
      <c r="E92" s="57"/>
      <c r="F92" s="58"/>
      <c r="G92" s="58"/>
      <c r="H92" s="75"/>
      <c r="I92" s="58"/>
      <c r="J92" s="60"/>
      <c r="K92" s="61"/>
      <c r="L92" s="62"/>
      <c r="M92" s="63" t="n">
        <v>0</v>
      </c>
      <c r="N92" s="64" t="n">
        <v>0</v>
      </c>
      <c r="O92" s="65" t="n">
        <f aca="false">PRODUCT($L92,$M92,(1-$N92))</f>
        <v>0</v>
      </c>
      <c r="P92" s="60"/>
      <c r="Q92" s="61"/>
      <c r="R92" s="62"/>
      <c r="S92" s="63" t="n">
        <v>0</v>
      </c>
      <c r="T92" s="64" t="n">
        <v>0</v>
      </c>
      <c r="U92" s="65" t="n">
        <f aca="false">PRODUCT($R92,$S92,(1-$T92))</f>
        <v>0</v>
      </c>
      <c r="V92" s="66"/>
      <c r="W92" s="61"/>
      <c r="X92" s="62"/>
      <c r="Y92" s="63" t="n">
        <v>0</v>
      </c>
      <c r="Z92" s="64" t="n">
        <v>0</v>
      </c>
      <c r="AA92" s="65" t="n">
        <f aca="false">PRODUCT($X92,$Y92,(1-$Z92))</f>
        <v>0</v>
      </c>
      <c r="AB92" s="66"/>
      <c r="AC92" s="61"/>
      <c r="AD92" s="62"/>
      <c r="AE92" s="63" t="n">
        <v>0</v>
      </c>
      <c r="AF92" s="64" t="n">
        <v>0</v>
      </c>
      <c r="AG92" s="65" t="n">
        <f aca="false">PRODUCT($AD92,$AE92,(1-$AF92))</f>
        <v>0</v>
      </c>
      <c r="AH92" s="66"/>
      <c r="AI92" s="61"/>
      <c r="AJ92" s="62"/>
      <c r="AK92" s="63" t="n">
        <v>0</v>
      </c>
      <c r="AL92" s="64" t="n">
        <v>0</v>
      </c>
      <c r="AM92" s="65" t="n">
        <f aca="false">PRODUCT($AJ92,$AK92,(1-$AL92))</f>
        <v>0</v>
      </c>
      <c r="AN92" s="65" t="n">
        <f aca="false">ROUND((Tablica1[[#This Row],[Iznos]]+Tablica1[[#This Row],[Iznos 2]]+Tablica1[[#This Row],[Iznos 3]]+Tablica1[[#This Row],[Iznos 4]]+Tablica1[[#This Row],[Iznos 5]]),2)</f>
        <v>0</v>
      </c>
      <c r="AO92" s="67" t="s">
        <v>64</v>
      </c>
      <c r="AP92" s="67"/>
      <c r="AQ92" s="63"/>
      <c r="AR92" s="63" t="n">
        <v>0</v>
      </c>
      <c r="AS92" s="62"/>
      <c r="AT92" s="58"/>
    </row>
    <row r="93" s="68" customFormat="true" ht="34.5" hidden="false" customHeight="true" outlineLevel="0" collapsed="false">
      <c r="A93" s="54" t="n">
        <v>90</v>
      </c>
      <c r="B93" s="55"/>
      <c r="C93" s="55"/>
      <c r="D93" s="55"/>
      <c r="E93" s="57"/>
      <c r="F93" s="58"/>
      <c r="G93" s="58"/>
      <c r="H93" s="75"/>
      <c r="I93" s="58"/>
      <c r="J93" s="60"/>
      <c r="K93" s="61"/>
      <c r="L93" s="62"/>
      <c r="M93" s="63" t="n">
        <v>0</v>
      </c>
      <c r="N93" s="64" t="n">
        <v>0</v>
      </c>
      <c r="O93" s="65" t="n">
        <f aca="false">PRODUCT($L93,$M93,(1-$N93))</f>
        <v>0</v>
      </c>
      <c r="P93" s="60"/>
      <c r="Q93" s="61"/>
      <c r="R93" s="62"/>
      <c r="S93" s="63" t="n">
        <v>0</v>
      </c>
      <c r="T93" s="64" t="n">
        <v>0</v>
      </c>
      <c r="U93" s="65" t="n">
        <f aca="false">PRODUCT($R93,$S93,(1-$T93))</f>
        <v>0</v>
      </c>
      <c r="V93" s="66"/>
      <c r="W93" s="61"/>
      <c r="X93" s="62"/>
      <c r="Y93" s="63" t="n">
        <v>0</v>
      </c>
      <c r="Z93" s="64" t="n">
        <v>0</v>
      </c>
      <c r="AA93" s="65" t="n">
        <f aca="false">PRODUCT($X93,$Y93,(1-$Z93))</f>
        <v>0</v>
      </c>
      <c r="AB93" s="66"/>
      <c r="AC93" s="61"/>
      <c r="AD93" s="62"/>
      <c r="AE93" s="63" t="n">
        <v>0</v>
      </c>
      <c r="AF93" s="64" t="n">
        <v>0</v>
      </c>
      <c r="AG93" s="65" t="n">
        <f aca="false">PRODUCT($AD93,$AE93,(1-$AF93))</f>
        <v>0</v>
      </c>
      <c r="AH93" s="66"/>
      <c r="AI93" s="61"/>
      <c r="AJ93" s="62"/>
      <c r="AK93" s="63" t="n">
        <v>0</v>
      </c>
      <c r="AL93" s="64" t="n">
        <v>0</v>
      </c>
      <c r="AM93" s="65" t="n">
        <f aca="false">PRODUCT($AJ93,$AK93,(1-$AL93))</f>
        <v>0</v>
      </c>
      <c r="AN93" s="65" t="n">
        <f aca="false">ROUND((Tablica1[[#This Row],[Iznos]]+Tablica1[[#This Row],[Iznos 2]]+Tablica1[[#This Row],[Iznos 3]]+Tablica1[[#This Row],[Iznos 4]]+Tablica1[[#This Row],[Iznos 5]]),2)</f>
        <v>0</v>
      </c>
      <c r="AO93" s="67" t="s">
        <v>64</v>
      </c>
      <c r="AP93" s="67"/>
      <c r="AQ93" s="63"/>
      <c r="AR93" s="63" t="n">
        <v>0</v>
      </c>
      <c r="AS93" s="62"/>
      <c r="AT93" s="58"/>
    </row>
    <row r="94" s="68" customFormat="true" ht="34.5" hidden="false" customHeight="true" outlineLevel="0" collapsed="false">
      <c r="A94" s="54" t="n">
        <v>91</v>
      </c>
      <c r="B94" s="55"/>
      <c r="C94" s="55"/>
      <c r="D94" s="55"/>
      <c r="E94" s="57"/>
      <c r="F94" s="58"/>
      <c r="G94" s="58"/>
      <c r="H94" s="75"/>
      <c r="I94" s="58"/>
      <c r="J94" s="60"/>
      <c r="K94" s="61"/>
      <c r="L94" s="62"/>
      <c r="M94" s="63" t="n">
        <v>0</v>
      </c>
      <c r="N94" s="64" t="n">
        <v>0</v>
      </c>
      <c r="O94" s="65" t="n">
        <f aca="false">PRODUCT($L94,$M94,(1-$N94))</f>
        <v>0</v>
      </c>
      <c r="P94" s="60"/>
      <c r="Q94" s="61"/>
      <c r="R94" s="62"/>
      <c r="S94" s="63" t="n">
        <v>0</v>
      </c>
      <c r="T94" s="64" t="n">
        <v>0</v>
      </c>
      <c r="U94" s="65" t="n">
        <f aca="false">PRODUCT($R94,$S94,(1-$T94))</f>
        <v>0</v>
      </c>
      <c r="V94" s="66"/>
      <c r="W94" s="61"/>
      <c r="X94" s="62"/>
      <c r="Y94" s="63" t="n">
        <v>0</v>
      </c>
      <c r="Z94" s="64" t="n">
        <v>0</v>
      </c>
      <c r="AA94" s="65" t="n">
        <f aca="false">PRODUCT($X94,$Y94,(1-$Z94))</f>
        <v>0</v>
      </c>
      <c r="AB94" s="66"/>
      <c r="AC94" s="61"/>
      <c r="AD94" s="62"/>
      <c r="AE94" s="63" t="n">
        <v>0</v>
      </c>
      <c r="AF94" s="64" t="n">
        <v>0</v>
      </c>
      <c r="AG94" s="65" t="n">
        <f aca="false">PRODUCT($AD94,$AE94,(1-$AF94))</f>
        <v>0</v>
      </c>
      <c r="AH94" s="66"/>
      <c r="AI94" s="61"/>
      <c r="AJ94" s="62"/>
      <c r="AK94" s="63" t="n">
        <v>0</v>
      </c>
      <c r="AL94" s="64" t="n">
        <v>0</v>
      </c>
      <c r="AM94" s="65" t="n">
        <f aca="false">PRODUCT($AJ94,$AK94,(1-$AL94))</f>
        <v>0</v>
      </c>
      <c r="AN94" s="65" t="n">
        <f aca="false">ROUND((Tablica1[[#This Row],[Iznos]]+Tablica1[[#This Row],[Iznos 2]]+Tablica1[[#This Row],[Iznos 3]]+Tablica1[[#This Row],[Iznos 4]]+Tablica1[[#This Row],[Iznos 5]]),2)</f>
        <v>0</v>
      </c>
      <c r="AO94" s="67" t="s">
        <v>64</v>
      </c>
      <c r="AP94" s="67"/>
      <c r="AQ94" s="63"/>
      <c r="AR94" s="63" t="n">
        <v>0</v>
      </c>
      <c r="AS94" s="62"/>
      <c r="AT94" s="58"/>
    </row>
    <row r="95" s="68" customFormat="true" ht="34.5" hidden="false" customHeight="true" outlineLevel="0" collapsed="false">
      <c r="A95" s="54" t="n">
        <v>92</v>
      </c>
      <c r="B95" s="55"/>
      <c r="C95" s="55"/>
      <c r="D95" s="55"/>
      <c r="E95" s="57"/>
      <c r="F95" s="58"/>
      <c r="G95" s="58"/>
      <c r="H95" s="75"/>
      <c r="I95" s="58"/>
      <c r="J95" s="60"/>
      <c r="K95" s="61"/>
      <c r="L95" s="62"/>
      <c r="M95" s="63" t="n">
        <v>0</v>
      </c>
      <c r="N95" s="64" t="n">
        <v>0</v>
      </c>
      <c r="O95" s="65" t="n">
        <f aca="false">PRODUCT($L95,$M95,(1-$N95))</f>
        <v>0</v>
      </c>
      <c r="P95" s="60"/>
      <c r="Q95" s="61"/>
      <c r="R95" s="62"/>
      <c r="S95" s="63" t="n">
        <v>0</v>
      </c>
      <c r="T95" s="64" t="n">
        <v>0</v>
      </c>
      <c r="U95" s="65" t="n">
        <f aca="false">PRODUCT($R95,$S95,(1-$T95))</f>
        <v>0</v>
      </c>
      <c r="V95" s="66"/>
      <c r="W95" s="61"/>
      <c r="X95" s="62"/>
      <c r="Y95" s="63" t="n">
        <v>0</v>
      </c>
      <c r="Z95" s="64" t="n">
        <v>0</v>
      </c>
      <c r="AA95" s="65" t="n">
        <f aca="false">PRODUCT($X95,$Y95,(1-$Z95))</f>
        <v>0</v>
      </c>
      <c r="AB95" s="66"/>
      <c r="AC95" s="61"/>
      <c r="AD95" s="62"/>
      <c r="AE95" s="63" t="n">
        <v>0</v>
      </c>
      <c r="AF95" s="64" t="n">
        <v>0</v>
      </c>
      <c r="AG95" s="65" t="n">
        <f aca="false">PRODUCT($AD95,$AE95,(1-$AF95))</f>
        <v>0</v>
      </c>
      <c r="AH95" s="66"/>
      <c r="AI95" s="61"/>
      <c r="AJ95" s="62"/>
      <c r="AK95" s="63" t="n">
        <v>0</v>
      </c>
      <c r="AL95" s="64" t="n">
        <v>0</v>
      </c>
      <c r="AM95" s="65" t="n">
        <f aca="false">PRODUCT($AJ95,$AK95,(1-$AL95))</f>
        <v>0</v>
      </c>
      <c r="AN95" s="65" t="n">
        <f aca="false">ROUND((Tablica1[[#This Row],[Iznos]]+Tablica1[[#This Row],[Iznos 2]]+Tablica1[[#This Row],[Iznos 3]]+Tablica1[[#This Row],[Iznos 4]]+Tablica1[[#This Row],[Iznos 5]]),2)</f>
        <v>0</v>
      </c>
      <c r="AO95" s="67" t="s">
        <v>64</v>
      </c>
      <c r="AP95" s="67"/>
      <c r="AQ95" s="63"/>
      <c r="AR95" s="63" t="n">
        <v>0</v>
      </c>
      <c r="AS95" s="62"/>
      <c r="AT95" s="58"/>
    </row>
    <row r="96" s="68" customFormat="true" ht="34.5" hidden="false" customHeight="true" outlineLevel="0" collapsed="false">
      <c r="A96" s="54" t="n">
        <v>93</v>
      </c>
      <c r="B96" s="55"/>
      <c r="C96" s="55"/>
      <c r="D96" s="55"/>
      <c r="E96" s="57"/>
      <c r="F96" s="58"/>
      <c r="G96" s="58"/>
      <c r="H96" s="75"/>
      <c r="I96" s="58"/>
      <c r="J96" s="60"/>
      <c r="K96" s="61"/>
      <c r="L96" s="62"/>
      <c r="M96" s="63" t="n">
        <v>0</v>
      </c>
      <c r="N96" s="64" t="n">
        <v>0</v>
      </c>
      <c r="O96" s="65" t="n">
        <f aca="false">PRODUCT($L96,$M96,(1-$N96))</f>
        <v>0</v>
      </c>
      <c r="P96" s="60"/>
      <c r="Q96" s="61"/>
      <c r="R96" s="62"/>
      <c r="S96" s="63" t="n">
        <v>0</v>
      </c>
      <c r="T96" s="64" t="n">
        <v>0</v>
      </c>
      <c r="U96" s="65" t="n">
        <f aca="false">PRODUCT($R96,$S96,(1-$T96))</f>
        <v>0</v>
      </c>
      <c r="V96" s="66"/>
      <c r="W96" s="61"/>
      <c r="X96" s="62"/>
      <c r="Y96" s="63" t="n">
        <v>0</v>
      </c>
      <c r="Z96" s="64" t="n">
        <v>0</v>
      </c>
      <c r="AA96" s="65" t="n">
        <f aca="false">PRODUCT($X96,$Y96,(1-$Z96))</f>
        <v>0</v>
      </c>
      <c r="AB96" s="66"/>
      <c r="AC96" s="61"/>
      <c r="AD96" s="62"/>
      <c r="AE96" s="63" t="n">
        <v>0</v>
      </c>
      <c r="AF96" s="64" t="n">
        <v>0</v>
      </c>
      <c r="AG96" s="65" t="n">
        <f aca="false">PRODUCT($AD96,$AE96,(1-$AF96))</f>
        <v>0</v>
      </c>
      <c r="AH96" s="66"/>
      <c r="AI96" s="61"/>
      <c r="AJ96" s="62"/>
      <c r="AK96" s="63" t="n">
        <v>0</v>
      </c>
      <c r="AL96" s="64" t="n">
        <v>0</v>
      </c>
      <c r="AM96" s="65" t="n">
        <f aca="false">PRODUCT($AJ96,$AK96,(1-$AL96))</f>
        <v>0</v>
      </c>
      <c r="AN96" s="65" t="n">
        <f aca="false">ROUND((Tablica1[[#This Row],[Iznos]]+Tablica1[[#This Row],[Iznos 2]]+Tablica1[[#This Row],[Iznos 3]]+Tablica1[[#This Row],[Iznos 4]]+Tablica1[[#This Row],[Iznos 5]]),2)</f>
        <v>0</v>
      </c>
      <c r="AO96" s="67" t="s">
        <v>64</v>
      </c>
      <c r="AP96" s="67"/>
      <c r="AQ96" s="63"/>
      <c r="AR96" s="63" t="n">
        <v>0</v>
      </c>
      <c r="AS96" s="62"/>
      <c r="AT96" s="58"/>
    </row>
    <row r="97" s="68" customFormat="true" ht="34.5" hidden="false" customHeight="true" outlineLevel="0" collapsed="false">
      <c r="A97" s="54" t="n">
        <v>94</v>
      </c>
      <c r="B97" s="55"/>
      <c r="C97" s="55"/>
      <c r="D97" s="55"/>
      <c r="E97" s="57"/>
      <c r="F97" s="58"/>
      <c r="G97" s="58"/>
      <c r="H97" s="75"/>
      <c r="I97" s="58"/>
      <c r="J97" s="60"/>
      <c r="K97" s="61"/>
      <c r="L97" s="62"/>
      <c r="M97" s="63" t="n">
        <v>0</v>
      </c>
      <c r="N97" s="64" t="n">
        <v>0</v>
      </c>
      <c r="O97" s="65" t="n">
        <f aca="false">PRODUCT($L97,$M97,(1-$N97))</f>
        <v>0</v>
      </c>
      <c r="P97" s="60"/>
      <c r="Q97" s="61"/>
      <c r="R97" s="62"/>
      <c r="S97" s="63" t="n">
        <v>0</v>
      </c>
      <c r="T97" s="64" t="n">
        <v>0</v>
      </c>
      <c r="U97" s="65" t="n">
        <f aca="false">PRODUCT($R97,$S97,(1-$T97))</f>
        <v>0</v>
      </c>
      <c r="V97" s="66"/>
      <c r="W97" s="61"/>
      <c r="X97" s="62"/>
      <c r="Y97" s="63" t="n">
        <v>0</v>
      </c>
      <c r="Z97" s="64" t="n">
        <v>0</v>
      </c>
      <c r="AA97" s="65" t="n">
        <f aca="false">PRODUCT($X97,$Y97,(1-$Z97))</f>
        <v>0</v>
      </c>
      <c r="AB97" s="66"/>
      <c r="AC97" s="61"/>
      <c r="AD97" s="62"/>
      <c r="AE97" s="63" t="n">
        <v>0</v>
      </c>
      <c r="AF97" s="64" t="n">
        <v>0</v>
      </c>
      <c r="AG97" s="65" t="n">
        <f aca="false">PRODUCT($AD97,$AE97,(1-$AF97))</f>
        <v>0</v>
      </c>
      <c r="AH97" s="66"/>
      <c r="AI97" s="61"/>
      <c r="AJ97" s="62"/>
      <c r="AK97" s="63" t="n">
        <v>0</v>
      </c>
      <c r="AL97" s="64" t="n">
        <v>0</v>
      </c>
      <c r="AM97" s="65" t="n">
        <f aca="false">PRODUCT($AJ97,$AK97,(1-$AL97))</f>
        <v>0</v>
      </c>
      <c r="AN97" s="65" t="n">
        <f aca="false">ROUND((Tablica1[[#This Row],[Iznos]]+Tablica1[[#This Row],[Iznos 2]]+Tablica1[[#This Row],[Iznos 3]]+Tablica1[[#This Row],[Iznos 4]]+Tablica1[[#This Row],[Iznos 5]]),2)</f>
        <v>0</v>
      </c>
      <c r="AO97" s="67" t="s">
        <v>64</v>
      </c>
      <c r="AP97" s="67"/>
      <c r="AQ97" s="63"/>
      <c r="AR97" s="63" t="n">
        <v>0</v>
      </c>
      <c r="AS97" s="62"/>
      <c r="AT97" s="58"/>
    </row>
    <row r="98" s="68" customFormat="true" ht="34.5" hidden="false" customHeight="true" outlineLevel="0" collapsed="false">
      <c r="A98" s="54" t="n">
        <v>95</v>
      </c>
      <c r="B98" s="55"/>
      <c r="C98" s="55"/>
      <c r="D98" s="55"/>
      <c r="E98" s="57"/>
      <c r="F98" s="58"/>
      <c r="G98" s="58"/>
      <c r="H98" s="75"/>
      <c r="I98" s="58"/>
      <c r="J98" s="60"/>
      <c r="K98" s="61"/>
      <c r="L98" s="62"/>
      <c r="M98" s="63" t="n">
        <v>0</v>
      </c>
      <c r="N98" s="64" t="n">
        <v>0</v>
      </c>
      <c r="O98" s="65" t="n">
        <f aca="false">PRODUCT($L98,$M98,(1-$N98))</f>
        <v>0</v>
      </c>
      <c r="P98" s="60"/>
      <c r="Q98" s="61"/>
      <c r="R98" s="62"/>
      <c r="S98" s="63" t="n">
        <v>0</v>
      </c>
      <c r="T98" s="64" t="n">
        <v>0</v>
      </c>
      <c r="U98" s="65" t="n">
        <f aca="false">PRODUCT($R98,$S98,(1-$T98))</f>
        <v>0</v>
      </c>
      <c r="V98" s="66"/>
      <c r="W98" s="61"/>
      <c r="X98" s="62"/>
      <c r="Y98" s="63" t="n">
        <v>0</v>
      </c>
      <c r="Z98" s="64" t="n">
        <v>0</v>
      </c>
      <c r="AA98" s="65" t="n">
        <f aca="false">PRODUCT($X98,$Y98,(1-$Z98))</f>
        <v>0</v>
      </c>
      <c r="AB98" s="66"/>
      <c r="AC98" s="61"/>
      <c r="AD98" s="62"/>
      <c r="AE98" s="63" t="n">
        <v>0</v>
      </c>
      <c r="AF98" s="64" t="n">
        <v>0</v>
      </c>
      <c r="AG98" s="65" t="n">
        <f aca="false">PRODUCT($AD98,$AE98,(1-$AF98))</f>
        <v>0</v>
      </c>
      <c r="AH98" s="66"/>
      <c r="AI98" s="61"/>
      <c r="AJ98" s="62"/>
      <c r="AK98" s="63" t="n">
        <v>0</v>
      </c>
      <c r="AL98" s="64" t="n">
        <v>0</v>
      </c>
      <c r="AM98" s="65" t="n">
        <f aca="false">PRODUCT($AJ98,$AK98,(1-$AL98))</f>
        <v>0</v>
      </c>
      <c r="AN98" s="65" t="n">
        <f aca="false">ROUND((Tablica1[[#This Row],[Iznos]]+Tablica1[[#This Row],[Iznos 2]]+Tablica1[[#This Row],[Iznos 3]]+Tablica1[[#This Row],[Iznos 4]]+Tablica1[[#This Row],[Iznos 5]]),2)</f>
        <v>0</v>
      </c>
      <c r="AO98" s="67" t="s">
        <v>64</v>
      </c>
      <c r="AP98" s="67"/>
      <c r="AQ98" s="63"/>
      <c r="AR98" s="63" t="n">
        <v>0</v>
      </c>
      <c r="AS98" s="62"/>
      <c r="AT98" s="58"/>
    </row>
    <row r="99" s="68" customFormat="true" ht="34.5" hidden="false" customHeight="true" outlineLevel="0" collapsed="false">
      <c r="A99" s="54" t="n">
        <v>96</v>
      </c>
      <c r="B99" s="55"/>
      <c r="C99" s="55"/>
      <c r="D99" s="55"/>
      <c r="E99" s="57"/>
      <c r="F99" s="58"/>
      <c r="G99" s="58"/>
      <c r="H99" s="75"/>
      <c r="I99" s="58"/>
      <c r="J99" s="60"/>
      <c r="K99" s="61"/>
      <c r="L99" s="62"/>
      <c r="M99" s="63" t="n">
        <v>0</v>
      </c>
      <c r="N99" s="64" t="n">
        <v>0</v>
      </c>
      <c r="O99" s="65" t="n">
        <f aca="false">PRODUCT($L99,$M99,(1-$N99))</f>
        <v>0</v>
      </c>
      <c r="P99" s="60"/>
      <c r="Q99" s="61"/>
      <c r="R99" s="62"/>
      <c r="S99" s="63" t="n">
        <v>0</v>
      </c>
      <c r="T99" s="64" t="n">
        <v>0</v>
      </c>
      <c r="U99" s="65" t="n">
        <f aca="false">PRODUCT($R99,$S99,(1-$T99))</f>
        <v>0</v>
      </c>
      <c r="V99" s="66"/>
      <c r="W99" s="61"/>
      <c r="X99" s="62"/>
      <c r="Y99" s="63" t="n">
        <v>0</v>
      </c>
      <c r="Z99" s="64" t="n">
        <v>0</v>
      </c>
      <c r="AA99" s="65" t="n">
        <f aca="false">PRODUCT($X99,$Y99,(1-$Z99))</f>
        <v>0</v>
      </c>
      <c r="AB99" s="66"/>
      <c r="AC99" s="61"/>
      <c r="AD99" s="62"/>
      <c r="AE99" s="63" t="n">
        <v>0</v>
      </c>
      <c r="AF99" s="64" t="n">
        <v>0</v>
      </c>
      <c r="AG99" s="65" t="n">
        <f aca="false">PRODUCT($AD99,$AE99,(1-$AF99))</f>
        <v>0</v>
      </c>
      <c r="AH99" s="66"/>
      <c r="AI99" s="61"/>
      <c r="AJ99" s="62"/>
      <c r="AK99" s="63" t="n">
        <v>0</v>
      </c>
      <c r="AL99" s="64" t="n">
        <v>0</v>
      </c>
      <c r="AM99" s="65" t="n">
        <f aca="false">PRODUCT($AJ99,$AK99,(1-$AL99))</f>
        <v>0</v>
      </c>
      <c r="AN99" s="65" t="n">
        <f aca="false">ROUND((Tablica1[[#This Row],[Iznos]]+Tablica1[[#This Row],[Iznos 2]]+Tablica1[[#This Row],[Iznos 3]]+Tablica1[[#This Row],[Iznos 4]]+Tablica1[[#This Row],[Iznos 5]]),2)</f>
        <v>0</v>
      </c>
      <c r="AO99" s="67" t="s">
        <v>64</v>
      </c>
      <c r="AP99" s="67"/>
      <c r="AQ99" s="63"/>
      <c r="AR99" s="63" t="n">
        <v>0</v>
      </c>
      <c r="AS99" s="62"/>
      <c r="AT99" s="58"/>
    </row>
    <row r="100" s="68" customFormat="true" ht="34.5" hidden="false" customHeight="true" outlineLevel="0" collapsed="false">
      <c r="A100" s="54" t="n">
        <v>97</v>
      </c>
      <c r="B100" s="55"/>
      <c r="C100" s="55"/>
      <c r="D100" s="55"/>
      <c r="E100" s="57"/>
      <c r="F100" s="58"/>
      <c r="G100" s="58"/>
      <c r="H100" s="75"/>
      <c r="I100" s="58"/>
      <c r="J100" s="60"/>
      <c r="K100" s="61"/>
      <c r="L100" s="62"/>
      <c r="M100" s="63" t="n">
        <v>0</v>
      </c>
      <c r="N100" s="64" t="n">
        <v>0</v>
      </c>
      <c r="O100" s="65" t="n">
        <f aca="false">PRODUCT($L100,$M100,(1-$N100))</f>
        <v>0</v>
      </c>
      <c r="P100" s="60"/>
      <c r="Q100" s="61"/>
      <c r="R100" s="62"/>
      <c r="S100" s="63" t="n">
        <v>0</v>
      </c>
      <c r="T100" s="64" t="n">
        <v>0</v>
      </c>
      <c r="U100" s="65" t="n">
        <f aca="false">PRODUCT($R100,$S100,(1-$T100))</f>
        <v>0</v>
      </c>
      <c r="V100" s="66"/>
      <c r="W100" s="61"/>
      <c r="X100" s="62"/>
      <c r="Y100" s="63" t="n">
        <v>0</v>
      </c>
      <c r="Z100" s="64" t="n">
        <v>0</v>
      </c>
      <c r="AA100" s="65" t="n">
        <f aca="false">PRODUCT($X100,$Y100,(1-$Z100))</f>
        <v>0</v>
      </c>
      <c r="AB100" s="66"/>
      <c r="AC100" s="61"/>
      <c r="AD100" s="62"/>
      <c r="AE100" s="63" t="n">
        <v>0</v>
      </c>
      <c r="AF100" s="64" t="n">
        <v>0</v>
      </c>
      <c r="AG100" s="65" t="n">
        <f aca="false">PRODUCT($AD100,$AE100,(1-$AF100))</f>
        <v>0</v>
      </c>
      <c r="AH100" s="66"/>
      <c r="AI100" s="61"/>
      <c r="AJ100" s="62"/>
      <c r="AK100" s="63" t="n">
        <v>0</v>
      </c>
      <c r="AL100" s="64" t="n">
        <v>0</v>
      </c>
      <c r="AM100" s="65" t="n">
        <f aca="false">PRODUCT($AJ100,$AK100,(1-$AL100))</f>
        <v>0</v>
      </c>
      <c r="AN100" s="65" t="n">
        <f aca="false">ROUND((Tablica1[[#This Row],[Iznos]]+Tablica1[[#This Row],[Iznos 2]]+Tablica1[[#This Row],[Iznos 3]]+Tablica1[[#This Row],[Iznos 4]]+Tablica1[[#This Row],[Iznos 5]]),2)</f>
        <v>0</v>
      </c>
      <c r="AO100" s="67" t="s">
        <v>64</v>
      </c>
      <c r="AP100" s="67"/>
      <c r="AQ100" s="63"/>
      <c r="AR100" s="63" t="n">
        <v>0</v>
      </c>
      <c r="AS100" s="62"/>
      <c r="AT100" s="58"/>
    </row>
    <row r="101" s="68" customFormat="true" ht="34.5" hidden="false" customHeight="true" outlineLevel="0" collapsed="false">
      <c r="A101" s="54" t="n">
        <v>98</v>
      </c>
      <c r="B101" s="55"/>
      <c r="C101" s="55"/>
      <c r="D101" s="55"/>
      <c r="E101" s="57"/>
      <c r="F101" s="58"/>
      <c r="G101" s="58"/>
      <c r="H101" s="75"/>
      <c r="I101" s="58"/>
      <c r="J101" s="60"/>
      <c r="K101" s="61"/>
      <c r="L101" s="62"/>
      <c r="M101" s="63" t="n">
        <v>0</v>
      </c>
      <c r="N101" s="64" t="n">
        <v>0</v>
      </c>
      <c r="O101" s="65" t="n">
        <f aca="false">PRODUCT($L101,$M101,(1-$N101))</f>
        <v>0</v>
      </c>
      <c r="P101" s="60"/>
      <c r="Q101" s="61"/>
      <c r="R101" s="62"/>
      <c r="S101" s="63" t="n">
        <v>0</v>
      </c>
      <c r="T101" s="64" t="n">
        <v>0</v>
      </c>
      <c r="U101" s="65" t="n">
        <f aca="false">PRODUCT($R101,$S101,(1-$T101))</f>
        <v>0</v>
      </c>
      <c r="V101" s="66"/>
      <c r="W101" s="61"/>
      <c r="X101" s="62"/>
      <c r="Y101" s="63" t="n">
        <v>0</v>
      </c>
      <c r="Z101" s="64" t="n">
        <v>0</v>
      </c>
      <c r="AA101" s="65" t="n">
        <f aca="false">PRODUCT($X101,$Y101,(1-$Z101))</f>
        <v>0</v>
      </c>
      <c r="AB101" s="66"/>
      <c r="AC101" s="61"/>
      <c r="AD101" s="62"/>
      <c r="AE101" s="63" t="n">
        <v>0</v>
      </c>
      <c r="AF101" s="64" t="n">
        <v>0</v>
      </c>
      <c r="AG101" s="65" t="n">
        <f aca="false">PRODUCT($AD101,$AE101,(1-$AF101))</f>
        <v>0</v>
      </c>
      <c r="AH101" s="66"/>
      <c r="AI101" s="61"/>
      <c r="AJ101" s="62"/>
      <c r="AK101" s="63" t="n">
        <v>0</v>
      </c>
      <c r="AL101" s="64" t="n">
        <v>0</v>
      </c>
      <c r="AM101" s="65" t="n">
        <f aca="false">PRODUCT($AJ101,$AK101,(1-$AL101))</f>
        <v>0</v>
      </c>
      <c r="AN101" s="65" t="n">
        <f aca="false">ROUND((Tablica1[[#This Row],[Iznos]]+Tablica1[[#This Row],[Iznos 2]]+Tablica1[[#This Row],[Iznos 3]]+Tablica1[[#This Row],[Iznos 4]]+Tablica1[[#This Row],[Iznos 5]]),2)</f>
        <v>0</v>
      </c>
      <c r="AO101" s="67" t="s">
        <v>64</v>
      </c>
      <c r="AP101" s="67"/>
      <c r="AQ101" s="63"/>
      <c r="AR101" s="63" t="n">
        <v>0</v>
      </c>
      <c r="AS101" s="62"/>
      <c r="AT101" s="58"/>
    </row>
    <row r="102" s="68" customFormat="true" ht="34.5" hidden="false" customHeight="true" outlineLevel="0" collapsed="false">
      <c r="A102" s="54" t="n">
        <v>99</v>
      </c>
      <c r="B102" s="55"/>
      <c r="C102" s="55"/>
      <c r="D102" s="55"/>
      <c r="E102" s="57"/>
      <c r="F102" s="58"/>
      <c r="G102" s="58"/>
      <c r="H102" s="75"/>
      <c r="I102" s="58"/>
      <c r="J102" s="60"/>
      <c r="K102" s="61"/>
      <c r="L102" s="62"/>
      <c r="M102" s="63" t="n">
        <v>0</v>
      </c>
      <c r="N102" s="64" t="n">
        <v>0</v>
      </c>
      <c r="O102" s="65" t="n">
        <f aca="false">PRODUCT($L102,$M102,(1-$N102))</f>
        <v>0</v>
      </c>
      <c r="P102" s="60"/>
      <c r="Q102" s="61"/>
      <c r="R102" s="62"/>
      <c r="S102" s="63" t="n">
        <v>0</v>
      </c>
      <c r="T102" s="64" t="n">
        <v>0</v>
      </c>
      <c r="U102" s="65" t="n">
        <f aca="false">PRODUCT($R102,$S102,(1-$T102))</f>
        <v>0</v>
      </c>
      <c r="V102" s="66"/>
      <c r="W102" s="61"/>
      <c r="X102" s="62"/>
      <c r="Y102" s="63" t="n">
        <v>0</v>
      </c>
      <c r="Z102" s="64" t="n">
        <v>0</v>
      </c>
      <c r="AA102" s="65" t="n">
        <f aca="false">PRODUCT($X102,$Y102,(1-$Z102))</f>
        <v>0</v>
      </c>
      <c r="AB102" s="66"/>
      <c r="AC102" s="61"/>
      <c r="AD102" s="62"/>
      <c r="AE102" s="63" t="n">
        <v>0</v>
      </c>
      <c r="AF102" s="64" t="n">
        <v>0</v>
      </c>
      <c r="AG102" s="65" t="n">
        <f aca="false">PRODUCT($AD102,$AE102,(1-$AF102))</f>
        <v>0</v>
      </c>
      <c r="AH102" s="66"/>
      <c r="AI102" s="61"/>
      <c r="AJ102" s="62"/>
      <c r="AK102" s="63" t="n">
        <v>0</v>
      </c>
      <c r="AL102" s="64" t="n">
        <v>0</v>
      </c>
      <c r="AM102" s="65" t="n">
        <f aca="false">PRODUCT($AJ102,$AK102,(1-$AL102))</f>
        <v>0</v>
      </c>
      <c r="AN102" s="65" t="n">
        <f aca="false">ROUND((Tablica1[[#This Row],[Iznos]]+Tablica1[[#This Row],[Iznos 2]]+Tablica1[[#This Row],[Iznos 3]]+Tablica1[[#This Row],[Iznos 4]]+Tablica1[[#This Row],[Iznos 5]]),2)</f>
        <v>0</v>
      </c>
      <c r="AO102" s="67" t="s">
        <v>64</v>
      </c>
      <c r="AP102" s="67"/>
      <c r="AQ102" s="63"/>
      <c r="AR102" s="63" t="n">
        <v>0</v>
      </c>
      <c r="AS102" s="62"/>
      <c r="AT102" s="58"/>
    </row>
    <row r="103" s="68" customFormat="true" ht="34.5" hidden="false" customHeight="true" outlineLevel="0" collapsed="false">
      <c r="A103" s="54" t="n">
        <v>100</v>
      </c>
      <c r="B103" s="55"/>
      <c r="C103" s="55"/>
      <c r="D103" s="55"/>
      <c r="E103" s="57"/>
      <c r="F103" s="58"/>
      <c r="G103" s="58"/>
      <c r="H103" s="75"/>
      <c r="I103" s="58"/>
      <c r="J103" s="60"/>
      <c r="K103" s="61"/>
      <c r="L103" s="62"/>
      <c r="M103" s="63" t="n">
        <v>0</v>
      </c>
      <c r="N103" s="64" t="n">
        <v>0</v>
      </c>
      <c r="O103" s="65" t="n">
        <f aca="false">PRODUCT($L103,$M103,(1-$N103))</f>
        <v>0</v>
      </c>
      <c r="P103" s="60"/>
      <c r="Q103" s="61"/>
      <c r="R103" s="62"/>
      <c r="S103" s="63" t="n">
        <v>0</v>
      </c>
      <c r="T103" s="64" t="n">
        <v>0</v>
      </c>
      <c r="U103" s="65" t="n">
        <f aca="false">PRODUCT($R103,$S103,(1-$T103))</f>
        <v>0</v>
      </c>
      <c r="V103" s="66"/>
      <c r="W103" s="61"/>
      <c r="X103" s="62"/>
      <c r="Y103" s="63" t="n">
        <v>0</v>
      </c>
      <c r="Z103" s="64" t="n">
        <v>0</v>
      </c>
      <c r="AA103" s="65" t="n">
        <f aca="false">PRODUCT($X103,$Y103,(1-$Z103))</f>
        <v>0</v>
      </c>
      <c r="AB103" s="66"/>
      <c r="AC103" s="61"/>
      <c r="AD103" s="62"/>
      <c r="AE103" s="63" t="n">
        <v>0</v>
      </c>
      <c r="AF103" s="64" t="n">
        <v>0</v>
      </c>
      <c r="AG103" s="65" t="n">
        <f aca="false">PRODUCT($AD103,$AE103,(1-$AF103))</f>
        <v>0</v>
      </c>
      <c r="AH103" s="66"/>
      <c r="AI103" s="61"/>
      <c r="AJ103" s="62"/>
      <c r="AK103" s="63" t="n">
        <v>0</v>
      </c>
      <c r="AL103" s="64" t="n">
        <v>0</v>
      </c>
      <c r="AM103" s="65" t="n">
        <f aca="false">PRODUCT($AJ103,$AK103,(1-$AL103))</f>
        <v>0</v>
      </c>
      <c r="AN103" s="65" t="n">
        <f aca="false">ROUND((Tablica1[[#This Row],[Iznos]]+Tablica1[[#This Row],[Iznos 2]]+Tablica1[[#This Row],[Iznos 3]]+Tablica1[[#This Row],[Iznos 4]]+Tablica1[[#This Row],[Iznos 5]]),2)</f>
        <v>0</v>
      </c>
      <c r="AO103" s="67" t="s">
        <v>64</v>
      </c>
      <c r="AP103" s="67"/>
      <c r="AQ103" s="63"/>
      <c r="AR103" s="63" t="n">
        <v>0</v>
      </c>
      <c r="AS103" s="62"/>
      <c r="AT103" s="58"/>
    </row>
    <row r="104" s="68" customFormat="true" ht="34.5" hidden="false" customHeight="true" outlineLevel="0" collapsed="false">
      <c r="A104" s="54" t="n">
        <v>101</v>
      </c>
      <c r="B104" s="55"/>
      <c r="C104" s="55"/>
      <c r="D104" s="55"/>
      <c r="E104" s="57"/>
      <c r="F104" s="58"/>
      <c r="G104" s="58"/>
      <c r="H104" s="75"/>
      <c r="I104" s="58"/>
      <c r="J104" s="60"/>
      <c r="K104" s="61"/>
      <c r="L104" s="62"/>
      <c r="M104" s="63" t="n">
        <v>0</v>
      </c>
      <c r="N104" s="64" t="n">
        <v>0</v>
      </c>
      <c r="O104" s="65" t="n">
        <f aca="false">PRODUCT($L104,$M104,(1-$N104))</f>
        <v>0</v>
      </c>
      <c r="P104" s="60"/>
      <c r="Q104" s="61"/>
      <c r="R104" s="62"/>
      <c r="S104" s="63" t="n">
        <v>0</v>
      </c>
      <c r="T104" s="64" t="n">
        <v>0</v>
      </c>
      <c r="U104" s="65" t="n">
        <f aca="false">PRODUCT($R104,$S104,(1-$T104))</f>
        <v>0</v>
      </c>
      <c r="V104" s="66"/>
      <c r="W104" s="61"/>
      <c r="X104" s="62"/>
      <c r="Y104" s="63" t="n">
        <v>0</v>
      </c>
      <c r="Z104" s="64" t="n">
        <v>0</v>
      </c>
      <c r="AA104" s="65" t="n">
        <f aca="false">PRODUCT($X104,$Y104,(1-$Z104))</f>
        <v>0</v>
      </c>
      <c r="AB104" s="66"/>
      <c r="AC104" s="61"/>
      <c r="AD104" s="62"/>
      <c r="AE104" s="63" t="n">
        <v>0</v>
      </c>
      <c r="AF104" s="64" t="n">
        <v>0</v>
      </c>
      <c r="AG104" s="65" t="n">
        <f aca="false">PRODUCT($AD104,$AE104,(1-$AF104))</f>
        <v>0</v>
      </c>
      <c r="AH104" s="66"/>
      <c r="AI104" s="61"/>
      <c r="AJ104" s="62"/>
      <c r="AK104" s="63" t="n">
        <v>0</v>
      </c>
      <c r="AL104" s="64" t="n">
        <v>0</v>
      </c>
      <c r="AM104" s="65" t="n">
        <f aca="false">PRODUCT($AJ104,$AK104,(1-$AL104))</f>
        <v>0</v>
      </c>
      <c r="AN104" s="65" t="n">
        <f aca="false">ROUND((Tablica1[[#This Row],[Iznos]]+Tablica1[[#This Row],[Iznos 2]]+Tablica1[[#This Row],[Iznos 3]]+Tablica1[[#This Row],[Iznos 4]]+Tablica1[[#This Row],[Iznos 5]]),2)</f>
        <v>0</v>
      </c>
      <c r="AO104" s="67" t="s">
        <v>64</v>
      </c>
      <c r="AP104" s="67"/>
      <c r="AQ104" s="63"/>
      <c r="AR104" s="63" t="n">
        <v>0</v>
      </c>
      <c r="AS104" s="62"/>
      <c r="AT104" s="58"/>
    </row>
    <row r="105" s="68" customFormat="true" ht="34.5" hidden="false" customHeight="true" outlineLevel="0" collapsed="false">
      <c r="A105" s="54" t="n">
        <v>102</v>
      </c>
      <c r="B105" s="55"/>
      <c r="C105" s="55"/>
      <c r="D105" s="55"/>
      <c r="E105" s="57"/>
      <c r="F105" s="58"/>
      <c r="G105" s="58"/>
      <c r="H105" s="75"/>
      <c r="I105" s="58"/>
      <c r="J105" s="60"/>
      <c r="K105" s="61"/>
      <c r="L105" s="62"/>
      <c r="M105" s="63" t="n">
        <v>0</v>
      </c>
      <c r="N105" s="64" t="n">
        <v>0</v>
      </c>
      <c r="O105" s="65" t="n">
        <f aca="false">PRODUCT($L105,$M105,(1-$N105))</f>
        <v>0</v>
      </c>
      <c r="P105" s="60"/>
      <c r="Q105" s="61"/>
      <c r="R105" s="62"/>
      <c r="S105" s="63" t="n">
        <v>0</v>
      </c>
      <c r="T105" s="64" t="n">
        <v>0</v>
      </c>
      <c r="U105" s="65" t="n">
        <f aca="false">PRODUCT($R105,$S105,(1-$T105))</f>
        <v>0</v>
      </c>
      <c r="V105" s="66"/>
      <c r="W105" s="61"/>
      <c r="X105" s="62"/>
      <c r="Y105" s="63" t="n">
        <v>0</v>
      </c>
      <c r="Z105" s="64" t="n">
        <v>0</v>
      </c>
      <c r="AA105" s="65" t="n">
        <f aca="false">PRODUCT($X105,$Y105,(1-$Z105))</f>
        <v>0</v>
      </c>
      <c r="AB105" s="66"/>
      <c r="AC105" s="61"/>
      <c r="AD105" s="62"/>
      <c r="AE105" s="63" t="n">
        <v>0</v>
      </c>
      <c r="AF105" s="64" t="n">
        <v>0</v>
      </c>
      <c r="AG105" s="65" t="n">
        <f aca="false">PRODUCT($AD105,$AE105,(1-$AF105))</f>
        <v>0</v>
      </c>
      <c r="AH105" s="66"/>
      <c r="AI105" s="61"/>
      <c r="AJ105" s="62"/>
      <c r="AK105" s="63" t="n">
        <v>0</v>
      </c>
      <c r="AL105" s="64" t="n">
        <v>0</v>
      </c>
      <c r="AM105" s="65" t="n">
        <f aca="false">PRODUCT($AJ105,$AK105,(1-$AL105))</f>
        <v>0</v>
      </c>
      <c r="AN105" s="65" t="n">
        <f aca="false">ROUND((Tablica1[[#This Row],[Iznos]]+Tablica1[[#This Row],[Iznos 2]]+Tablica1[[#This Row],[Iznos 3]]+Tablica1[[#This Row],[Iznos 4]]+Tablica1[[#This Row],[Iznos 5]]),2)</f>
        <v>0</v>
      </c>
      <c r="AO105" s="67" t="s">
        <v>64</v>
      </c>
      <c r="AP105" s="67"/>
      <c r="AQ105" s="63"/>
      <c r="AR105" s="63" t="n">
        <v>0</v>
      </c>
      <c r="AS105" s="62"/>
      <c r="AT105" s="58"/>
    </row>
    <row r="106" s="68" customFormat="true" ht="34.5" hidden="false" customHeight="true" outlineLevel="0" collapsed="false">
      <c r="A106" s="54" t="n">
        <v>103</v>
      </c>
      <c r="B106" s="55"/>
      <c r="C106" s="55"/>
      <c r="D106" s="55"/>
      <c r="E106" s="57"/>
      <c r="F106" s="58"/>
      <c r="G106" s="58"/>
      <c r="H106" s="75"/>
      <c r="I106" s="58"/>
      <c r="J106" s="60"/>
      <c r="K106" s="61"/>
      <c r="L106" s="62"/>
      <c r="M106" s="63" t="n">
        <v>0</v>
      </c>
      <c r="N106" s="64" t="n">
        <v>0</v>
      </c>
      <c r="O106" s="65" t="n">
        <f aca="false">PRODUCT($L106,$M106,(1-$N106))</f>
        <v>0</v>
      </c>
      <c r="P106" s="60"/>
      <c r="Q106" s="61"/>
      <c r="R106" s="62"/>
      <c r="S106" s="63" t="n">
        <v>0</v>
      </c>
      <c r="T106" s="64" t="n">
        <v>0</v>
      </c>
      <c r="U106" s="65" t="n">
        <f aca="false">PRODUCT($R106,$S106,(1-$T106))</f>
        <v>0</v>
      </c>
      <c r="V106" s="66"/>
      <c r="W106" s="61"/>
      <c r="X106" s="62"/>
      <c r="Y106" s="63" t="n">
        <v>0</v>
      </c>
      <c r="Z106" s="64" t="n">
        <v>0</v>
      </c>
      <c r="AA106" s="65" t="n">
        <f aca="false">PRODUCT($X106,$Y106,(1-$Z106))</f>
        <v>0</v>
      </c>
      <c r="AB106" s="66"/>
      <c r="AC106" s="61"/>
      <c r="AD106" s="62"/>
      <c r="AE106" s="63" t="n">
        <v>0</v>
      </c>
      <c r="AF106" s="64" t="n">
        <v>0</v>
      </c>
      <c r="AG106" s="65" t="n">
        <f aca="false">PRODUCT($AD106,$AE106,(1-$AF106))</f>
        <v>0</v>
      </c>
      <c r="AH106" s="66"/>
      <c r="AI106" s="61"/>
      <c r="AJ106" s="62"/>
      <c r="AK106" s="63" t="n">
        <v>0</v>
      </c>
      <c r="AL106" s="64" t="n">
        <v>0</v>
      </c>
      <c r="AM106" s="65" t="n">
        <f aca="false">PRODUCT($AJ106,$AK106,(1-$AL106))</f>
        <v>0</v>
      </c>
      <c r="AN106" s="65" t="n">
        <f aca="false">ROUND((Tablica1[[#This Row],[Iznos]]+Tablica1[[#This Row],[Iznos 2]]+Tablica1[[#This Row],[Iznos 3]]+Tablica1[[#This Row],[Iznos 4]]+Tablica1[[#This Row],[Iznos 5]]),2)</f>
        <v>0</v>
      </c>
      <c r="AO106" s="67" t="s">
        <v>64</v>
      </c>
      <c r="AP106" s="67"/>
      <c r="AQ106" s="63"/>
      <c r="AR106" s="63" t="n">
        <v>0</v>
      </c>
      <c r="AS106" s="62"/>
      <c r="AT106" s="58"/>
    </row>
    <row r="107" s="68" customFormat="true" ht="34.5" hidden="false" customHeight="true" outlineLevel="0" collapsed="false">
      <c r="A107" s="54" t="n">
        <v>104</v>
      </c>
      <c r="B107" s="55"/>
      <c r="C107" s="55"/>
      <c r="D107" s="55"/>
      <c r="E107" s="57"/>
      <c r="F107" s="58"/>
      <c r="G107" s="58"/>
      <c r="H107" s="75"/>
      <c r="I107" s="58"/>
      <c r="J107" s="60"/>
      <c r="K107" s="61"/>
      <c r="L107" s="62"/>
      <c r="M107" s="63" t="n">
        <v>0</v>
      </c>
      <c r="N107" s="64" t="n">
        <v>0</v>
      </c>
      <c r="O107" s="65" t="n">
        <f aca="false">PRODUCT($L107,$M107,(1-$N107))</f>
        <v>0</v>
      </c>
      <c r="P107" s="60"/>
      <c r="Q107" s="61"/>
      <c r="R107" s="62"/>
      <c r="S107" s="63" t="n">
        <v>0</v>
      </c>
      <c r="T107" s="64" t="n">
        <v>0</v>
      </c>
      <c r="U107" s="65" t="n">
        <f aca="false">PRODUCT($R107,$S107,(1-$T107))</f>
        <v>0</v>
      </c>
      <c r="V107" s="66"/>
      <c r="W107" s="61"/>
      <c r="X107" s="62"/>
      <c r="Y107" s="63" t="n">
        <v>0</v>
      </c>
      <c r="Z107" s="64" t="n">
        <v>0</v>
      </c>
      <c r="AA107" s="65" t="n">
        <f aca="false">PRODUCT($X107,$Y107,(1-$Z107))</f>
        <v>0</v>
      </c>
      <c r="AB107" s="66"/>
      <c r="AC107" s="61"/>
      <c r="AD107" s="62"/>
      <c r="AE107" s="63" t="n">
        <v>0</v>
      </c>
      <c r="AF107" s="64" t="n">
        <v>0</v>
      </c>
      <c r="AG107" s="65" t="n">
        <f aca="false">PRODUCT($AD107,$AE107,(1-$AF107))</f>
        <v>0</v>
      </c>
      <c r="AH107" s="66"/>
      <c r="AI107" s="61"/>
      <c r="AJ107" s="62"/>
      <c r="AK107" s="63" t="n">
        <v>0</v>
      </c>
      <c r="AL107" s="64" t="n">
        <v>0</v>
      </c>
      <c r="AM107" s="65" t="n">
        <f aca="false">PRODUCT($AJ107,$AK107,(1-$AL107))</f>
        <v>0</v>
      </c>
      <c r="AN107" s="65" t="n">
        <f aca="false">ROUND((Tablica1[[#This Row],[Iznos]]+Tablica1[[#This Row],[Iznos 2]]+Tablica1[[#This Row],[Iznos 3]]+Tablica1[[#This Row],[Iznos 4]]+Tablica1[[#This Row],[Iznos 5]]),2)</f>
        <v>0</v>
      </c>
      <c r="AO107" s="67" t="s">
        <v>64</v>
      </c>
      <c r="AP107" s="67"/>
      <c r="AQ107" s="63"/>
      <c r="AR107" s="63" t="n">
        <v>0</v>
      </c>
      <c r="AS107" s="62"/>
      <c r="AT107" s="58"/>
    </row>
    <row r="108" s="68" customFormat="true" ht="34.5" hidden="false" customHeight="true" outlineLevel="0" collapsed="false">
      <c r="A108" s="54" t="n">
        <v>105</v>
      </c>
      <c r="B108" s="55"/>
      <c r="C108" s="55"/>
      <c r="D108" s="55"/>
      <c r="E108" s="57"/>
      <c r="F108" s="58"/>
      <c r="G108" s="58"/>
      <c r="H108" s="75"/>
      <c r="I108" s="58"/>
      <c r="J108" s="60"/>
      <c r="K108" s="61"/>
      <c r="L108" s="62"/>
      <c r="M108" s="63" t="n">
        <v>0</v>
      </c>
      <c r="N108" s="64" t="n">
        <v>0</v>
      </c>
      <c r="O108" s="65" t="n">
        <f aca="false">PRODUCT($L108,$M108,(1-$N108))</f>
        <v>0</v>
      </c>
      <c r="P108" s="60"/>
      <c r="Q108" s="61"/>
      <c r="R108" s="62"/>
      <c r="S108" s="63" t="n">
        <v>0</v>
      </c>
      <c r="T108" s="64" t="n">
        <v>0</v>
      </c>
      <c r="U108" s="65" t="n">
        <f aca="false">PRODUCT($R108,$S108,(1-$T108))</f>
        <v>0</v>
      </c>
      <c r="V108" s="66"/>
      <c r="W108" s="61"/>
      <c r="X108" s="62"/>
      <c r="Y108" s="63" t="n">
        <v>0</v>
      </c>
      <c r="Z108" s="64" t="n">
        <v>0</v>
      </c>
      <c r="AA108" s="65" t="n">
        <f aca="false">PRODUCT($X108,$Y108,(1-$Z108))</f>
        <v>0</v>
      </c>
      <c r="AB108" s="66"/>
      <c r="AC108" s="61"/>
      <c r="AD108" s="62"/>
      <c r="AE108" s="63" t="n">
        <v>0</v>
      </c>
      <c r="AF108" s="64" t="n">
        <v>0</v>
      </c>
      <c r="AG108" s="65" t="n">
        <f aca="false">PRODUCT($AD108,$AE108,(1-$AF108))</f>
        <v>0</v>
      </c>
      <c r="AH108" s="66"/>
      <c r="AI108" s="61"/>
      <c r="AJ108" s="62"/>
      <c r="AK108" s="63" t="n">
        <v>0</v>
      </c>
      <c r="AL108" s="64" t="n">
        <v>0</v>
      </c>
      <c r="AM108" s="65" t="n">
        <f aca="false">PRODUCT($AJ108,$AK108,(1-$AL108))</f>
        <v>0</v>
      </c>
      <c r="AN108" s="65" t="n">
        <f aca="false">ROUND((Tablica1[[#This Row],[Iznos]]+Tablica1[[#This Row],[Iznos 2]]+Tablica1[[#This Row],[Iznos 3]]+Tablica1[[#This Row],[Iznos 4]]+Tablica1[[#This Row],[Iznos 5]]),2)</f>
        <v>0</v>
      </c>
      <c r="AO108" s="67" t="s">
        <v>64</v>
      </c>
      <c r="AP108" s="67"/>
      <c r="AQ108" s="63"/>
      <c r="AR108" s="63" t="n">
        <v>0</v>
      </c>
      <c r="AS108" s="62"/>
      <c r="AT108" s="58"/>
    </row>
    <row r="109" s="68" customFormat="true" ht="34.5" hidden="false" customHeight="true" outlineLevel="0" collapsed="false">
      <c r="A109" s="54" t="n">
        <v>106</v>
      </c>
      <c r="B109" s="55"/>
      <c r="C109" s="55"/>
      <c r="D109" s="55"/>
      <c r="E109" s="57"/>
      <c r="F109" s="58"/>
      <c r="G109" s="58"/>
      <c r="H109" s="75"/>
      <c r="I109" s="58"/>
      <c r="J109" s="60"/>
      <c r="K109" s="61"/>
      <c r="L109" s="62"/>
      <c r="M109" s="63" t="n">
        <v>0</v>
      </c>
      <c r="N109" s="64" t="n">
        <v>0</v>
      </c>
      <c r="O109" s="65" t="n">
        <f aca="false">PRODUCT($L109,$M109,(1-$N109))</f>
        <v>0</v>
      </c>
      <c r="P109" s="60"/>
      <c r="Q109" s="61"/>
      <c r="R109" s="62"/>
      <c r="S109" s="63" t="n">
        <v>0</v>
      </c>
      <c r="T109" s="64" t="n">
        <v>0</v>
      </c>
      <c r="U109" s="65" t="n">
        <f aca="false">PRODUCT($R109,$S109,(1-$T109))</f>
        <v>0</v>
      </c>
      <c r="V109" s="66"/>
      <c r="W109" s="61"/>
      <c r="X109" s="62"/>
      <c r="Y109" s="63" t="n">
        <v>0</v>
      </c>
      <c r="Z109" s="64" t="n">
        <v>0</v>
      </c>
      <c r="AA109" s="65" t="n">
        <f aca="false">PRODUCT($X109,$Y109,(1-$Z109))</f>
        <v>0</v>
      </c>
      <c r="AB109" s="66"/>
      <c r="AC109" s="61"/>
      <c r="AD109" s="62"/>
      <c r="AE109" s="63" t="n">
        <v>0</v>
      </c>
      <c r="AF109" s="64" t="n">
        <v>0</v>
      </c>
      <c r="AG109" s="65" t="n">
        <f aca="false">PRODUCT($AD109,$AE109,(1-$AF109))</f>
        <v>0</v>
      </c>
      <c r="AH109" s="66"/>
      <c r="AI109" s="61"/>
      <c r="AJ109" s="62"/>
      <c r="AK109" s="63" t="n">
        <v>0</v>
      </c>
      <c r="AL109" s="64" t="n">
        <v>0</v>
      </c>
      <c r="AM109" s="65" t="n">
        <f aca="false">PRODUCT($AJ109,$AK109,(1-$AL109))</f>
        <v>0</v>
      </c>
      <c r="AN109" s="65" t="n">
        <f aca="false">ROUND((Tablica1[[#This Row],[Iznos]]+Tablica1[[#This Row],[Iznos 2]]+Tablica1[[#This Row],[Iznos 3]]+Tablica1[[#This Row],[Iznos 4]]+Tablica1[[#This Row],[Iznos 5]]),2)</f>
        <v>0</v>
      </c>
      <c r="AO109" s="67" t="s">
        <v>64</v>
      </c>
      <c r="AP109" s="67"/>
      <c r="AQ109" s="63"/>
      <c r="AR109" s="63" t="n">
        <v>0</v>
      </c>
      <c r="AS109" s="62"/>
      <c r="AT109" s="58"/>
    </row>
    <row r="110" s="68" customFormat="true" ht="34.5" hidden="false" customHeight="true" outlineLevel="0" collapsed="false">
      <c r="A110" s="54" t="n">
        <v>107</v>
      </c>
      <c r="B110" s="55"/>
      <c r="C110" s="55"/>
      <c r="D110" s="55"/>
      <c r="E110" s="57"/>
      <c r="F110" s="58"/>
      <c r="G110" s="58"/>
      <c r="H110" s="75"/>
      <c r="I110" s="58"/>
      <c r="J110" s="60"/>
      <c r="K110" s="61"/>
      <c r="L110" s="62"/>
      <c r="M110" s="63" t="n">
        <v>0</v>
      </c>
      <c r="N110" s="64" t="n">
        <v>0</v>
      </c>
      <c r="O110" s="65" t="n">
        <f aca="false">PRODUCT($L110,$M110,(1-$N110))</f>
        <v>0</v>
      </c>
      <c r="P110" s="60"/>
      <c r="Q110" s="61"/>
      <c r="R110" s="62"/>
      <c r="S110" s="63" t="n">
        <v>0</v>
      </c>
      <c r="T110" s="64" t="n">
        <v>0</v>
      </c>
      <c r="U110" s="65" t="n">
        <f aca="false">PRODUCT($R110,$S110,(1-$T110))</f>
        <v>0</v>
      </c>
      <c r="V110" s="66"/>
      <c r="W110" s="61"/>
      <c r="X110" s="62"/>
      <c r="Y110" s="63" t="n">
        <v>0</v>
      </c>
      <c r="Z110" s="64" t="n">
        <v>0</v>
      </c>
      <c r="AA110" s="65" t="n">
        <f aca="false">PRODUCT($X110,$Y110,(1-$Z110))</f>
        <v>0</v>
      </c>
      <c r="AB110" s="66"/>
      <c r="AC110" s="61"/>
      <c r="AD110" s="62"/>
      <c r="AE110" s="63" t="n">
        <v>0</v>
      </c>
      <c r="AF110" s="64" t="n">
        <v>0</v>
      </c>
      <c r="AG110" s="65" t="n">
        <f aca="false">PRODUCT($AD110,$AE110,(1-$AF110))</f>
        <v>0</v>
      </c>
      <c r="AH110" s="66"/>
      <c r="AI110" s="61"/>
      <c r="AJ110" s="62"/>
      <c r="AK110" s="63" t="n">
        <v>0</v>
      </c>
      <c r="AL110" s="64" t="n">
        <v>0</v>
      </c>
      <c r="AM110" s="65" t="n">
        <f aca="false">PRODUCT($AJ110,$AK110,(1-$AL110))</f>
        <v>0</v>
      </c>
      <c r="AN110" s="65" t="n">
        <f aca="false">ROUND((Tablica1[[#This Row],[Iznos]]+Tablica1[[#This Row],[Iznos 2]]+Tablica1[[#This Row],[Iznos 3]]+Tablica1[[#This Row],[Iznos 4]]+Tablica1[[#This Row],[Iznos 5]]),2)</f>
        <v>0</v>
      </c>
      <c r="AO110" s="67" t="s">
        <v>64</v>
      </c>
      <c r="AP110" s="67"/>
      <c r="AQ110" s="63"/>
      <c r="AR110" s="63" t="n">
        <v>0</v>
      </c>
      <c r="AS110" s="62"/>
      <c r="AT110" s="58"/>
    </row>
    <row r="111" s="68" customFormat="true" ht="34.5" hidden="false" customHeight="true" outlineLevel="0" collapsed="false">
      <c r="A111" s="54" t="n">
        <v>108</v>
      </c>
      <c r="B111" s="55"/>
      <c r="C111" s="55"/>
      <c r="D111" s="55"/>
      <c r="E111" s="57"/>
      <c r="F111" s="58"/>
      <c r="G111" s="58"/>
      <c r="H111" s="75"/>
      <c r="I111" s="58"/>
      <c r="J111" s="60"/>
      <c r="K111" s="61"/>
      <c r="L111" s="62"/>
      <c r="M111" s="63" t="n">
        <v>0</v>
      </c>
      <c r="N111" s="64" t="n">
        <v>0</v>
      </c>
      <c r="O111" s="65" t="n">
        <f aca="false">PRODUCT($L111,$M111,(1-$N111))</f>
        <v>0</v>
      </c>
      <c r="P111" s="60"/>
      <c r="Q111" s="61"/>
      <c r="R111" s="62"/>
      <c r="S111" s="63" t="n">
        <v>0</v>
      </c>
      <c r="T111" s="64" t="n">
        <v>0</v>
      </c>
      <c r="U111" s="65" t="n">
        <f aca="false">PRODUCT($R111,$S111,(1-$T111))</f>
        <v>0</v>
      </c>
      <c r="V111" s="66"/>
      <c r="W111" s="61"/>
      <c r="X111" s="62"/>
      <c r="Y111" s="63" t="n">
        <v>0</v>
      </c>
      <c r="Z111" s="64" t="n">
        <v>0</v>
      </c>
      <c r="AA111" s="65" t="n">
        <f aca="false">PRODUCT($X111,$Y111,(1-$Z111))</f>
        <v>0</v>
      </c>
      <c r="AB111" s="66"/>
      <c r="AC111" s="61"/>
      <c r="AD111" s="62"/>
      <c r="AE111" s="63" t="n">
        <v>0</v>
      </c>
      <c r="AF111" s="64" t="n">
        <v>0</v>
      </c>
      <c r="AG111" s="65" t="n">
        <f aca="false">PRODUCT($AD111,$AE111,(1-$AF111))</f>
        <v>0</v>
      </c>
      <c r="AH111" s="66"/>
      <c r="AI111" s="61"/>
      <c r="AJ111" s="62"/>
      <c r="AK111" s="63" t="n">
        <v>0</v>
      </c>
      <c r="AL111" s="64" t="n">
        <v>0</v>
      </c>
      <c r="AM111" s="65" t="n">
        <f aca="false">PRODUCT($AJ111,$AK111,(1-$AL111))</f>
        <v>0</v>
      </c>
      <c r="AN111" s="65" t="n">
        <f aca="false">ROUND((Tablica1[[#This Row],[Iznos]]+Tablica1[[#This Row],[Iznos 2]]+Tablica1[[#This Row],[Iznos 3]]+Tablica1[[#This Row],[Iznos 4]]+Tablica1[[#This Row],[Iznos 5]]),2)</f>
        <v>0</v>
      </c>
      <c r="AO111" s="67" t="s">
        <v>64</v>
      </c>
      <c r="AP111" s="67"/>
      <c r="AQ111" s="63"/>
      <c r="AR111" s="63" t="n">
        <v>0</v>
      </c>
      <c r="AS111" s="62"/>
      <c r="AT111" s="58"/>
    </row>
    <row r="112" s="68" customFormat="true" ht="34.5" hidden="false" customHeight="true" outlineLevel="0" collapsed="false">
      <c r="A112" s="54" t="n">
        <v>109</v>
      </c>
      <c r="B112" s="55"/>
      <c r="C112" s="55"/>
      <c r="D112" s="55"/>
      <c r="E112" s="57"/>
      <c r="F112" s="58"/>
      <c r="G112" s="58"/>
      <c r="H112" s="75"/>
      <c r="I112" s="58"/>
      <c r="J112" s="60"/>
      <c r="K112" s="61"/>
      <c r="L112" s="62"/>
      <c r="M112" s="63" t="n">
        <v>0</v>
      </c>
      <c r="N112" s="64" t="n">
        <v>0</v>
      </c>
      <c r="O112" s="65" t="n">
        <f aca="false">PRODUCT($L112,$M112,(1-$N112))</f>
        <v>0</v>
      </c>
      <c r="P112" s="60"/>
      <c r="Q112" s="61"/>
      <c r="R112" s="62"/>
      <c r="S112" s="63" t="n">
        <v>0</v>
      </c>
      <c r="T112" s="64" t="n">
        <v>0</v>
      </c>
      <c r="U112" s="65" t="n">
        <f aca="false">PRODUCT($R112,$S112,(1-$T112))</f>
        <v>0</v>
      </c>
      <c r="V112" s="66"/>
      <c r="W112" s="61"/>
      <c r="X112" s="62"/>
      <c r="Y112" s="63" t="n">
        <v>0</v>
      </c>
      <c r="Z112" s="64" t="n">
        <v>0</v>
      </c>
      <c r="AA112" s="65" t="n">
        <f aca="false">PRODUCT($X112,$Y112,(1-$Z112))</f>
        <v>0</v>
      </c>
      <c r="AB112" s="66"/>
      <c r="AC112" s="61"/>
      <c r="AD112" s="62"/>
      <c r="AE112" s="63" t="n">
        <v>0</v>
      </c>
      <c r="AF112" s="64" t="n">
        <v>0</v>
      </c>
      <c r="AG112" s="65" t="n">
        <f aca="false">PRODUCT($AD112,$AE112,(1-$AF112))</f>
        <v>0</v>
      </c>
      <c r="AH112" s="66"/>
      <c r="AI112" s="61"/>
      <c r="AJ112" s="62"/>
      <c r="AK112" s="63" t="n">
        <v>0</v>
      </c>
      <c r="AL112" s="64" t="n">
        <v>0</v>
      </c>
      <c r="AM112" s="65" t="n">
        <f aca="false">PRODUCT($AJ112,$AK112,(1-$AL112))</f>
        <v>0</v>
      </c>
      <c r="AN112" s="65" t="n">
        <f aca="false">ROUND((Tablica1[[#This Row],[Iznos]]+Tablica1[[#This Row],[Iznos 2]]+Tablica1[[#This Row],[Iznos 3]]+Tablica1[[#This Row],[Iznos 4]]+Tablica1[[#This Row],[Iznos 5]]),2)</f>
        <v>0</v>
      </c>
      <c r="AO112" s="67" t="s">
        <v>64</v>
      </c>
      <c r="AP112" s="67"/>
      <c r="AQ112" s="63"/>
      <c r="AR112" s="63" t="n">
        <v>0</v>
      </c>
      <c r="AS112" s="62"/>
      <c r="AT112" s="58"/>
    </row>
    <row r="113" s="68" customFormat="true" ht="34.5" hidden="false" customHeight="true" outlineLevel="0" collapsed="false">
      <c r="A113" s="54" t="n">
        <v>110</v>
      </c>
      <c r="B113" s="55"/>
      <c r="C113" s="55"/>
      <c r="D113" s="55"/>
      <c r="E113" s="57"/>
      <c r="F113" s="58"/>
      <c r="G113" s="58"/>
      <c r="H113" s="75"/>
      <c r="I113" s="58"/>
      <c r="J113" s="60"/>
      <c r="K113" s="61"/>
      <c r="L113" s="62"/>
      <c r="M113" s="63" t="n">
        <v>0</v>
      </c>
      <c r="N113" s="64" t="n">
        <v>0</v>
      </c>
      <c r="O113" s="65" t="n">
        <f aca="false">PRODUCT($L113,$M113,(1-$N113))</f>
        <v>0</v>
      </c>
      <c r="P113" s="60"/>
      <c r="Q113" s="61"/>
      <c r="R113" s="62"/>
      <c r="S113" s="63" t="n">
        <v>0</v>
      </c>
      <c r="T113" s="64" t="n">
        <v>0</v>
      </c>
      <c r="U113" s="65" t="n">
        <f aca="false">PRODUCT($R113,$S113,(1-$T113))</f>
        <v>0</v>
      </c>
      <c r="V113" s="66"/>
      <c r="W113" s="61"/>
      <c r="X113" s="62"/>
      <c r="Y113" s="63" t="n">
        <v>0</v>
      </c>
      <c r="Z113" s="64" t="n">
        <v>0</v>
      </c>
      <c r="AA113" s="65" t="n">
        <f aca="false">PRODUCT($X113,$Y113,(1-$Z113))</f>
        <v>0</v>
      </c>
      <c r="AB113" s="66"/>
      <c r="AC113" s="61"/>
      <c r="AD113" s="62"/>
      <c r="AE113" s="63" t="n">
        <v>0</v>
      </c>
      <c r="AF113" s="64" t="n">
        <v>0</v>
      </c>
      <c r="AG113" s="65" t="n">
        <f aca="false">PRODUCT($AD113,$AE113,(1-$AF113))</f>
        <v>0</v>
      </c>
      <c r="AH113" s="66"/>
      <c r="AI113" s="61"/>
      <c r="AJ113" s="62"/>
      <c r="AK113" s="63" t="n">
        <v>0</v>
      </c>
      <c r="AL113" s="64" t="n">
        <v>0</v>
      </c>
      <c r="AM113" s="65" t="n">
        <f aca="false">PRODUCT($AJ113,$AK113,(1-$AL113))</f>
        <v>0</v>
      </c>
      <c r="AN113" s="65" t="n">
        <f aca="false">ROUND((Tablica1[[#This Row],[Iznos]]+Tablica1[[#This Row],[Iznos 2]]+Tablica1[[#This Row],[Iznos 3]]+Tablica1[[#This Row],[Iznos 4]]+Tablica1[[#This Row],[Iznos 5]]),2)</f>
        <v>0</v>
      </c>
      <c r="AO113" s="67" t="s">
        <v>64</v>
      </c>
      <c r="AP113" s="67"/>
      <c r="AQ113" s="63"/>
      <c r="AR113" s="63" t="n">
        <v>0</v>
      </c>
      <c r="AS113" s="62"/>
      <c r="AT113" s="58"/>
    </row>
    <row r="114" s="68" customFormat="true" ht="34.5" hidden="false" customHeight="true" outlineLevel="0" collapsed="false">
      <c r="A114" s="54" t="n">
        <v>111</v>
      </c>
      <c r="B114" s="55"/>
      <c r="C114" s="55"/>
      <c r="D114" s="55"/>
      <c r="E114" s="57"/>
      <c r="F114" s="58"/>
      <c r="G114" s="58"/>
      <c r="H114" s="75"/>
      <c r="I114" s="58"/>
      <c r="J114" s="60"/>
      <c r="K114" s="61"/>
      <c r="L114" s="62"/>
      <c r="M114" s="63" t="n">
        <v>0</v>
      </c>
      <c r="N114" s="64" t="n">
        <v>0</v>
      </c>
      <c r="O114" s="65" t="n">
        <f aca="false">PRODUCT($L114,$M114,(1-$N114))</f>
        <v>0</v>
      </c>
      <c r="P114" s="60"/>
      <c r="Q114" s="61"/>
      <c r="R114" s="62"/>
      <c r="S114" s="63" t="n">
        <v>0</v>
      </c>
      <c r="T114" s="64" t="n">
        <v>0</v>
      </c>
      <c r="U114" s="65" t="n">
        <f aca="false">PRODUCT($R114,$S114,(1-$T114))</f>
        <v>0</v>
      </c>
      <c r="V114" s="66"/>
      <c r="W114" s="61"/>
      <c r="X114" s="62"/>
      <c r="Y114" s="63" t="n">
        <v>0</v>
      </c>
      <c r="Z114" s="64" t="n">
        <v>0</v>
      </c>
      <c r="AA114" s="65" t="n">
        <f aca="false">PRODUCT($X114,$Y114,(1-$Z114))</f>
        <v>0</v>
      </c>
      <c r="AB114" s="66"/>
      <c r="AC114" s="61"/>
      <c r="AD114" s="62"/>
      <c r="AE114" s="63" t="n">
        <v>0</v>
      </c>
      <c r="AF114" s="64" t="n">
        <v>0</v>
      </c>
      <c r="AG114" s="65" t="n">
        <f aca="false">PRODUCT($AD114,$AE114,(1-$AF114))</f>
        <v>0</v>
      </c>
      <c r="AH114" s="66"/>
      <c r="AI114" s="61"/>
      <c r="AJ114" s="62"/>
      <c r="AK114" s="63" t="n">
        <v>0</v>
      </c>
      <c r="AL114" s="64" t="n">
        <v>0</v>
      </c>
      <c r="AM114" s="65" t="n">
        <f aca="false">PRODUCT($AJ114,$AK114,(1-$AL114))</f>
        <v>0</v>
      </c>
      <c r="AN114" s="65" t="n">
        <f aca="false">ROUND((Tablica1[[#This Row],[Iznos]]+Tablica1[[#This Row],[Iznos 2]]+Tablica1[[#This Row],[Iznos 3]]+Tablica1[[#This Row],[Iznos 4]]+Tablica1[[#This Row],[Iznos 5]]),2)</f>
        <v>0</v>
      </c>
      <c r="AO114" s="67" t="s">
        <v>64</v>
      </c>
      <c r="AP114" s="67"/>
      <c r="AQ114" s="63"/>
      <c r="AR114" s="63" t="n">
        <v>0</v>
      </c>
      <c r="AS114" s="62"/>
      <c r="AT114" s="58"/>
    </row>
    <row r="115" s="68" customFormat="true" ht="34.5" hidden="false" customHeight="true" outlineLevel="0" collapsed="false">
      <c r="A115" s="54" t="n">
        <v>112</v>
      </c>
      <c r="B115" s="55"/>
      <c r="C115" s="55"/>
      <c r="D115" s="55"/>
      <c r="E115" s="57"/>
      <c r="F115" s="58"/>
      <c r="G115" s="58"/>
      <c r="H115" s="75"/>
      <c r="I115" s="58"/>
      <c r="J115" s="60"/>
      <c r="K115" s="61"/>
      <c r="L115" s="62"/>
      <c r="M115" s="63" t="n">
        <v>0</v>
      </c>
      <c r="N115" s="64" t="n">
        <v>0</v>
      </c>
      <c r="O115" s="65" t="n">
        <f aca="false">PRODUCT($L115,$M115,(1-$N115))</f>
        <v>0</v>
      </c>
      <c r="P115" s="60"/>
      <c r="Q115" s="61"/>
      <c r="R115" s="62"/>
      <c r="S115" s="63" t="n">
        <v>0</v>
      </c>
      <c r="T115" s="64" t="n">
        <v>0</v>
      </c>
      <c r="U115" s="65" t="n">
        <f aca="false">PRODUCT($R115,$S115,(1-$T115))</f>
        <v>0</v>
      </c>
      <c r="V115" s="66"/>
      <c r="W115" s="61"/>
      <c r="X115" s="62"/>
      <c r="Y115" s="63" t="n">
        <v>0</v>
      </c>
      <c r="Z115" s="64" t="n">
        <v>0</v>
      </c>
      <c r="AA115" s="65" t="n">
        <f aca="false">PRODUCT($X115,$Y115,(1-$Z115))</f>
        <v>0</v>
      </c>
      <c r="AB115" s="66"/>
      <c r="AC115" s="61"/>
      <c r="AD115" s="62"/>
      <c r="AE115" s="63" t="n">
        <v>0</v>
      </c>
      <c r="AF115" s="64" t="n">
        <v>0</v>
      </c>
      <c r="AG115" s="65" t="n">
        <f aca="false">PRODUCT($AD115,$AE115,(1-$AF115))</f>
        <v>0</v>
      </c>
      <c r="AH115" s="66"/>
      <c r="AI115" s="61"/>
      <c r="AJ115" s="62"/>
      <c r="AK115" s="63" t="n">
        <v>0</v>
      </c>
      <c r="AL115" s="64" t="n">
        <v>0</v>
      </c>
      <c r="AM115" s="65" t="n">
        <f aca="false">PRODUCT($AJ115,$AK115,(1-$AL115))</f>
        <v>0</v>
      </c>
      <c r="AN115" s="65" t="n">
        <f aca="false">ROUND((Tablica1[[#This Row],[Iznos]]+Tablica1[[#This Row],[Iznos 2]]+Tablica1[[#This Row],[Iznos 3]]+Tablica1[[#This Row],[Iznos 4]]+Tablica1[[#This Row],[Iznos 5]]),2)</f>
        <v>0</v>
      </c>
      <c r="AO115" s="67" t="s">
        <v>64</v>
      </c>
      <c r="AP115" s="67"/>
      <c r="AQ115" s="63"/>
      <c r="AR115" s="63" t="n">
        <v>0</v>
      </c>
      <c r="AS115" s="62"/>
      <c r="AT115" s="58"/>
    </row>
    <row r="116" s="68" customFormat="true" ht="34.5" hidden="false" customHeight="true" outlineLevel="0" collapsed="false">
      <c r="A116" s="54" t="n">
        <v>113</v>
      </c>
      <c r="B116" s="55"/>
      <c r="C116" s="55"/>
      <c r="D116" s="55"/>
      <c r="E116" s="57"/>
      <c r="F116" s="58"/>
      <c r="G116" s="58"/>
      <c r="H116" s="75"/>
      <c r="I116" s="58"/>
      <c r="J116" s="60"/>
      <c r="K116" s="61"/>
      <c r="L116" s="62"/>
      <c r="M116" s="63" t="n">
        <v>0</v>
      </c>
      <c r="N116" s="64" t="n">
        <v>0</v>
      </c>
      <c r="O116" s="65" t="n">
        <f aca="false">PRODUCT($L116,$M116,(1-$N116))</f>
        <v>0</v>
      </c>
      <c r="P116" s="60"/>
      <c r="Q116" s="61"/>
      <c r="R116" s="62"/>
      <c r="S116" s="63" t="n">
        <v>0</v>
      </c>
      <c r="T116" s="64" t="n">
        <v>0</v>
      </c>
      <c r="U116" s="65" t="n">
        <f aca="false">PRODUCT($R116,$S116,(1-$T116))</f>
        <v>0</v>
      </c>
      <c r="V116" s="66"/>
      <c r="W116" s="61"/>
      <c r="X116" s="62"/>
      <c r="Y116" s="63" t="n">
        <v>0</v>
      </c>
      <c r="Z116" s="64" t="n">
        <v>0</v>
      </c>
      <c r="AA116" s="65" t="n">
        <f aca="false">PRODUCT($X116,$Y116,(1-$Z116))</f>
        <v>0</v>
      </c>
      <c r="AB116" s="66"/>
      <c r="AC116" s="61"/>
      <c r="AD116" s="62"/>
      <c r="AE116" s="63" t="n">
        <v>0</v>
      </c>
      <c r="AF116" s="64" t="n">
        <v>0</v>
      </c>
      <c r="AG116" s="65" t="n">
        <f aca="false">PRODUCT($AD116,$AE116,(1-$AF116))</f>
        <v>0</v>
      </c>
      <c r="AH116" s="66"/>
      <c r="AI116" s="61"/>
      <c r="AJ116" s="62"/>
      <c r="AK116" s="63" t="n">
        <v>0</v>
      </c>
      <c r="AL116" s="64" t="n">
        <v>0</v>
      </c>
      <c r="AM116" s="65" t="n">
        <f aca="false">PRODUCT($AJ116,$AK116,(1-$AL116))</f>
        <v>0</v>
      </c>
      <c r="AN116" s="65" t="n">
        <f aca="false">ROUND((Tablica1[[#This Row],[Iznos]]+Tablica1[[#This Row],[Iznos 2]]+Tablica1[[#This Row],[Iznos 3]]+Tablica1[[#This Row],[Iznos 4]]+Tablica1[[#This Row],[Iznos 5]]),2)</f>
        <v>0</v>
      </c>
      <c r="AO116" s="67" t="s">
        <v>64</v>
      </c>
      <c r="AP116" s="67"/>
      <c r="AQ116" s="63"/>
      <c r="AR116" s="63" t="n">
        <v>0</v>
      </c>
      <c r="AS116" s="62"/>
      <c r="AT116" s="58"/>
    </row>
    <row r="117" s="68" customFormat="true" ht="34.5" hidden="false" customHeight="true" outlineLevel="0" collapsed="false">
      <c r="A117" s="54" t="n">
        <v>114</v>
      </c>
      <c r="B117" s="55"/>
      <c r="C117" s="55"/>
      <c r="D117" s="55"/>
      <c r="E117" s="57"/>
      <c r="F117" s="58"/>
      <c r="G117" s="58"/>
      <c r="H117" s="75"/>
      <c r="I117" s="58"/>
      <c r="J117" s="60"/>
      <c r="K117" s="61"/>
      <c r="L117" s="62"/>
      <c r="M117" s="63" t="n">
        <v>0</v>
      </c>
      <c r="N117" s="64" t="n">
        <v>0</v>
      </c>
      <c r="O117" s="65" t="n">
        <f aca="false">PRODUCT($L117,$M117,(1-$N117))</f>
        <v>0</v>
      </c>
      <c r="P117" s="60"/>
      <c r="Q117" s="61"/>
      <c r="R117" s="62"/>
      <c r="S117" s="63" t="n">
        <v>0</v>
      </c>
      <c r="T117" s="64" t="n">
        <v>0</v>
      </c>
      <c r="U117" s="65" t="n">
        <f aca="false">PRODUCT($R117,$S117,(1-$T117))</f>
        <v>0</v>
      </c>
      <c r="V117" s="66"/>
      <c r="W117" s="61"/>
      <c r="X117" s="62"/>
      <c r="Y117" s="63" t="n">
        <v>0</v>
      </c>
      <c r="Z117" s="64" t="n">
        <v>0</v>
      </c>
      <c r="AA117" s="65" t="n">
        <f aca="false">PRODUCT($X117,$Y117,(1-$Z117))</f>
        <v>0</v>
      </c>
      <c r="AB117" s="66"/>
      <c r="AC117" s="61"/>
      <c r="AD117" s="62"/>
      <c r="AE117" s="63" t="n">
        <v>0</v>
      </c>
      <c r="AF117" s="64" t="n">
        <v>0</v>
      </c>
      <c r="AG117" s="65" t="n">
        <f aca="false">PRODUCT($AD117,$AE117,(1-$AF117))</f>
        <v>0</v>
      </c>
      <c r="AH117" s="66"/>
      <c r="AI117" s="61"/>
      <c r="AJ117" s="62"/>
      <c r="AK117" s="63" t="n">
        <v>0</v>
      </c>
      <c r="AL117" s="64" t="n">
        <v>0</v>
      </c>
      <c r="AM117" s="65" t="n">
        <f aca="false">PRODUCT($AJ117,$AK117,(1-$AL117))</f>
        <v>0</v>
      </c>
      <c r="AN117" s="65" t="n">
        <f aca="false">ROUND((Tablica1[[#This Row],[Iznos]]+Tablica1[[#This Row],[Iznos 2]]+Tablica1[[#This Row],[Iznos 3]]+Tablica1[[#This Row],[Iznos 4]]+Tablica1[[#This Row],[Iznos 5]]),2)</f>
        <v>0</v>
      </c>
      <c r="AO117" s="67" t="s">
        <v>64</v>
      </c>
      <c r="AP117" s="67"/>
      <c r="AQ117" s="63"/>
      <c r="AR117" s="63" t="n">
        <v>0</v>
      </c>
      <c r="AS117" s="62"/>
      <c r="AT117" s="58"/>
    </row>
    <row r="118" s="68" customFormat="true" ht="34.5" hidden="false" customHeight="true" outlineLevel="0" collapsed="false">
      <c r="A118" s="54" t="n">
        <v>115</v>
      </c>
      <c r="B118" s="55"/>
      <c r="C118" s="55"/>
      <c r="D118" s="55"/>
      <c r="E118" s="57"/>
      <c r="F118" s="58"/>
      <c r="G118" s="58"/>
      <c r="H118" s="75"/>
      <c r="I118" s="58"/>
      <c r="J118" s="60"/>
      <c r="K118" s="61"/>
      <c r="L118" s="62"/>
      <c r="M118" s="63" t="n">
        <v>0</v>
      </c>
      <c r="N118" s="64" t="n">
        <v>0</v>
      </c>
      <c r="O118" s="65" t="n">
        <f aca="false">PRODUCT($L118,$M118,(1-$N118))</f>
        <v>0</v>
      </c>
      <c r="P118" s="60"/>
      <c r="Q118" s="61"/>
      <c r="R118" s="62"/>
      <c r="S118" s="63" t="n">
        <v>0</v>
      </c>
      <c r="T118" s="64" t="n">
        <v>0</v>
      </c>
      <c r="U118" s="65" t="n">
        <f aca="false">PRODUCT($R118,$S118,(1-$T118))</f>
        <v>0</v>
      </c>
      <c r="V118" s="66"/>
      <c r="W118" s="61"/>
      <c r="X118" s="62"/>
      <c r="Y118" s="63" t="n">
        <v>0</v>
      </c>
      <c r="Z118" s="64" t="n">
        <v>0</v>
      </c>
      <c r="AA118" s="65" t="n">
        <f aca="false">PRODUCT($X118,$Y118,(1-$Z118))</f>
        <v>0</v>
      </c>
      <c r="AB118" s="66"/>
      <c r="AC118" s="61"/>
      <c r="AD118" s="62"/>
      <c r="AE118" s="63" t="n">
        <v>0</v>
      </c>
      <c r="AF118" s="64" t="n">
        <v>0</v>
      </c>
      <c r="AG118" s="65" t="n">
        <f aca="false">PRODUCT($AD118,$AE118,(1-$AF118))</f>
        <v>0</v>
      </c>
      <c r="AH118" s="66"/>
      <c r="AI118" s="61"/>
      <c r="AJ118" s="62"/>
      <c r="AK118" s="63" t="n">
        <v>0</v>
      </c>
      <c r="AL118" s="64" t="n">
        <v>0</v>
      </c>
      <c r="AM118" s="65" t="n">
        <f aca="false">PRODUCT($AJ118,$AK118,(1-$AL118))</f>
        <v>0</v>
      </c>
      <c r="AN118" s="65" t="n">
        <f aca="false">ROUND((Tablica1[[#This Row],[Iznos]]+Tablica1[[#This Row],[Iznos 2]]+Tablica1[[#This Row],[Iznos 3]]+Tablica1[[#This Row],[Iznos 4]]+Tablica1[[#This Row],[Iznos 5]]),2)</f>
        <v>0</v>
      </c>
      <c r="AO118" s="67" t="s">
        <v>64</v>
      </c>
      <c r="AP118" s="67"/>
      <c r="AQ118" s="63"/>
      <c r="AR118" s="63" t="n">
        <v>0</v>
      </c>
      <c r="AS118" s="62"/>
      <c r="AT118" s="58"/>
    </row>
    <row r="119" s="68" customFormat="true" ht="34.5" hidden="false" customHeight="true" outlineLevel="0" collapsed="false">
      <c r="A119" s="54" t="n">
        <v>116</v>
      </c>
      <c r="B119" s="55"/>
      <c r="C119" s="55"/>
      <c r="D119" s="55"/>
      <c r="E119" s="57"/>
      <c r="F119" s="58"/>
      <c r="G119" s="58"/>
      <c r="H119" s="75"/>
      <c r="I119" s="58"/>
      <c r="J119" s="60"/>
      <c r="K119" s="61"/>
      <c r="L119" s="62"/>
      <c r="M119" s="63" t="n">
        <v>0</v>
      </c>
      <c r="N119" s="64" t="n">
        <v>0</v>
      </c>
      <c r="O119" s="65" t="n">
        <f aca="false">PRODUCT($L119,$M119,(1-$N119))</f>
        <v>0</v>
      </c>
      <c r="P119" s="60"/>
      <c r="Q119" s="61"/>
      <c r="R119" s="62"/>
      <c r="S119" s="63" t="n">
        <v>0</v>
      </c>
      <c r="T119" s="64" t="n">
        <v>0</v>
      </c>
      <c r="U119" s="65" t="n">
        <f aca="false">PRODUCT($R119,$S119,(1-$T119))</f>
        <v>0</v>
      </c>
      <c r="V119" s="66"/>
      <c r="W119" s="61"/>
      <c r="X119" s="62"/>
      <c r="Y119" s="63" t="n">
        <v>0</v>
      </c>
      <c r="Z119" s="64" t="n">
        <v>0</v>
      </c>
      <c r="AA119" s="65" t="n">
        <f aca="false">PRODUCT($X119,$Y119,(1-$Z119))</f>
        <v>0</v>
      </c>
      <c r="AB119" s="66"/>
      <c r="AC119" s="61"/>
      <c r="AD119" s="62"/>
      <c r="AE119" s="63" t="n">
        <v>0</v>
      </c>
      <c r="AF119" s="64" t="n">
        <v>0</v>
      </c>
      <c r="AG119" s="65" t="n">
        <f aca="false">PRODUCT($AD119,$AE119,(1-$AF119))</f>
        <v>0</v>
      </c>
      <c r="AH119" s="66"/>
      <c r="AI119" s="61"/>
      <c r="AJ119" s="62"/>
      <c r="AK119" s="63" t="n">
        <v>0</v>
      </c>
      <c r="AL119" s="64" t="n">
        <v>0</v>
      </c>
      <c r="AM119" s="65" t="n">
        <f aca="false">PRODUCT($AJ119,$AK119,(1-$AL119))</f>
        <v>0</v>
      </c>
      <c r="AN119" s="65" t="n">
        <f aca="false">ROUND((Tablica1[[#This Row],[Iznos]]+Tablica1[[#This Row],[Iznos 2]]+Tablica1[[#This Row],[Iznos 3]]+Tablica1[[#This Row],[Iznos 4]]+Tablica1[[#This Row],[Iznos 5]]),2)</f>
        <v>0</v>
      </c>
      <c r="AO119" s="67" t="s">
        <v>64</v>
      </c>
      <c r="AP119" s="67"/>
      <c r="AQ119" s="63"/>
      <c r="AR119" s="63" t="n">
        <v>0</v>
      </c>
      <c r="AS119" s="62"/>
      <c r="AT119" s="58"/>
    </row>
    <row r="120" s="68" customFormat="true" ht="34.5" hidden="false" customHeight="true" outlineLevel="0" collapsed="false">
      <c r="A120" s="54" t="n">
        <v>117</v>
      </c>
      <c r="B120" s="55"/>
      <c r="C120" s="55"/>
      <c r="D120" s="55"/>
      <c r="E120" s="57"/>
      <c r="F120" s="58"/>
      <c r="G120" s="58"/>
      <c r="H120" s="75"/>
      <c r="I120" s="58"/>
      <c r="J120" s="60"/>
      <c r="K120" s="61"/>
      <c r="L120" s="62"/>
      <c r="M120" s="63" t="n">
        <v>0</v>
      </c>
      <c r="N120" s="64" t="n">
        <v>0</v>
      </c>
      <c r="O120" s="65" t="n">
        <f aca="false">PRODUCT($L120,$M120,(1-$N120))</f>
        <v>0</v>
      </c>
      <c r="P120" s="60"/>
      <c r="Q120" s="61"/>
      <c r="R120" s="62"/>
      <c r="S120" s="63" t="n">
        <v>0</v>
      </c>
      <c r="T120" s="64" t="n">
        <v>0</v>
      </c>
      <c r="U120" s="65" t="n">
        <f aca="false">PRODUCT($R120,$S120,(1-$T120))</f>
        <v>0</v>
      </c>
      <c r="V120" s="66"/>
      <c r="W120" s="61"/>
      <c r="X120" s="62"/>
      <c r="Y120" s="63" t="n">
        <v>0</v>
      </c>
      <c r="Z120" s="64" t="n">
        <v>0</v>
      </c>
      <c r="AA120" s="65" t="n">
        <f aca="false">PRODUCT($X120,$Y120,(1-$Z120))</f>
        <v>0</v>
      </c>
      <c r="AB120" s="66"/>
      <c r="AC120" s="61"/>
      <c r="AD120" s="62"/>
      <c r="AE120" s="63" t="n">
        <v>0</v>
      </c>
      <c r="AF120" s="64" t="n">
        <v>0</v>
      </c>
      <c r="AG120" s="65" t="n">
        <f aca="false">PRODUCT($AD120,$AE120,(1-$AF120))</f>
        <v>0</v>
      </c>
      <c r="AH120" s="66"/>
      <c r="AI120" s="61"/>
      <c r="AJ120" s="62"/>
      <c r="AK120" s="63" t="n">
        <v>0</v>
      </c>
      <c r="AL120" s="64" t="n">
        <v>0</v>
      </c>
      <c r="AM120" s="65" t="n">
        <f aca="false">PRODUCT($AJ120,$AK120,(1-$AL120))</f>
        <v>0</v>
      </c>
      <c r="AN120" s="65" t="n">
        <f aca="false">ROUND((Tablica1[[#This Row],[Iznos]]+Tablica1[[#This Row],[Iznos 2]]+Tablica1[[#This Row],[Iznos 3]]+Tablica1[[#This Row],[Iznos 4]]+Tablica1[[#This Row],[Iznos 5]]),2)</f>
        <v>0</v>
      </c>
      <c r="AO120" s="67" t="s">
        <v>64</v>
      </c>
      <c r="AP120" s="67"/>
      <c r="AQ120" s="63"/>
      <c r="AR120" s="63" t="n">
        <v>0</v>
      </c>
      <c r="AS120" s="62"/>
      <c r="AT120" s="58"/>
    </row>
    <row r="121" s="68" customFormat="true" ht="34.5" hidden="false" customHeight="true" outlineLevel="0" collapsed="false">
      <c r="A121" s="54" t="n">
        <v>118</v>
      </c>
      <c r="B121" s="55"/>
      <c r="C121" s="55"/>
      <c r="D121" s="55"/>
      <c r="E121" s="57"/>
      <c r="F121" s="58"/>
      <c r="G121" s="58"/>
      <c r="H121" s="75"/>
      <c r="I121" s="58"/>
      <c r="J121" s="60"/>
      <c r="K121" s="61"/>
      <c r="L121" s="62"/>
      <c r="M121" s="63" t="n">
        <v>0</v>
      </c>
      <c r="N121" s="64" t="n">
        <v>0</v>
      </c>
      <c r="O121" s="65" t="n">
        <f aca="false">PRODUCT($L121,$M121,(1-$N121))</f>
        <v>0</v>
      </c>
      <c r="P121" s="60"/>
      <c r="Q121" s="61"/>
      <c r="R121" s="62"/>
      <c r="S121" s="63" t="n">
        <v>0</v>
      </c>
      <c r="T121" s="64" t="n">
        <v>0</v>
      </c>
      <c r="U121" s="65" t="n">
        <f aca="false">PRODUCT($R121,$S121,(1-$T121))</f>
        <v>0</v>
      </c>
      <c r="V121" s="66"/>
      <c r="W121" s="61"/>
      <c r="X121" s="62"/>
      <c r="Y121" s="63" t="n">
        <v>0</v>
      </c>
      <c r="Z121" s="64" t="n">
        <v>0</v>
      </c>
      <c r="AA121" s="65" t="n">
        <f aca="false">PRODUCT($X121,$Y121,(1-$Z121))</f>
        <v>0</v>
      </c>
      <c r="AB121" s="66"/>
      <c r="AC121" s="61"/>
      <c r="AD121" s="62"/>
      <c r="AE121" s="63" t="n">
        <v>0</v>
      </c>
      <c r="AF121" s="64" t="n">
        <v>0</v>
      </c>
      <c r="AG121" s="65" t="n">
        <f aca="false">PRODUCT($AD121,$AE121,(1-$AF121))</f>
        <v>0</v>
      </c>
      <c r="AH121" s="66"/>
      <c r="AI121" s="61"/>
      <c r="AJ121" s="62"/>
      <c r="AK121" s="63" t="n">
        <v>0</v>
      </c>
      <c r="AL121" s="64" t="n">
        <v>0</v>
      </c>
      <c r="AM121" s="65" t="n">
        <f aca="false">PRODUCT($AJ121,$AK121,(1-$AL121))</f>
        <v>0</v>
      </c>
      <c r="AN121" s="65" t="n">
        <f aca="false">ROUND((Tablica1[[#This Row],[Iznos]]+Tablica1[[#This Row],[Iznos 2]]+Tablica1[[#This Row],[Iznos 3]]+Tablica1[[#This Row],[Iznos 4]]+Tablica1[[#This Row],[Iznos 5]]),2)</f>
        <v>0</v>
      </c>
      <c r="AO121" s="67" t="s">
        <v>64</v>
      </c>
      <c r="AP121" s="67"/>
      <c r="AQ121" s="63"/>
      <c r="AR121" s="63" t="n">
        <v>0</v>
      </c>
      <c r="AS121" s="62"/>
      <c r="AT121" s="58"/>
    </row>
    <row r="122" s="68" customFormat="true" ht="34.5" hidden="false" customHeight="true" outlineLevel="0" collapsed="false">
      <c r="A122" s="54" t="n">
        <v>119</v>
      </c>
      <c r="B122" s="55"/>
      <c r="C122" s="55"/>
      <c r="D122" s="55"/>
      <c r="E122" s="57"/>
      <c r="F122" s="58"/>
      <c r="G122" s="58"/>
      <c r="H122" s="75"/>
      <c r="I122" s="58"/>
      <c r="J122" s="60"/>
      <c r="K122" s="61"/>
      <c r="L122" s="62"/>
      <c r="M122" s="63" t="n">
        <v>0</v>
      </c>
      <c r="N122" s="64" t="n">
        <v>0</v>
      </c>
      <c r="O122" s="65" t="n">
        <f aca="false">PRODUCT($L122,$M122,(1-$N122))</f>
        <v>0</v>
      </c>
      <c r="P122" s="60"/>
      <c r="Q122" s="61"/>
      <c r="R122" s="62"/>
      <c r="S122" s="63" t="n">
        <v>0</v>
      </c>
      <c r="T122" s="64" t="n">
        <v>0</v>
      </c>
      <c r="U122" s="65" t="n">
        <f aca="false">PRODUCT($R122,$S122,(1-$T122))</f>
        <v>0</v>
      </c>
      <c r="V122" s="66"/>
      <c r="W122" s="61"/>
      <c r="X122" s="62"/>
      <c r="Y122" s="63" t="n">
        <v>0</v>
      </c>
      <c r="Z122" s="64" t="n">
        <v>0</v>
      </c>
      <c r="AA122" s="65" t="n">
        <f aca="false">PRODUCT($X122,$Y122,(1-$Z122))</f>
        <v>0</v>
      </c>
      <c r="AB122" s="66"/>
      <c r="AC122" s="61"/>
      <c r="AD122" s="62"/>
      <c r="AE122" s="63" t="n">
        <v>0</v>
      </c>
      <c r="AF122" s="64" t="n">
        <v>0</v>
      </c>
      <c r="AG122" s="65" t="n">
        <f aca="false">PRODUCT($AD122,$AE122,(1-$AF122))</f>
        <v>0</v>
      </c>
      <c r="AH122" s="66"/>
      <c r="AI122" s="61"/>
      <c r="AJ122" s="62"/>
      <c r="AK122" s="63" t="n">
        <v>0</v>
      </c>
      <c r="AL122" s="64" t="n">
        <v>0</v>
      </c>
      <c r="AM122" s="65" t="n">
        <f aca="false">PRODUCT($AJ122,$AK122,(1-$AL122))</f>
        <v>0</v>
      </c>
      <c r="AN122" s="65" t="n">
        <f aca="false">ROUND((Tablica1[[#This Row],[Iznos]]+Tablica1[[#This Row],[Iznos 2]]+Tablica1[[#This Row],[Iznos 3]]+Tablica1[[#This Row],[Iznos 4]]+Tablica1[[#This Row],[Iznos 5]]),2)</f>
        <v>0</v>
      </c>
      <c r="AO122" s="67" t="s">
        <v>64</v>
      </c>
      <c r="AP122" s="67"/>
      <c r="AQ122" s="63"/>
      <c r="AR122" s="63" t="n">
        <v>0</v>
      </c>
      <c r="AS122" s="62"/>
      <c r="AT122" s="58"/>
    </row>
    <row r="123" s="68" customFormat="true" ht="34.5" hidden="false" customHeight="true" outlineLevel="0" collapsed="false">
      <c r="A123" s="54" t="n">
        <v>120</v>
      </c>
      <c r="B123" s="55"/>
      <c r="C123" s="55"/>
      <c r="D123" s="55"/>
      <c r="E123" s="57"/>
      <c r="F123" s="58"/>
      <c r="G123" s="58"/>
      <c r="H123" s="75"/>
      <c r="I123" s="58"/>
      <c r="J123" s="60"/>
      <c r="K123" s="61"/>
      <c r="L123" s="62"/>
      <c r="M123" s="63" t="n">
        <v>0</v>
      </c>
      <c r="N123" s="64" t="n">
        <v>0</v>
      </c>
      <c r="O123" s="65" t="n">
        <f aca="false">PRODUCT($L123,$M123,(1-$N123))</f>
        <v>0</v>
      </c>
      <c r="P123" s="60"/>
      <c r="Q123" s="61"/>
      <c r="R123" s="62"/>
      <c r="S123" s="63" t="n">
        <v>0</v>
      </c>
      <c r="T123" s="64" t="n">
        <v>0</v>
      </c>
      <c r="U123" s="65" t="n">
        <f aca="false">PRODUCT($R123,$S123,(1-$T123))</f>
        <v>0</v>
      </c>
      <c r="V123" s="66"/>
      <c r="W123" s="61"/>
      <c r="X123" s="62"/>
      <c r="Y123" s="63" t="n">
        <v>0</v>
      </c>
      <c r="Z123" s="64" t="n">
        <v>0</v>
      </c>
      <c r="AA123" s="65" t="n">
        <f aca="false">PRODUCT($X123,$Y123,(1-$Z123))</f>
        <v>0</v>
      </c>
      <c r="AB123" s="66"/>
      <c r="AC123" s="61"/>
      <c r="AD123" s="62"/>
      <c r="AE123" s="63" t="n">
        <v>0</v>
      </c>
      <c r="AF123" s="64" t="n">
        <v>0</v>
      </c>
      <c r="AG123" s="65" t="n">
        <f aca="false">PRODUCT($AD123,$AE123,(1-$AF123))</f>
        <v>0</v>
      </c>
      <c r="AH123" s="66"/>
      <c r="AI123" s="61"/>
      <c r="AJ123" s="62"/>
      <c r="AK123" s="63" t="n">
        <v>0</v>
      </c>
      <c r="AL123" s="64" t="n">
        <v>0</v>
      </c>
      <c r="AM123" s="65" t="n">
        <f aca="false">PRODUCT($AJ123,$AK123,(1-$AL123))</f>
        <v>0</v>
      </c>
      <c r="AN123" s="65" t="n">
        <f aca="false">ROUND((Tablica1[[#This Row],[Iznos]]+Tablica1[[#This Row],[Iznos 2]]+Tablica1[[#This Row],[Iznos 3]]+Tablica1[[#This Row],[Iznos 4]]+Tablica1[[#This Row],[Iznos 5]]),2)</f>
        <v>0</v>
      </c>
      <c r="AO123" s="67" t="s">
        <v>64</v>
      </c>
      <c r="AP123" s="67"/>
      <c r="AQ123" s="63"/>
      <c r="AR123" s="63" t="n">
        <v>0</v>
      </c>
      <c r="AS123" s="62"/>
      <c r="AT123" s="58"/>
    </row>
    <row r="124" s="68" customFormat="true" ht="34.5" hidden="false" customHeight="true" outlineLevel="0" collapsed="false">
      <c r="A124" s="54" t="n">
        <v>121</v>
      </c>
      <c r="B124" s="55"/>
      <c r="C124" s="55"/>
      <c r="D124" s="55"/>
      <c r="E124" s="57"/>
      <c r="F124" s="58"/>
      <c r="G124" s="58"/>
      <c r="H124" s="75"/>
      <c r="I124" s="58"/>
      <c r="J124" s="60"/>
      <c r="K124" s="61"/>
      <c r="L124" s="62"/>
      <c r="M124" s="63" t="n">
        <v>0</v>
      </c>
      <c r="N124" s="64" t="n">
        <v>0</v>
      </c>
      <c r="O124" s="65" t="n">
        <f aca="false">PRODUCT($L124,$M124,(1-$N124))</f>
        <v>0</v>
      </c>
      <c r="P124" s="60"/>
      <c r="Q124" s="61"/>
      <c r="R124" s="62"/>
      <c r="S124" s="63" t="n">
        <v>0</v>
      </c>
      <c r="T124" s="64" t="n">
        <v>0</v>
      </c>
      <c r="U124" s="65" t="n">
        <f aca="false">PRODUCT($R124,$S124,(1-$T124))</f>
        <v>0</v>
      </c>
      <c r="V124" s="66"/>
      <c r="W124" s="61"/>
      <c r="X124" s="62"/>
      <c r="Y124" s="63" t="n">
        <v>0</v>
      </c>
      <c r="Z124" s="64" t="n">
        <v>0</v>
      </c>
      <c r="AA124" s="65" t="n">
        <f aca="false">PRODUCT($X124,$Y124,(1-$Z124))</f>
        <v>0</v>
      </c>
      <c r="AB124" s="66"/>
      <c r="AC124" s="61"/>
      <c r="AD124" s="62"/>
      <c r="AE124" s="63" t="n">
        <v>0</v>
      </c>
      <c r="AF124" s="64" t="n">
        <v>0</v>
      </c>
      <c r="AG124" s="65" t="n">
        <f aca="false">PRODUCT($AD124,$AE124,(1-$AF124))</f>
        <v>0</v>
      </c>
      <c r="AH124" s="66"/>
      <c r="AI124" s="61"/>
      <c r="AJ124" s="62"/>
      <c r="AK124" s="63" t="n">
        <v>0</v>
      </c>
      <c r="AL124" s="64" t="n">
        <v>0</v>
      </c>
      <c r="AM124" s="65" t="n">
        <f aca="false">PRODUCT($AJ124,$AK124,(1-$AL124))</f>
        <v>0</v>
      </c>
      <c r="AN124" s="65" t="n">
        <f aca="false">ROUND((Tablica1[[#This Row],[Iznos]]+Tablica1[[#This Row],[Iznos 2]]+Tablica1[[#This Row],[Iznos 3]]+Tablica1[[#This Row],[Iznos 4]]+Tablica1[[#This Row],[Iznos 5]]),2)</f>
        <v>0</v>
      </c>
      <c r="AO124" s="67" t="s">
        <v>64</v>
      </c>
      <c r="AP124" s="67"/>
      <c r="AQ124" s="63"/>
      <c r="AR124" s="63" t="n">
        <v>0</v>
      </c>
      <c r="AS124" s="62"/>
      <c r="AT124" s="58"/>
    </row>
    <row r="125" s="68" customFormat="true" ht="34.5" hidden="false" customHeight="true" outlineLevel="0" collapsed="false">
      <c r="A125" s="54" t="n">
        <v>122</v>
      </c>
      <c r="B125" s="55"/>
      <c r="C125" s="55"/>
      <c r="D125" s="55"/>
      <c r="E125" s="57"/>
      <c r="F125" s="58"/>
      <c r="G125" s="58"/>
      <c r="H125" s="75"/>
      <c r="I125" s="58"/>
      <c r="J125" s="60"/>
      <c r="K125" s="61"/>
      <c r="L125" s="62"/>
      <c r="M125" s="63" t="n">
        <v>0</v>
      </c>
      <c r="N125" s="64" t="n">
        <v>0</v>
      </c>
      <c r="O125" s="65" t="n">
        <f aca="false">PRODUCT($L125,$M125,(1-$N125))</f>
        <v>0</v>
      </c>
      <c r="P125" s="60"/>
      <c r="Q125" s="61"/>
      <c r="R125" s="62"/>
      <c r="S125" s="63" t="n">
        <v>0</v>
      </c>
      <c r="T125" s="64" t="n">
        <v>0</v>
      </c>
      <c r="U125" s="65" t="n">
        <f aca="false">PRODUCT($R125,$S125,(1-$T125))</f>
        <v>0</v>
      </c>
      <c r="V125" s="66"/>
      <c r="W125" s="61"/>
      <c r="X125" s="62"/>
      <c r="Y125" s="63" t="n">
        <v>0</v>
      </c>
      <c r="Z125" s="64" t="n">
        <v>0</v>
      </c>
      <c r="AA125" s="65" t="n">
        <f aca="false">PRODUCT($X125,$Y125,(1-$Z125))</f>
        <v>0</v>
      </c>
      <c r="AB125" s="66"/>
      <c r="AC125" s="61"/>
      <c r="AD125" s="62"/>
      <c r="AE125" s="63" t="n">
        <v>0</v>
      </c>
      <c r="AF125" s="64" t="n">
        <v>0</v>
      </c>
      <c r="AG125" s="65" t="n">
        <f aca="false">PRODUCT($AD125,$AE125,(1-$AF125))</f>
        <v>0</v>
      </c>
      <c r="AH125" s="66"/>
      <c r="AI125" s="61"/>
      <c r="AJ125" s="62"/>
      <c r="AK125" s="63" t="n">
        <v>0</v>
      </c>
      <c r="AL125" s="64" t="n">
        <v>0</v>
      </c>
      <c r="AM125" s="65" t="n">
        <f aca="false">PRODUCT($AJ125,$AK125,(1-$AL125))</f>
        <v>0</v>
      </c>
      <c r="AN125" s="65" t="n">
        <f aca="false">ROUND((Tablica1[[#This Row],[Iznos]]+Tablica1[[#This Row],[Iznos 2]]+Tablica1[[#This Row],[Iznos 3]]+Tablica1[[#This Row],[Iznos 4]]+Tablica1[[#This Row],[Iznos 5]]),2)</f>
        <v>0</v>
      </c>
      <c r="AO125" s="67" t="s">
        <v>64</v>
      </c>
      <c r="AP125" s="67"/>
      <c r="AQ125" s="63"/>
      <c r="AR125" s="63" t="n">
        <v>0</v>
      </c>
      <c r="AS125" s="62"/>
      <c r="AT125" s="58"/>
    </row>
    <row r="126" s="68" customFormat="true" ht="34.5" hidden="false" customHeight="true" outlineLevel="0" collapsed="false">
      <c r="A126" s="54" t="n">
        <v>123</v>
      </c>
      <c r="B126" s="55"/>
      <c r="C126" s="55"/>
      <c r="D126" s="55"/>
      <c r="E126" s="57"/>
      <c r="F126" s="58"/>
      <c r="G126" s="58"/>
      <c r="H126" s="75"/>
      <c r="I126" s="58"/>
      <c r="J126" s="60"/>
      <c r="K126" s="61"/>
      <c r="L126" s="62"/>
      <c r="M126" s="63" t="n">
        <v>0</v>
      </c>
      <c r="N126" s="64" t="n">
        <v>0</v>
      </c>
      <c r="O126" s="65" t="n">
        <f aca="false">PRODUCT($L126,$M126,(1-$N126))</f>
        <v>0</v>
      </c>
      <c r="P126" s="60"/>
      <c r="Q126" s="61"/>
      <c r="R126" s="62"/>
      <c r="S126" s="63" t="n">
        <v>0</v>
      </c>
      <c r="T126" s="64" t="n">
        <v>0</v>
      </c>
      <c r="U126" s="65" t="n">
        <f aca="false">PRODUCT($R126,$S126,(1-$T126))</f>
        <v>0</v>
      </c>
      <c r="V126" s="66"/>
      <c r="W126" s="61"/>
      <c r="X126" s="62"/>
      <c r="Y126" s="63" t="n">
        <v>0</v>
      </c>
      <c r="Z126" s="64" t="n">
        <v>0</v>
      </c>
      <c r="AA126" s="65" t="n">
        <f aca="false">PRODUCT($X126,$Y126,(1-$Z126))</f>
        <v>0</v>
      </c>
      <c r="AB126" s="66"/>
      <c r="AC126" s="61"/>
      <c r="AD126" s="62"/>
      <c r="AE126" s="63" t="n">
        <v>0</v>
      </c>
      <c r="AF126" s="64" t="n">
        <v>0</v>
      </c>
      <c r="AG126" s="65" t="n">
        <f aca="false">PRODUCT($AD126,$AE126,(1-$AF126))</f>
        <v>0</v>
      </c>
      <c r="AH126" s="66"/>
      <c r="AI126" s="61"/>
      <c r="AJ126" s="62"/>
      <c r="AK126" s="63" t="n">
        <v>0</v>
      </c>
      <c r="AL126" s="64" t="n">
        <v>0</v>
      </c>
      <c r="AM126" s="65" t="n">
        <f aca="false">PRODUCT($AJ126,$AK126,(1-$AL126))</f>
        <v>0</v>
      </c>
      <c r="AN126" s="65" t="n">
        <f aca="false">ROUND((Tablica1[[#This Row],[Iznos]]+Tablica1[[#This Row],[Iznos 2]]+Tablica1[[#This Row],[Iznos 3]]+Tablica1[[#This Row],[Iznos 4]]+Tablica1[[#This Row],[Iznos 5]]),2)</f>
        <v>0</v>
      </c>
      <c r="AO126" s="67" t="s">
        <v>64</v>
      </c>
      <c r="AP126" s="67"/>
      <c r="AQ126" s="63"/>
      <c r="AR126" s="63" t="n">
        <v>0</v>
      </c>
      <c r="AS126" s="62"/>
      <c r="AT126" s="58"/>
    </row>
    <row r="127" s="68" customFormat="true" ht="34.5" hidden="false" customHeight="true" outlineLevel="0" collapsed="false">
      <c r="A127" s="54" t="n">
        <v>124</v>
      </c>
      <c r="B127" s="55"/>
      <c r="C127" s="55"/>
      <c r="D127" s="55"/>
      <c r="E127" s="57"/>
      <c r="F127" s="58"/>
      <c r="G127" s="58"/>
      <c r="H127" s="75"/>
      <c r="I127" s="58"/>
      <c r="J127" s="60"/>
      <c r="K127" s="61"/>
      <c r="L127" s="62"/>
      <c r="M127" s="63" t="n">
        <v>0</v>
      </c>
      <c r="N127" s="64" t="n">
        <v>0</v>
      </c>
      <c r="O127" s="65" t="n">
        <f aca="false">PRODUCT($L127,$M127,(1-$N127))</f>
        <v>0</v>
      </c>
      <c r="P127" s="60"/>
      <c r="Q127" s="61"/>
      <c r="R127" s="62"/>
      <c r="S127" s="63" t="n">
        <v>0</v>
      </c>
      <c r="T127" s="64" t="n">
        <v>0</v>
      </c>
      <c r="U127" s="65" t="n">
        <f aca="false">PRODUCT($R127,$S127,(1-$T127))</f>
        <v>0</v>
      </c>
      <c r="V127" s="66"/>
      <c r="W127" s="61"/>
      <c r="X127" s="62"/>
      <c r="Y127" s="63" t="n">
        <v>0</v>
      </c>
      <c r="Z127" s="64" t="n">
        <v>0</v>
      </c>
      <c r="AA127" s="65" t="n">
        <f aca="false">PRODUCT($X127,$Y127,(1-$Z127))</f>
        <v>0</v>
      </c>
      <c r="AB127" s="66"/>
      <c r="AC127" s="61"/>
      <c r="AD127" s="62"/>
      <c r="AE127" s="63" t="n">
        <v>0</v>
      </c>
      <c r="AF127" s="64" t="n">
        <v>0</v>
      </c>
      <c r="AG127" s="65" t="n">
        <f aca="false">PRODUCT($AD127,$AE127,(1-$AF127))</f>
        <v>0</v>
      </c>
      <c r="AH127" s="66"/>
      <c r="AI127" s="61"/>
      <c r="AJ127" s="62"/>
      <c r="AK127" s="63" t="n">
        <v>0</v>
      </c>
      <c r="AL127" s="64" t="n">
        <v>0</v>
      </c>
      <c r="AM127" s="65" t="n">
        <f aca="false">PRODUCT($AJ127,$AK127,(1-$AL127))</f>
        <v>0</v>
      </c>
      <c r="AN127" s="65" t="n">
        <f aca="false">ROUND((Tablica1[[#This Row],[Iznos]]+Tablica1[[#This Row],[Iznos 2]]+Tablica1[[#This Row],[Iznos 3]]+Tablica1[[#This Row],[Iznos 4]]+Tablica1[[#This Row],[Iznos 5]]),2)</f>
        <v>0</v>
      </c>
      <c r="AO127" s="67" t="s">
        <v>64</v>
      </c>
      <c r="AP127" s="67"/>
      <c r="AQ127" s="63"/>
      <c r="AR127" s="63" t="n">
        <v>0</v>
      </c>
      <c r="AS127" s="62"/>
      <c r="AT127" s="58"/>
    </row>
    <row r="128" s="68" customFormat="true" ht="34.5" hidden="false" customHeight="true" outlineLevel="0" collapsed="false">
      <c r="A128" s="54" t="n">
        <v>125</v>
      </c>
      <c r="B128" s="55"/>
      <c r="C128" s="55"/>
      <c r="D128" s="55"/>
      <c r="E128" s="57"/>
      <c r="F128" s="58"/>
      <c r="G128" s="58"/>
      <c r="H128" s="75"/>
      <c r="I128" s="58"/>
      <c r="J128" s="60"/>
      <c r="K128" s="61"/>
      <c r="L128" s="62"/>
      <c r="M128" s="63" t="n">
        <v>0</v>
      </c>
      <c r="N128" s="64" t="n">
        <v>0</v>
      </c>
      <c r="O128" s="65" t="n">
        <f aca="false">PRODUCT($L128,$M128,(1-$N128))</f>
        <v>0</v>
      </c>
      <c r="P128" s="60"/>
      <c r="Q128" s="61"/>
      <c r="R128" s="62"/>
      <c r="S128" s="63" t="n">
        <v>0</v>
      </c>
      <c r="T128" s="64" t="n">
        <v>0</v>
      </c>
      <c r="U128" s="65" t="n">
        <f aca="false">PRODUCT($R128,$S128,(1-$T128))</f>
        <v>0</v>
      </c>
      <c r="V128" s="66"/>
      <c r="W128" s="61"/>
      <c r="X128" s="62"/>
      <c r="Y128" s="63" t="n">
        <v>0</v>
      </c>
      <c r="Z128" s="64" t="n">
        <v>0</v>
      </c>
      <c r="AA128" s="65" t="n">
        <f aca="false">PRODUCT($X128,$Y128,(1-$Z128))</f>
        <v>0</v>
      </c>
      <c r="AB128" s="66"/>
      <c r="AC128" s="61"/>
      <c r="AD128" s="62"/>
      <c r="AE128" s="63" t="n">
        <v>0</v>
      </c>
      <c r="AF128" s="64" t="n">
        <v>0</v>
      </c>
      <c r="AG128" s="65" t="n">
        <f aca="false">PRODUCT($AD128,$AE128,(1-$AF128))</f>
        <v>0</v>
      </c>
      <c r="AH128" s="66"/>
      <c r="AI128" s="61"/>
      <c r="AJ128" s="62"/>
      <c r="AK128" s="63" t="n">
        <v>0</v>
      </c>
      <c r="AL128" s="64" t="n">
        <v>0</v>
      </c>
      <c r="AM128" s="65" t="n">
        <f aca="false">PRODUCT($AJ128,$AK128,(1-$AL128))</f>
        <v>0</v>
      </c>
      <c r="AN128" s="65" t="n">
        <f aca="false">ROUND((Tablica1[[#This Row],[Iznos]]+Tablica1[[#This Row],[Iznos 2]]+Tablica1[[#This Row],[Iznos 3]]+Tablica1[[#This Row],[Iznos 4]]+Tablica1[[#This Row],[Iznos 5]]),2)</f>
        <v>0</v>
      </c>
      <c r="AO128" s="67" t="s">
        <v>64</v>
      </c>
      <c r="AP128" s="67"/>
      <c r="AQ128" s="63"/>
      <c r="AR128" s="63" t="n">
        <v>0</v>
      </c>
      <c r="AS128" s="62"/>
      <c r="AT128" s="58"/>
    </row>
    <row r="129" s="68" customFormat="true" ht="34.5" hidden="false" customHeight="true" outlineLevel="0" collapsed="false">
      <c r="A129" s="54" t="n">
        <v>126</v>
      </c>
      <c r="B129" s="55"/>
      <c r="C129" s="55"/>
      <c r="D129" s="55"/>
      <c r="E129" s="57"/>
      <c r="F129" s="58"/>
      <c r="G129" s="58"/>
      <c r="H129" s="75"/>
      <c r="I129" s="58"/>
      <c r="J129" s="60"/>
      <c r="K129" s="61"/>
      <c r="L129" s="62"/>
      <c r="M129" s="63" t="n">
        <v>0</v>
      </c>
      <c r="N129" s="64" t="n">
        <v>0</v>
      </c>
      <c r="O129" s="65" t="n">
        <f aca="false">PRODUCT($L129,$M129,(1-$N129))</f>
        <v>0</v>
      </c>
      <c r="P129" s="60"/>
      <c r="Q129" s="61"/>
      <c r="R129" s="62"/>
      <c r="S129" s="63" t="n">
        <v>0</v>
      </c>
      <c r="T129" s="64" t="n">
        <v>0</v>
      </c>
      <c r="U129" s="65" t="n">
        <f aca="false">PRODUCT($R129,$S129,(1-$T129))</f>
        <v>0</v>
      </c>
      <c r="V129" s="66"/>
      <c r="W129" s="61"/>
      <c r="X129" s="62"/>
      <c r="Y129" s="63" t="n">
        <v>0</v>
      </c>
      <c r="Z129" s="64" t="n">
        <v>0</v>
      </c>
      <c r="AA129" s="65" t="n">
        <f aca="false">PRODUCT($X129,$Y129,(1-$Z129))</f>
        <v>0</v>
      </c>
      <c r="AB129" s="66"/>
      <c r="AC129" s="61"/>
      <c r="AD129" s="62"/>
      <c r="AE129" s="63" t="n">
        <v>0</v>
      </c>
      <c r="AF129" s="64" t="n">
        <v>0</v>
      </c>
      <c r="AG129" s="65" t="n">
        <f aca="false">PRODUCT($AD129,$AE129,(1-$AF129))</f>
        <v>0</v>
      </c>
      <c r="AH129" s="66"/>
      <c r="AI129" s="61"/>
      <c r="AJ129" s="62"/>
      <c r="AK129" s="63" t="n">
        <v>0</v>
      </c>
      <c r="AL129" s="64" t="n">
        <v>0</v>
      </c>
      <c r="AM129" s="65" t="n">
        <f aca="false">PRODUCT($AJ129,$AK129,(1-$AL129))</f>
        <v>0</v>
      </c>
      <c r="AN129" s="65" t="n">
        <f aca="false">ROUND((Tablica1[[#This Row],[Iznos]]+Tablica1[[#This Row],[Iznos 2]]+Tablica1[[#This Row],[Iznos 3]]+Tablica1[[#This Row],[Iznos 4]]+Tablica1[[#This Row],[Iznos 5]]),2)</f>
        <v>0</v>
      </c>
      <c r="AO129" s="67" t="s">
        <v>64</v>
      </c>
      <c r="AP129" s="67"/>
      <c r="AQ129" s="63"/>
      <c r="AR129" s="63" t="n">
        <v>0</v>
      </c>
      <c r="AS129" s="62"/>
      <c r="AT129" s="58"/>
    </row>
    <row r="130" s="68" customFormat="true" ht="34.5" hidden="false" customHeight="true" outlineLevel="0" collapsed="false">
      <c r="A130" s="54" t="n">
        <v>127</v>
      </c>
      <c r="B130" s="55"/>
      <c r="C130" s="55"/>
      <c r="D130" s="55"/>
      <c r="E130" s="57"/>
      <c r="F130" s="58"/>
      <c r="G130" s="58"/>
      <c r="H130" s="75"/>
      <c r="I130" s="58"/>
      <c r="J130" s="60"/>
      <c r="K130" s="61"/>
      <c r="L130" s="62"/>
      <c r="M130" s="63" t="n">
        <v>0</v>
      </c>
      <c r="N130" s="64" t="n">
        <v>0</v>
      </c>
      <c r="O130" s="65" t="n">
        <f aca="false">PRODUCT($L130,$M130,(1-$N130))</f>
        <v>0</v>
      </c>
      <c r="P130" s="60"/>
      <c r="Q130" s="61"/>
      <c r="R130" s="62"/>
      <c r="S130" s="63" t="n">
        <v>0</v>
      </c>
      <c r="T130" s="64" t="n">
        <v>0</v>
      </c>
      <c r="U130" s="65" t="n">
        <f aca="false">PRODUCT($R130,$S130,(1-$T130))</f>
        <v>0</v>
      </c>
      <c r="V130" s="66"/>
      <c r="W130" s="61"/>
      <c r="X130" s="62"/>
      <c r="Y130" s="63" t="n">
        <v>0</v>
      </c>
      <c r="Z130" s="64" t="n">
        <v>0</v>
      </c>
      <c r="AA130" s="65" t="n">
        <f aca="false">PRODUCT($X130,$Y130,(1-$Z130))</f>
        <v>0</v>
      </c>
      <c r="AB130" s="66"/>
      <c r="AC130" s="61"/>
      <c r="AD130" s="62"/>
      <c r="AE130" s="63" t="n">
        <v>0</v>
      </c>
      <c r="AF130" s="64" t="n">
        <v>0</v>
      </c>
      <c r="AG130" s="65" t="n">
        <f aca="false">PRODUCT($AD130,$AE130,(1-$AF130))</f>
        <v>0</v>
      </c>
      <c r="AH130" s="66"/>
      <c r="AI130" s="61"/>
      <c r="AJ130" s="62"/>
      <c r="AK130" s="63" t="n">
        <v>0</v>
      </c>
      <c r="AL130" s="64" t="n">
        <v>0</v>
      </c>
      <c r="AM130" s="65" t="n">
        <f aca="false">PRODUCT($AJ130,$AK130,(1-$AL130))</f>
        <v>0</v>
      </c>
      <c r="AN130" s="65" t="n">
        <f aca="false">ROUND((Tablica1[[#This Row],[Iznos]]+Tablica1[[#This Row],[Iznos 2]]+Tablica1[[#This Row],[Iznos 3]]+Tablica1[[#This Row],[Iznos 4]]+Tablica1[[#This Row],[Iznos 5]]),2)</f>
        <v>0</v>
      </c>
      <c r="AO130" s="67" t="s">
        <v>64</v>
      </c>
      <c r="AP130" s="67"/>
      <c r="AQ130" s="63"/>
      <c r="AR130" s="63" t="n">
        <v>0</v>
      </c>
      <c r="AS130" s="62"/>
      <c r="AT130" s="58"/>
    </row>
    <row r="131" s="68" customFormat="true" ht="34.5" hidden="false" customHeight="true" outlineLevel="0" collapsed="false">
      <c r="A131" s="54" t="n">
        <v>128</v>
      </c>
      <c r="B131" s="55"/>
      <c r="C131" s="55"/>
      <c r="D131" s="55"/>
      <c r="E131" s="57"/>
      <c r="F131" s="58"/>
      <c r="G131" s="58"/>
      <c r="H131" s="75"/>
      <c r="I131" s="58"/>
      <c r="J131" s="60"/>
      <c r="K131" s="61"/>
      <c r="L131" s="62"/>
      <c r="M131" s="63" t="n">
        <v>0</v>
      </c>
      <c r="N131" s="64" t="n">
        <v>0</v>
      </c>
      <c r="O131" s="65" t="n">
        <f aca="false">PRODUCT($L131,$M131,(1-$N131))</f>
        <v>0</v>
      </c>
      <c r="P131" s="60"/>
      <c r="Q131" s="61"/>
      <c r="R131" s="62"/>
      <c r="S131" s="63" t="n">
        <v>0</v>
      </c>
      <c r="T131" s="64" t="n">
        <v>0</v>
      </c>
      <c r="U131" s="65" t="n">
        <f aca="false">PRODUCT($R131,$S131,(1-$T131))</f>
        <v>0</v>
      </c>
      <c r="V131" s="66"/>
      <c r="W131" s="61"/>
      <c r="X131" s="62"/>
      <c r="Y131" s="63" t="n">
        <v>0</v>
      </c>
      <c r="Z131" s="64" t="n">
        <v>0</v>
      </c>
      <c r="AA131" s="65" t="n">
        <f aca="false">PRODUCT($X131,$Y131,(1-$Z131))</f>
        <v>0</v>
      </c>
      <c r="AB131" s="66"/>
      <c r="AC131" s="61"/>
      <c r="AD131" s="62"/>
      <c r="AE131" s="63" t="n">
        <v>0</v>
      </c>
      <c r="AF131" s="64" t="n">
        <v>0</v>
      </c>
      <c r="AG131" s="65" t="n">
        <f aca="false">PRODUCT($AD131,$AE131,(1-$AF131))</f>
        <v>0</v>
      </c>
      <c r="AH131" s="66"/>
      <c r="AI131" s="61"/>
      <c r="AJ131" s="62"/>
      <c r="AK131" s="63" t="n">
        <v>0</v>
      </c>
      <c r="AL131" s="64" t="n">
        <v>0</v>
      </c>
      <c r="AM131" s="65" t="n">
        <f aca="false">PRODUCT($AJ131,$AK131,(1-$AL131))</f>
        <v>0</v>
      </c>
      <c r="AN131" s="65" t="n">
        <f aca="false">ROUND((Tablica1[[#This Row],[Iznos]]+Tablica1[[#This Row],[Iznos 2]]+Tablica1[[#This Row],[Iznos 3]]+Tablica1[[#This Row],[Iznos 4]]+Tablica1[[#This Row],[Iznos 5]]),2)</f>
        <v>0</v>
      </c>
      <c r="AO131" s="67" t="s">
        <v>64</v>
      </c>
      <c r="AP131" s="67"/>
      <c r="AQ131" s="63"/>
      <c r="AR131" s="63" t="n">
        <v>0</v>
      </c>
      <c r="AS131" s="62"/>
      <c r="AT131" s="58"/>
    </row>
    <row r="132" s="68" customFormat="true" ht="34.5" hidden="false" customHeight="true" outlineLevel="0" collapsed="false">
      <c r="A132" s="54" t="n">
        <v>129</v>
      </c>
      <c r="B132" s="55"/>
      <c r="C132" s="55"/>
      <c r="D132" s="55"/>
      <c r="E132" s="57"/>
      <c r="F132" s="58"/>
      <c r="G132" s="58"/>
      <c r="H132" s="75"/>
      <c r="I132" s="58"/>
      <c r="J132" s="60"/>
      <c r="K132" s="61"/>
      <c r="L132" s="62"/>
      <c r="M132" s="63" t="n">
        <v>0</v>
      </c>
      <c r="N132" s="64" t="n">
        <v>0</v>
      </c>
      <c r="O132" s="65" t="n">
        <f aca="false">PRODUCT($L132,$M132,(1-$N132))</f>
        <v>0</v>
      </c>
      <c r="P132" s="60"/>
      <c r="Q132" s="61"/>
      <c r="R132" s="62"/>
      <c r="S132" s="63" t="n">
        <v>0</v>
      </c>
      <c r="T132" s="64" t="n">
        <v>0</v>
      </c>
      <c r="U132" s="65" t="n">
        <f aca="false">PRODUCT($R132,$S132,(1-$T132))</f>
        <v>0</v>
      </c>
      <c r="V132" s="66"/>
      <c r="W132" s="61"/>
      <c r="X132" s="62"/>
      <c r="Y132" s="63" t="n">
        <v>0</v>
      </c>
      <c r="Z132" s="64" t="n">
        <v>0</v>
      </c>
      <c r="AA132" s="65" t="n">
        <f aca="false">PRODUCT($X132,$Y132,(1-$Z132))</f>
        <v>0</v>
      </c>
      <c r="AB132" s="66"/>
      <c r="AC132" s="61"/>
      <c r="AD132" s="62"/>
      <c r="AE132" s="63" t="n">
        <v>0</v>
      </c>
      <c r="AF132" s="64" t="n">
        <v>0</v>
      </c>
      <c r="AG132" s="65" t="n">
        <f aca="false">PRODUCT($AD132,$AE132,(1-$AF132))</f>
        <v>0</v>
      </c>
      <c r="AH132" s="66"/>
      <c r="AI132" s="61"/>
      <c r="AJ132" s="62"/>
      <c r="AK132" s="63" t="n">
        <v>0</v>
      </c>
      <c r="AL132" s="64" t="n">
        <v>0</v>
      </c>
      <c r="AM132" s="65" t="n">
        <f aca="false">PRODUCT($AJ132,$AK132,(1-$AL132))</f>
        <v>0</v>
      </c>
      <c r="AN132" s="65" t="n">
        <f aca="false">ROUND((Tablica1[[#This Row],[Iznos]]+Tablica1[[#This Row],[Iznos 2]]+Tablica1[[#This Row],[Iznos 3]]+Tablica1[[#This Row],[Iznos 4]]+Tablica1[[#This Row],[Iznos 5]]),2)</f>
        <v>0</v>
      </c>
      <c r="AO132" s="67" t="s">
        <v>64</v>
      </c>
      <c r="AP132" s="67"/>
      <c r="AQ132" s="63"/>
      <c r="AR132" s="63" t="n">
        <v>0</v>
      </c>
      <c r="AS132" s="62"/>
      <c r="AT132" s="58"/>
    </row>
    <row r="133" s="68" customFormat="true" ht="34.5" hidden="false" customHeight="true" outlineLevel="0" collapsed="false">
      <c r="A133" s="54" t="n">
        <v>130</v>
      </c>
      <c r="B133" s="55"/>
      <c r="C133" s="55"/>
      <c r="D133" s="55"/>
      <c r="E133" s="57"/>
      <c r="F133" s="58"/>
      <c r="G133" s="58"/>
      <c r="H133" s="75"/>
      <c r="I133" s="58"/>
      <c r="J133" s="60"/>
      <c r="K133" s="61"/>
      <c r="L133" s="62"/>
      <c r="M133" s="63" t="n">
        <v>0</v>
      </c>
      <c r="N133" s="64" t="n">
        <v>0</v>
      </c>
      <c r="O133" s="65" t="n">
        <f aca="false">PRODUCT($L133,$M133,(1-$N133))</f>
        <v>0</v>
      </c>
      <c r="P133" s="60"/>
      <c r="Q133" s="61"/>
      <c r="R133" s="62"/>
      <c r="S133" s="63" t="n">
        <v>0</v>
      </c>
      <c r="T133" s="64" t="n">
        <v>0</v>
      </c>
      <c r="U133" s="65" t="n">
        <f aca="false">PRODUCT($R133,$S133,(1-$T133))</f>
        <v>0</v>
      </c>
      <c r="V133" s="66"/>
      <c r="W133" s="61"/>
      <c r="X133" s="62"/>
      <c r="Y133" s="63" t="n">
        <v>0</v>
      </c>
      <c r="Z133" s="64" t="n">
        <v>0</v>
      </c>
      <c r="AA133" s="65" t="n">
        <f aca="false">PRODUCT($X133,$Y133,(1-$Z133))</f>
        <v>0</v>
      </c>
      <c r="AB133" s="66"/>
      <c r="AC133" s="61"/>
      <c r="AD133" s="62"/>
      <c r="AE133" s="63" t="n">
        <v>0</v>
      </c>
      <c r="AF133" s="64" t="n">
        <v>0</v>
      </c>
      <c r="AG133" s="65" t="n">
        <f aca="false">PRODUCT($AD133,$AE133,(1-$AF133))</f>
        <v>0</v>
      </c>
      <c r="AH133" s="66"/>
      <c r="AI133" s="61"/>
      <c r="AJ133" s="62"/>
      <c r="AK133" s="63" t="n">
        <v>0</v>
      </c>
      <c r="AL133" s="64" t="n">
        <v>0</v>
      </c>
      <c r="AM133" s="65" t="n">
        <f aca="false">PRODUCT($AJ133,$AK133,(1-$AL133))</f>
        <v>0</v>
      </c>
      <c r="AN133" s="65" t="n">
        <f aca="false">ROUND((Tablica1[[#This Row],[Iznos]]+Tablica1[[#This Row],[Iznos 2]]+Tablica1[[#This Row],[Iznos 3]]+Tablica1[[#This Row],[Iznos 4]]+Tablica1[[#This Row],[Iznos 5]]),2)</f>
        <v>0</v>
      </c>
      <c r="AO133" s="67" t="s">
        <v>64</v>
      </c>
      <c r="AP133" s="67"/>
      <c r="AQ133" s="63"/>
      <c r="AR133" s="63" t="n">
        <v>0</v>
      </c>
      <c r="AS133" s="62"/>
      <c r="AT133" s="58"/>
    </row>
    <row r="134" s="68" customFormat="true" ht="34.5" hidden="false" customHeight="true" outlineLevel="0" collapsed="false">
      <c r="A134" s="54" t="n">
        <v>131</v>
      </c>
      <c r="B134" s="55"/>
      <c r="C134" s="55"/>
      <c r="D134" s="55"/>
      <c r="E134" s="57"/>
      <c r="F134" s="58"/>
      <c r="G134" s="58"/>
      <c r="H134" s="75"/>
      <c r="I134" s="58"/>
      <c r="J134" s="60"/>
      <c r="K134" s="61"/>
      <c r="L134" s="62"/>
      <c r="M134" s="63" t="n">
        <v>0</v>
      </c>
      <c r="N134" s="64" t="n">
        <v>0</v>
      </c>
      <c r="O134" s="65" t="n">
        <f aca="false">PRODUCT($L134,$M134,(1-$N134))</f>
        <v>0</v>
      </c>
      <c r="P134" s="60"/>
      <c r="Q134" s="61"/>
      <c r="R134" s="62"/>
      <c r="S134" s="63" t="n">
        <v>0</v>
      </c>
      <c r="T134" s="64" t="n">
        <v>0</v>
      </c>
      <c r="U134" s="65" t="n">
        <f aca="false">PRODUCT($R134,$S134,(1-$T134))</f>
        <v>0</v>
      </c>
      <c r="V134" s="66"/>
      <c r="W134" s="61"/>
      <c r="X134" s="62"/>
      <c r="Y134" s="63" t="n">
        <v>0</v>
      </c>
      <c r="Z134" s="64" t="n">
        <v>0</v>
      </c>
      <c r="AA134" s="65" t="n">
        <f aca="false">PRODUCT($X134,$Y134,(1-$Z134))</f>
        <v>0</v>
      </c>
      <c r="AB134" s="66"/>
      <c r="AC134" s="61"/>
      <c r="AD134" s="62"/>
      <c r="AE134" s="63" t="n">
        <v>0</v>
      </c>
      <c r="AF134" s="64" t="n">
        <v>0</v>
      </c>
      <c r="AG134" s="65" t="n">
        <f aca="false">PRODUCT($AD134,$AE134,(1-$AF134))</f>
        <v>0</v>
      </c>
      <c r="AH134" s="66"/>
      <c r="AI134" s="61"/>
      <c r="AJ134" s="62"/>
      <c r="AK134" s="63" t="n">
        <v>0</v>
      </c>
      <c r="AL134" s="64" t="n">
        <v>0</v>
      </c>
      <c r="AM134" s="65" t="n">
        <f aca="false">PRODUCT($AJ134,$AK134,(1-$AL134))</f>
        <v>0</v>
      </c>
      <c r="AN134" s="65" t="n">
        <f aca="false">ROUND((Tablica1[[#This Row],[Iznos]]+Tablica1[[#This Row],[Iznos 2]]+Tablica1[[#This Row],[Iznos 3]]+Tablica1[[#This Row],[Iznos 4]]+Tablica1[[#This Row],[Iznos 5]]),2)</f>
        <v>0</v>
      </c>
      <c r="AO134" s="67" t="s">
        <v>64</v>
      </c>
      <c r="AP134" s="67"/>
      <c r="AQ134" s="63"/>
      <c r="AR134" s="63" t="n">
        <v>0</v>
      </c>
      <c r="AS134" s="62"/>
      <c r="AT134" s="58"/>
    </row>
    <row r="135" s="68" customFormat="true" ht="34.5" hidden="false" customHeight="true" outlineLevel="0" collapsed="false">
      <c r="A135" s="54" t="n">
        <v>132</v>
      </c>
      <c r="B135" s="55"/>
      <c r="C135" s="55"/>
      <c r="D135" s="55"/>
      <c r="E135" s="57"/>
      <c r="F135" s="58"/>
      <c r="G135" s="58"/>
      <c r="H135" s="75"/>
      <c r="I135" s="58"/>
      <c r="J135" s="60"/>
      <c r="K135" s="61"/>
      <c r="L135" s="62"/>
      <c r="M135" s="63" t="n">
        <v>0</v>
      </c>
      <c r="N135" s="64" t="n">
        <v>0</v>
      </c>
      <c r="O135" s="65" t="n">
        <f aca="false">PRODUCT($L135,$M135,(1-$N135))</f>
        <v>0</v>
      </c>
      <c r="P135" s="60"/>
      <c r="Q135" s="61"/>
      <c r="R135" s="62"/>
      <c r="S135" s="63" t="n">
        <v>0</v>
      </c>
      <c r="T135" s="64" t="n">
        <v>0</v>
      </c>
      <c r="U135" s="65" t="n">
        <f aca="false">PRODUCT($R135,$S135,(1-$T135))</f>
        <v>0</v>
      </c>
      <c r="V135" s="66"/>
      <c r="W135" s="61"/>
      <c r="X135" s="62"/>
      <c r="Y135" s="63" t="n">
        <v>0</v>
      </c>
      <c r="Z135" s="64" t="n">
        <v>0</v>
      </c>
      <c r="AA135" s="65" t="n">
        <f aca="false">PRODUCT($X135,$Y135,(1-$Z135))</f>
        <v>0</v>
      </c>
      <c r="AB135" s="66"/>
      <c r="AC135" s="61"/>
      <c r="AD135" s="62"/>
      <c r="AE135" s="63" t="n">
        <v>0</v>
      </c>
      <c r="AF135" s="64" t="n">
        <v>0</v>
      </c>
      <c r="AG135" s="65" t="n">
        <f aca="false">PRODUCT($AD135,$AE135,(1-$AF135))</f>
        <v>0</v>
      </c>
      <c r="AH135" s="66"/>
      <c r="AI135" s="61"/>
      <c r="AJ135" s="62"/>
      <c r="AK135" s="63" t="n">
        <v>0</v>
      </c>
      <c r="AL135" s="64" t="n">
        <v>0</v>
      </c>
      <c r="AM135" s="65" t="n">
        <f aca="false">PRODUCT($AJ135,$AK135,(1-$AL135))</f>
        <v>0</v>
      </c>
      <c r="AN135" s="65" t="n">
        <f aca="false">ROUND((Tablica1[[#This Row],[Iznos]]+Tablica1[[#This Row],[Iznos 2]]+Tablica1[[#This Row],[Iznos 3]]+Tablica1[[#This Row],[Iznos 4]]+Tablica1[[#This Row],[Iznos 5]]),2)</f>
        <v>0</v>
      </c>
      <c r="AO135" s="67" t="s">
        <v>64</v>
      </c>
      <c r="AP135" s="67"/>
      <c r="AQ135" s="63"/>
      <c r="AR135" s="63" t="n">
        <v>0</v>
      </c>
      <c r="AS135" s="62"/>
      <c r="AT135" s="58"/>
    </row>
    <row r="136" s="68" customFormat="true" ht="34.5" hidden="false" customHeight="true" outlineLevel="0" collapsed="false">
      <c r="A136" s="54" t="n">
        <v>133</v>
      </c>
      <c r="B136" s="55"/>
      <c r="C136" s="55"/>
      <c r="D136" s="55"/>
      <c r="E136" s="57"/>
      <c r="F136" s="58"/>
      <c r="G136" s="58"/>
      <c r="H136" s="75"/>
      <c r="I136" s="58"/>
      <c r="J136" s="60"/>
      <c r="K136" s="61"/>
      <c r="L136" s="62"/>
      <c r="M136" s="63" t="n">
        <v>0</v>
      </c>
      <c r="N136" s="64" t="n">
        <v>0</v>
      </c>
      <c r="O136" s="65" t="n">
        <f aca="false">PRODUCT($L136,$M136,(1-$N136))</f>
        <v>0</v>
      </c>
      <c r="P136" s="60"/>
      <c r="Q136" s="61"/>
      <c r="R136" s="62"/>
      <c r="S136" s="63" t="n">
        <v>0</v>
      </c>
      <c r="T136" s="64" t="n">
        <v>0</v>
      </c>
      <c r="U136" s="65" t="n">
        <f aca="false">PRODUCT($R136,$S136,(1-$T136))</f>
        <v>0</v>
      </c>
      <c r="V136" s="66"/>
      <c r="W136" s="61"/>
      <c r="X136" s="62"/>
      <c r="Y136" s="63" t="n">
        <v>0</v>
      </c>
      <c r="Z136" s="64" t="n">
        <v>0</v>
      </c>
      <c r="AA136" s="65" t="n">
        <f aca="false">PRODUCT($X136,$Y136,(1-$Z136))</f>
        <v>0</v>
      </c>
      <c r="AB136" s="66"/>
      <c r="AC136" s="61"/>
      <c r="AD136" s="62"/>
      <c r="AE136" s="63" t="n">
        <v>0</v>
      </c>
      <c r="AF136" s="64" t="n">
        <v>0</v>
      </c>
      <c r="AG136" s="65" t="n">
        <f aca="false">PRODUCT($AD136,$AE136,(1-$AF136))</f>
        <v>0</v>
      </c>
      <c r="AH136" s="66"/>
      <c r="AI136" s="61"/>
      <c r="AJ136" s="62"/>
      <c r="AK136" s="63" t="n">
        <v>0</v>
      </c>
      <c r="AL136" s="64" t="n">
        <v>0</v>
      </c>
      <c r="AM136" s="65" t="n">
        <f aca="false">PRODUCT($AJ136,$AK136,(1-$AL136))</f>
        <v>0</v>
      </c>
      <c r="AN136" s="65" t="n">
        <f aca="false">ROUND((Tablica1[[#This Row],[Iznos]]+Tablica1[[#This Row],[Iznos 2]]+Tablica1[[#This Row],[Iznos 3]]+Tablica1[[#This Row],[Iznos 4]]+Tablica1[[#This Row],[Iznos 5]]),2)</f>
        <v>0</v>
      </c>
      <c r="AO136" s="67" t="s">
        <v>64</v>
      </c>
      <c r="AP136" s="67"/>
      <c r="AQ136" s="63"/>
      <c r="AR136" s="63" t="n">
        <v>0</v>
      </c>
      <c r="AS136" s="62"/>
      <c r="AT136" s="58"/>
    </row>
    <row r="137" s="68" customFormat="true" ht="34.5" hidden="false" customHeight="true" outlineLevel="0" collapsed="false">
      <c r="A137" s="54" t="n">
        <v>134</v>
      </c>
      <c r="B137" s="55"/>
      <c r="C137" s="55"/>
      <c r="D137" s="55"/>
      <c r="E137" s="57"/>
      <c r="F137" s="58"/>
      <c r="G137" s="58"/>
      <c r="H137" s="75"/>
      <c r="I137" s="58"/>
      <c r="J137" s="60"/>
      <c r="K137" s="61"/>
      <c r="L137" s="62"/>
      <c r="M137" s="63" t="n">
        <v>0</v>
      </c>
      <c r="N137" s="64" t="n">
        <v>0</v>
      </c>
      <c r="O137" s="65" t="n">
        <f aca="false">PRODUCT($L137,$M137,(1-$N137))</f>
        <v>0</v>
      </c>
      <c r="P137" s="60"/>
      <c r="Q137" s="61"/>
      <c r="R137" s="62"/>
      <c r="S137" s="63" t="n">
        <v>0</v>
      </c>
      <c r="T137" s="64" t="n">
        <v>0</v>
      </c>
      <c r="U137" s="65" t="n">
        <f aca="false">PRODUCT($R137,$S137,(1-$T137))</f>
        <v>0</v>
      </c>
      <c r="V137" s="66"/>
      <c r="W137" s="61"/>
      <c r="X137" s="62"/>
      <c r="Y137" s="63" t="n">
        <v>0</v>
      </c>
      <c r="Z137" s="64" t="n">
        <v>0</v>
      </c>
      <c r="AA137" s="65" t="n">
        <f aca="false">PRODUCT($X137,$Y137,(1-$Z137))</f>
        <v>0</v>
      </c>
      <c r="AB137" s="66"/>
      <c r="AC137" s="61"/>
      <c r="AD137" s="62"/>
      <c r="AE137" s="63" t="n">
        <v>0</v>
      </c>
      <c r="AF137" s="64" t="n">
        <v>0</v>
      </c>
      <c r="AG137" s="65" t="n">
        <f aca="false">PRODUCT($AD137,$AE137,(1-$AF137))</f>
        <v>0</v>
      </c>
      <c r="AH137" s="66"/>
      <c r="AI137" s="61"/>
      <c r="AJ137" s="62"/>
      <c r="AK137" s="63" t="n">
        <v>0</v>
      </c>
      <c r="AL137" s="64" t="n">
        <v>0</v>
      </c>
      <c r="AM137" s="65" t="n">
        <f aca="false">PRODUCT($AJ137,$AK137,(1-$AL137))</f>
        <v>0</v>
      </c>
      <c r="AN137" s="65" t="n">
        <f aca="false">ROUND((Tablica1[[#This Row],[Iznos]]+Tablica1[[#This Row],[Iznos 2]]+Tablica1[[#This Row],[Iznos 3]]+Tablica1[[#This Row],[Iznos 4]]+Tablica1[[#This Row],[Iznos 5]]),2)</f>
        <v>0</v>
      </c>
      <c r="AO137" s="67" t="s">
        <v>64</v>
      </c>
      <c r="AP137" s="67"/>
      <c r="AQ137" s="63"/>
      <c r="AR137" s="63" t="n">
        <v>0</v>
      </c>
      <c r="AS137" s="62"/>
      <c r="AT137" s="58"/>
    </row>
    <row r="138" s="68" customFormat="true" ht="34.5" hidden="false" customHeight="true" outlineLevel="0" collapsed="false">
      <c r="A138" s="54" t="n">
        <v>135</v>
      </c>
      <c r="B138" s="55"/>
      <c r="C138" s="55"/>
      <c r="D138" s="55"/>
      <c r="E138" s="57"/>
      <c r="F138" s="58"/>
      <c r="G138" s="58"/>
      <c r="H138" s="75"/>
      <c r="I138" s="58"/>
      <c r="J138" s="60"/>
      <c r="K138" s="61"/>
      <c r="L138" s="62"/>
      <c r="M138" s="63" t="n">
        <v>0</v>
      </c>
      <c r="N138" s="64" t="n">
        <v>0</v>
      </c>
      <c r="O138" s="65" t="n">
        <f aca="false">PRODUCT($L138,$M138,(1-$N138))</f>
        <v>0</v>
      </c>
      <c r="P138" s="60"/>
      <c r="Q138" s="61"/>
      <c r="R138" s="62"/>
      <c r="S138" s="63" t="n">
        <v>0</v>
      </c>
      <c r="T138" s="64" t="n">
        <v>0</v>
      </c>
      <c r="U138" s="65" t="n">
        <f aca="false">PRODUCT($R138,$S138,(1-$T138))</f>
        <v>0</v>
      </c>
      <c r="V138" s="66"/>
      <c r="W138" s="61"/>
      <c r="X138" s="62"/>
      <c r="Y138" s="63" t="n">
        <v>0</v>
      </c>
      <c r="Z138" s="64" t="n">
        <v>0</v>
      </c>
      <c r="AA138" s="65" t="n">
        <f aca="false">PRODUCT($X138,$Y138,(1-$Z138))</f>
        <v>0</v>
      </c>
      <c r="AB138" s="66"/>
      <c r="AC138" s="61"/>
      <c r="AD138" s="62"/>
      <c r="AE138" s="63" t="n">
        <v>0</v>
      </c>
      <c r="AF138" s="64" t="n">
        <v>0</v>
      </c>
      <c r="AG138" s="65" t="n">
        <f aca="false">PRODUCT($AD138,$AE138,(1-$AF138))</f>
        <v>0</v>
      </c>
      <c r="AH138" s="66"/>
      <c r="AI138" s="61"/>
      <c r="AJ138" s="62"/>
      <c r="AK138" s="63" t="n">
        <v>0</v>
      </c>
      <c r="AL138" s="64" t="n">
        <v>0</v>
      </c>
      <c r="AM138" s="65" t="n">
        <f aca="false">PRODUCT($AJ138,$AK138,(1-$AL138))</f>
        <v>0</v>
      </c>
      <c r="AN138" s="65" t="n">
        <f aca="false">ROUND((Tablica1[[#This Row],[Iznos]]+Tablica1[[#This Row],[Iznos 2]]+Tablica1[[#This Row],[Iznos 3]]+Tablica1[[#This Row],[Iznos 4]]+Tablica1[[#This Row],[Iznos 5]]),2)</f>
        <v>0</v>
      </c>
      <c r="AO138" s="67" t="s">
        <v>64</v>
      </c>
      <c r="AP138" s="67"/>
      <c r="AQ138" s="63"/>
      <c r="AR138" s="63" t="n">
        <v>0</v>
      </c>
      <c r="AS138" s="62"/>
      <c r="AT138" s="58"/>
    </row>
    <row r="139" s="68" customFormat="true" ht="34.5" hidden="false" customHeight="true" outlineLevel="0" collapsed="false">
      <c r="A139" s="54" t="n">
        <v>136</v>
      </c>
      <c r="B139" s="55"/>
      <c r="C139" s="55"/>
      <c r="D139" s="55"/>
      <c r="E139" s="57"/>
      <c r="F139" s="58"/>
      <c r="G139" s="58"/>
      <c r="H139" s="75"/>
      <c r="I139" s="58"/>
      <c r="J139" s="60"/>
      <c r="K139" s="61"/>
      <c r="L139" s="62"/>
      <c r="M139" s="63" t="n">
        <v>0</v>
      </c>
      <c r="N139" s="64" t="n">
        <v>0</v>
      </c>
      <c r="O139" s="65" t="n">
        <f aca="false">PRODUCT($L139,$M139,(1-$N139))</f>
        <v>0</v>
      </c>
      <c r="P139" s="60"/>
      <c r="Q139" s="61"/>
      <c r="R139" s="62"/>
      <c r="S139" s="63" t="n">
        <v>0</v>
      </c>
      <c r="T139" s="64" t="n">
        <v>0</v>
      </c>
      <c r="U139" s="65" t="n">
        <f aca="false">PRODUCT($R139,$S139,(1-$T139))</f>
        <v>0</v>
      </c>
      <c r="V139" s="66"/>
      <c r="W139" s="61"/>
      <c r="X139" s="62"/>
      <c r="Y139" s="63" t="n">
        <v>0</v>
      </c>
      <c r="Z139" s="64" t="n">
        <v>0</v>
      </c>
      <c r="AA139" s="65" t="n">
        <f aca="false">PRODUCT($X139,$Y139,(1-$Z139))</f>
        <v>0</v>
      </c>
      <c r="AB139" s="66"/>
      <c r="AC139" s="61"/>
      <c r="AD139" s="62"/>
      <c r="AE139" s="63" t="n">
        <v>0</v>
      </c>
      <c r="AF139" s="64" t="n">
        <v>0</v>
      </c>
      <c r="AG139" s="65" t="n">
        <f aca="false">PRODUCT($AD139,$AE139,(1-$AF139))</f>
        <v>0</v>
      </c>
      <c r="AH139" s="66"/>
      <c r="AI139" s="61"/>
      <c r="AJ139" s="62"/>
      <c r="AK139" s="63" t="n">
        <v>0</v>
      </c>
      <c r="AL139" s="64" t="n">
        <v>0</v>
      </c>
      <c r="AM139" s="65" t="n">
        <f aca="false">PRODUCT($AJ139,$AK139,(1-$AL139))</f>
        <v>0</v>
      </c>
      <c r="AN139" s="65" t="n">
        <f aca="false">ROUND((Tablica1[[#This Row],[Iznos]]+Tablica1[[#This Row],[Iznos 2]]+Tablica1[[#This Row],[Iznos 3]]+Tablica1[[#This Row],[Iznos 4]]+Tablica1[[#This Row],[Iznos 5]]),2)</f>
        <v>0</v>
      </c>
      <c r="AO139" s="67" t="s">
        <v>64</v>
      </c>
      <c r="AP139" s="67"/>
      <c r="AQ139" s="63"/>
      <c r="AR139" s="63" t="n">
        <v>0</v>
      </c>
      <c r="AS139" s="62"/>
      <c r="AT139" s="58"/>
    </row>
    <row r="140" s="68" customFormat="true" ht="34.5" hidden="false" customHeight="true" outlineLevel="0" collapsed="false">
      <c r="A140" s="54" t="n">
        <v>137</v>
      </c>
      <c r="B140" s="55"/>
      <c r="C140" s="55"/>
      <c r="D140" s="55"/>
      <c r="E140" s="57"/>
      <c r="F140" s="58"/>
      <c r="G140" s="58"/>
      <c r="H140" s="75"/>
      <c r="I140" s="58"/>
      <c r="J140" s="60"/>
      <c r="K140" s="61"/>
      <c r="L140" s="62"/>
      <c r="M140" s="63" t="n">
        <v>0</v>
      </c>
      <c r="N140" s="64" t="n">
        <v>0</v>
      </c>
      <c r="O140" s="65" t="n">
        <f aca="false">PRODUCT($L140,$M140,(1-$N140))</f>
        <v>0</v>
      </c>
      <c r="P140" s="60"/>
      <c r="Q140" s="61"/>
      <c r="R140" s="62"/>
      <c r="S140" s="63" t="n">
        <v>0</v>
      </c>
      <c r="T140" s="64" t="n">
        <v>0</v>
      </c>
      <c r="U140" s="65" t="n">
        <f aca="false">PRODUCT($R140,$S140,(1-$T140))</f>
        <v>0</v>
      </c>
      <c r="V140" s="66"/>
      <c r="W140" s="61"/>
      <c r="X140" s="62"/>
      <c r="Y140" s="63" t="n">
        <v>0</v>
      </c>
      <c r="Z140" s="64" t="n">
        <v>0</v>
      </c>
      <c r="AA140" s="65" t="n">
        <f aca="false">PRODUCT($X140,$Y140,(1-$Z140))</f>
        <v>0</v>
      </c>
      <c r="AB140" s="66"/>
      <c r="AC140" s="61"/>
      <c r="AD140" s="62"/>
      <c r="AE140" s="63" t="n">
        <v>0</v>
      </c>
      <c r="AF140" s="64" t="n">
        <v>0</v>
      </c>
      <c r="AG140" s="65" t="n">
        <f aca="false">PRODUCT($AD140,$AE140,(1-$AF140))</f>
        <v>0</v>
      </c>
      <c r="AH140" s="66"/>
      <c r="AI140" s="61"/>
      <c r="AJ140" s="62"/>
      <c r="AK140" s="63" t="n">
        <v>0</v>
      </c>
      <c r="AL140" s="64" t="n">
        <v>0</v>
      </c>
      <c r="AM140" s="65" t="n">
        <f aca="false">PRODUCT($AJ140,$AK140,(1-$AL140))</f>
        <v>0</v>
      </c>
      <c r="AN140" s="65" t="n">
        <f aca="false">ROUND((Tablica1[[#This Row],[Iznos]]+Tablica1[[#This Row],[Iznos 2]]+Tablica1[[#This Row],[Iznos 3]]+Tablica1[[#This Row],[Iznos 4]]+Tablica1[[#This Row],[Iznos 5]]),2)</f>
        <v>0</v>
      </c>
      <c r="AO140" s="67" t="s">
        <v>64</v>
      </c>
      <c r="AP140" s="67"/>
      <c r="AQ140" s="63"/>
      <c r="AR140" s="63" t="n">
        <v>0</v>
      </c>
      <c r="AS140" s="62"/>
      <c r="AT140" s="58"/>
    </row>
    <row r="141" s="68" customFormat="true" ht="34.5" hidden="false" customHeight="true" outlineLevel="0" collapsed="false">
      <c r="A141" s="54" t="n">
        <v>138</v>
      </c>
      <c r="B141" s="55"/>
      <c r="C141" s="55"/>
      <c r="D141" s="55"/>
      <c r="E141" s="57"/>
      <c r="F141" s="58"/>
      <c r="G141" s="58"/>
      <c r="H141" s="75"/>
      <c r="I141" s="58"/>
      <c r="J141" s="60"/>
      <c r="K141" s="61"/>
      <c r="L141" s="62"/>
      <c r="M141" s="63" t="n">
        <v>0</v>
      </c>
      <c r="N141" s="64" t="n">
        <v>0</v>
      </c>
      <c r="O141" s="65" t="n">
        <f aca="false">PRODUCT($L141,$M141,(1-$N141))</f>
        <v>0</v>
      </c>
      <c r="P141" s="60"/>
      <c r="Q141" s="61"/>
      <c r="R141" s="62"/>
      <c r="S141" s="63" t="n">
        <v>0</v>
      </c>
      <c r="T141" s="64" t="n">
        <v>0</v>
      </c>
      <c r="U141" s="65" t="n">
        <f aca="false">PRODUCT($R141,$S141,(1-$T141))</f>
        <v>0</v>
      </c>
      <c r="V141" s="66"/>
      <c r="W141" s="61"/>
      <c r="X141" s="62"/>
      <c r="Y141" s="63" t="n">
        <v>0</v>
      </c>
      <c r="Z141" s="64" t="n">
        <v>0</v>
      </c>
      <c r="AA141" s="65" t="n">
        <f aca="false">PRODUCT($X141,$Y141,(1-$Z141))</f>
        <v>0</v>
      </c>
      <c r="AB141" s="66"/>
      <c r="AC141" s="61"/>
      <c r="AD141" s="62"/>
      <c r="AE141" s="63" t="n">
        <v>0</v>
      </c>
      <c r="AF141" s="64" t="n">
        <v>0</v>
      </c>
      <c r="AG141" s="65" t="n">
        <f aca="false">PRODUCT($AD141,$AE141,(1-$AF141))</f>
        <v>0</v>
      </c>
      <c r="AH141" s="66"/>
      <c r="AI141" s="61"/>
      <c r="AJ141" s="62"/>
      <c r="AK141" s="63" t="n">
        <v>0</v>
      </c>
      <c r="AL141" s="64" t="n">
        <v>0</v>
      </c>
      <c r="AM141" s="65" t="n">
        <f aca="false">PRODUCT($AJ141,$AK141,(1-$AL141))</f>
        <v>0</v>
      </c>
      <c r="AN141" s="65" t="n">
        <f aca="false">ROUND((Tablica1[[#This Row],[Iznos]]+Tablica1[[#This Row],[Iznos 2]]+Tablica1[[#This Row],[Iznos 3]]+Tablica1[[#This Row],[Iznos 4]]+Tablica1[[#This Row],[Iznos 5]]),2)</f>
        <v>0</v>
      </c>
      <c r="AO141" s="67" t="s">
        <v>64</v>
      </c>
      <c r="AP141" s="67"/>
      <c r="AQ141" s="63"/>
      <c r="AR141" s="63" t="n">
        <v>0</v>
      </c>
      <c r="AS141" s="62"/>
      <c r="AT141" s="58"/>
    </row>
    <row r="142" s="68" customFormat="true" ht="34.5" hidden="false" customHeight="true" outlineLevel="0" collapsed="false">
      <c r="A142" s="54" t="n">
        <v>139</v>
      </c>
      <c r="B142" s="55"/>
      <c r="C142" s="55"/>
      <c r="D142" s="55"/>
      <c r="E142" s="57"/>
      <c r="F142" s="58"/>
      <c r="G142" s="58"/>
      <c r="H142" s="75"/>
      <c r="I142" s="58"/>
      <c r="J142" s="60"/>
      <c r="K142" s="61"/>
      <c r="L142" s="62"/>
      <c r="M142" s="63" t="n">
        <v>0</v>
      </c>
      <c r="N142" s="64" t="n">
        <v>0</v>
      </c>
      <c r="O142" s="65" t="n">
        <f aca="false">PRODUCT($L142,$M142,(1-$N142))</f>
        <v>0</v>
      </c>
      <c r="P142" s="60"/>
      <c r="Q142" s="61"/>
      <c r="R142" s="62"/>
      <c r="S142" s="63" t="n">
        <v>0</v>
      </c>
      <c r="T142" s="64" t="n">
        <v>0</v>
      </c>
      <c r="U142" s="65" t="n">
        <f aca="false">PRODUCT($R142,$S142,(1-$T142))</f>
        <v>0</v>
      </c>
      <c r="V142" s="66"/>
      <c r="W142" s="61"/>
      <c r="X142" s="62"/>
      <c r="Y142" s="63" t="n">
        <v>0</v>
      </c>
      <c r="Z142" s="64" t="n">
        <v>0</v>
      </c>
      <c r="AA142" s="65" t="n">
        <f aca="false">PRODUCT($X142,$Y142,(1-$Z142))</f>
        <v>0</v>
      </c>
      <c r="AB142" s="66"/>
      <c r="AC142" s="61"/>
      <c r="AD142" s="62"/>
      <c r="AE142" s="63" t="n">
        <v>0</v>
      </c>
      <c r="AF142" s="64" t="n">
        <v>0</v>
      </c>
      <c r="AG142" s="65" t="n">
        <f aca="false">PRODUCT($AD142,$AE142,(1-$AF142))</f>
        <v>0</v>
      </c>
      <c r="AH142" s="66"/>
      <c r="AI142" s="61"/>
      <c r="AJ142" s="62"/>
      <c r="AK142" s="63" t="n">
        <v>0</v>
      </c>
      <c r="AL142" s="64" t="n">
        <v>0</v>
      </c>
      <c r="AM142" s="65" t="n">
        <f aca="false">PRODUCT($AJ142,$AK142,(1-$AL142))</f>
        <v>0</v>
      </c>
      <c r="AN142" s="65" t="n">
        <f aca="false">ROUND((Tablica1[[#This Row],[Iznos]]+Tablica1[[#This Row],[Iznos 2]]+Tablica1[[#This Row],[Iznos 3]]+Tablica1[[#This Row],[Iznos 4]]+Tablica1[[#This Row],[Iznos 5]]),2)</f>
        <v>0</v>
      </c>
      <c r="AO142" s="67" t="s">
        <v>64</v>
      </c>
      <c r="AP142" s="67"/>
      <c r="AQ142" s="63"/>
      <c r="AR142" s="63" t="n">
        <v>0</v>
      </c>
      <c r="AS142" s="62"/>
      <c r="AT142" s="58"/>
    </row>
    <row r="143" s="68" customFormat="true" ht="34.5" hidden="false" customHeight="true" outlineLevel="0" collapsed="false">
      <c r="A143" s="54" t="n">
        <v>140</v>
      </c>
      <c r="B143" s="55"/>
      <c r="C143" s="55"/>
      <c r="D143" s="55"/>
      <c r="E143" s="57"/>
      <c r="F143" s="58"/>
      <c r="G143" s="58"/>
      <c r="H143" s="75"/>
      <c r="I143" s="58"/>
      <c r="J143" s="60"/>
      <c r="K143" s="61"/>
      <c r="L143" s="62"/>
      <c r="M143" s="63" t="n">
        <v>0</v>
      </c>
      <c r="N143" s="64" t="n">
        <v>0</v>
      </c>
      <c r="O143" s="65" t="n">
        <f aca="false">PRODUCT($L143,$M143,(1-$N143))</f>
        <v>0</v>
      </c>
      <c r="P143" s="60"/>
      <c r="Q143" s="61"/>
      <c r="R143" s="62"/>
      <c r="S143" s="63" t="n">
        <v>0</v>
      </c>
      <c r="T143" s="64" t="n">
        <v>0</v>
      </c>
      <c r="U143" s="65" t="n">
        <f aca="false">PRODUCT($R143,$S143,(1-$T143))</f>
        <v>0</v>
      </c>
      <c r="V143" s="66"/>
      <c r="W143" s="61"/>
      <c r="X143" s="62"/>
      <c r="Y143" s="63" t="n">
        <v>0</v>
      </c>
      <c r="Z143" s="64" t="n">
        <v>0</v>
      </c>
      <c r="AA143" s="65" t="n">
        <f aca="false">PRODUCT($X143,$Y143,(1-$Z143))</f>
        <v>0</v>
      </c>
      <c r="AB143" s="66"/>
      <c r="AC143" s="61"/>
      <c r="AD143" s="62"/>
      <c r="AE143" s="63" t="n">
        <v>0</v>
      </c>
      <c r="AF143" s="64" t="n">
        <v>0</v>
      </c>
      <c r="AG143" s="65" t="n">
        <f aca="false">PRODUCT($AD143,$AE143,(1-$AF143))</f>
        <v>0</v>
      </c>
      <c r="AH143" s="66"/>
      <c r="AI143" s="61"/>
      <c r="AJ143" s="62"/>
      <c r="AK143" s="63" t="n">
        <v>0</v>
      </c>
      <c r="AL143" s="64" t="n">
        <v>0</v>
      </c>
      <c r="AM143" s="65" t="n">
        <f aca="false">PRODUCT($AJ143,$AK143,(1-$AL143))</f>
        <v>0</v>
      </c>
      <c r="AN143" s="65" t="n">
        <f aca="false">ROUND((Tablica1[[#This Row],[Iznos]]+Tablica1[[#This Row],[Iznos 2]]+Tablica1[[#This Row],[Iznos 3]]+Tablica1[[#This Row],[Iznos 4]]+Tablica1[[#This Row],[Iznos 5]]),2)</f>
        <v>0</v>
      </c>
      <c r="AO143" s="67" t="s">
        <v>64</v>
      </c>
      <c r="AP143" s="67"/>
      <c r="AQ143" s="63"/>
      <c r="AR143" s="63" t="n">
        <v>0</v>
      </c>
      <c r="AS143" s="62"/>
      <c r="AT143" s="58"/>
    </row>
    <row r="144" s="68" customFormat="true" ht="34.5" hidden="false" customHeight="true" outlineLevel="0" collapsed="false">
      <c r="A144" s="54" t="n">
        <v>141</v>
      </c>
      <c r="B144" s="55"/>
      <c r="C144" s="55"/>
      <c r="D144" s="55"/>
      <c r="E144" s="57"/>
      <c r="F144" s="58"/>
      <c r="G144" s="58"/>
      <c r="H144" s="75"/>
      <c r="I144" s="58"/>
      <c r="J144" s="60"/>
      <c r="K144" s="61"/>
      <c r="L144" s="62"/>
      <c r="M144" s="63" t="n">
        <v>0</v>
      </c>
      <c r="N144" s="64" t="n">
        <v>0</v>
      </c>
      <c r="O144" s="65" t="n">
        <f aca="false">PRODUCT($L144,$M144,(1-$N144))</f>
        <v>0</v>
      </c>
      <c r="P144" s="60"/>
      <c r="Q144" s="61"/>
      <c r="R144" s="62"/>
      <c r="S144" s="63" t="n">
        <v>0</v>
      </c>
      <c r="T144" s="64" t="n">
        <v>0</v>
      </c>
      <c r="U144" s="65" t="n">
        <f aca="false">PRODUCT($R144,$S144,(1-$T144))</f>
        <v>0</v>
      </c>
      <c r="V144" s="66"/>
      <c r="W144" s="61"/>
      <c r="X144" s="62"/>
      <c r="Y144" s="63" t="n">
        <v>0</v>
      </c>
      <c r="Z144" s="64" t="n">
        <v>0</v>
      </c>
      <c r="AA144" s="65" t="n">
        <f aca="false">PRODUCT($X144,$Y144,(1-$Z144))</f>
        <v>0</v>
      </c>
      <c r="AB144" s="66"/>
      <c r="AC144" s="61"/>
      <c r="AD144" s="62"/>
      <c r="AE144" s="63" t="n">
        <v>0</v>
      </c>
      <c r="AF144" s="64" t="n">
        <v>0</v>
      </c>
      <c r="AG144" s="65" t="n">
        <f aca="false">PRODUCT($AD144,$AE144,(1-$AF144))</f>
        <v>0</v>
      </c>
      <c r="AH144" s="66"/>
      <c r="AI144" s="61"/>
      <c r="AJ144" s="62"/>
      <c r="AK144" s="63" t="n">
        <v>0</v>
      </c>
      <c r="AL144" s="64" t="n">
        <v>0</v>
      </c>
      <c r="AM144" s="65" t="n">
        <f aca="false">PRODUCT($AJ144,$AK144,(1-$AL144))</f>
        <v>0</v>
      </c>
      <c r="AN144" s="65" t="n">
        <f aca="false">ROUND((Tablica1[[#This Row],[Iznos]]+Tablica1[[#This Row],[Iznos 2]]+Tablica1[[#This Row],[Iznos 3]]+Tablica1[[#This Row],[Iznos 4]]+Tablica1[[#This Row],[Iznos 5]]),2)</f>
        <v>0</v>
      </c>
      <c r="AO144" s="67" t="s">
        <v>64</v>
      </c>
      <c r="AP144" s="67"/>
      <c r="AQ144" s="63"/>
      <c r="AR144" s="63" t="n">
        <v>0</v>
      </c>
      <c r="AS144" s="62"/>
      <c r="AT144" s="58"/>
    </row>
    <row r="145" s="68" customFormat="true" ht="34.5" hidden="false" customHeight="true" outlineLevel="0" collapsed="false">
      <c r="A145" s="54" t="n">
        <v>142</v>
      </c>
      <c r="B145" s="55"/>
      <c r="C145" s="55"/>
      <c r="D145" s="55"/>
      <c r="E145" s="57"/>
      <c r="F145" s="58"/>
      <c r="G145" s="58"/>
      <c r="H145" s="75"/>
      <c r="I145" s="58"/>
      <c r="J145" s="60"/>
      <c r="K145" s="61"/>
      <c r="L145" s="62"/>
      <c r="M145" s="63" t="n">
        <v>0</v>
      </c>
      <c r="N145" s="64" t="n">
        <v>0</v>
      </c>
      <c r="O145" s="65" t="n">
        <f aca="false">PRODUCT($L145,$M145,(1-$N145))</f>
        <v>0</v>
      </c>
      <c r="P145" s="60"/>
      <c r="Q145" s="61"/>
      <c r="R145" s="62"/>
      <c r="S145" s="63" t="n">
        <v>0</v>
      </c>
      <c r="T145" s="64" t="n">
        <v>0</v>
      </c>
      <c r="U145" s="65" t="n">
        <f aca="false">PRODUCT($R145,$S145,(1-$T145))</f>
        <v>0</v>
      </c>
      <c r="V145" s="66"/>
      <c r="W145" s="61"/>
      <c r="X145" s="62"/>
      <c r="Y145" s="63" t="n">
        <v>0</v>
      </c>
      <c r="Z145" s="64" t="n">
        <v>0</v>
      </c>
      <c r="AA145" s="65" t="n">
        <f aca="false">PRODUCT($X145,$Y145,(1-$Z145))</f>
        <v>0</v>
      </c>
      <c r="AB145" s="66"/>
      <c r="AC145" s="61"/>
      <c r="AD145" s="62"/>
      <c r="AE145" s="63" t="n">
        <v>0</v>
      </c>
      <c r="AF145" s="64" t="n">
        <v>0</v>
      </c>
      <c r="AG145" s="65" t="n">
        <f aca="false">PRODUCT($AD145,$AE145,(1-$AF145))</f>
        <v>0</v>
      </c>
      <c r="AH145" s="66"/>
      <c r="AI145" s="61"/>
      <c r="AJ145" s="62"/>
      <c r="AK145" s="63" t="n">
        <v>0</v>
      </c>
      <c r="AL145" s="64" t="n">
        <v>0</v>
      </c>
      <c r="AM145" s="65" t="n">
        <f aca="false">PRODUCT($AJ145,$AK145,(1-$AL145))</f>
        <v>0</v>
      </c>
      <c r="AN145" s="65" t="n">
        <f aca="false">ROUND((Tablica1[[#This Row],[Iznos]]+Tablica1[[#This Row],[Iznos 2]]+Tablica1[[#This Row],[Iznos 3]]+Tablica1[[#This Row],[Iznos 4]]+Tablica1[[#This Row],[Iznos 5]]),2)</f>
        <v>0</v>
      </c>
      <c r="AO145" s="67" t="s">
        <v>64</v>
      </c>
      <c r="AP145" s="67"/>
      <c r="AQ145" s="63"/>
      <c r="AR145" s="63" t="n">
        <v>0</v>
      </c>
      <c r="AS145" s="62"/>
      <c r="AT145" s="58"/>
    </row>
    <row r="146" s="68" customFormat="true" ht="34.5" hidden="false" customHeight="true" outlineLevel="0" collapsed="false">
      <c r="A146" s="54" t="n">
        <v>143</v>
      </c>
      <c r="B146" s="55"/>
      <c r="C146" s="55"/>
      <c r="D146" s="55"/>
      <c r="E146" s="57"/>
      <c r="F146" s="58"/>
      <c r="G146" s="58"/>
      <c r="H146" s="75"/>
      <c r="I146" s="58"/>
      <c r="J146" s="60"/>
      <c r="K146" s="61"/>
      <c r="L146" s="62"/>
      <c r="M146" s="63" t="n">
        <v>0</v>
      </c>
      <c r="N146" s="64" t="n">
        <v>0</v>
      </c>
      <c r="O146" s="65" t="n">
        <f aca="false">PRODUCT($L146,$M146,(1-$N146))</f>
        <v>0</v>
      </c>
      <c r="P146" s="60"/>
      <c r="Q146" s="61"/>
      <c r="R146" s="62"/>
      <c r="S146" s="63" t="n">
        <v>0</v>
      </c>
      <c r="T146" s="64" t="n">
        <v>0</v>
      </c>
      <c r="U146" s="65" t="n">
        <f aca="false">PRODUCT($R146,$S146,(1-$T146))</f>
        <v>0</v>
      </c>
      <c r="V146" s="66"/>
      <c r="W146" s="61"/>
      <c r="X146" s="62"/>
      <c r="Y146" s="63" t="n">
        <v>0</v>
      </c>
      <c r="Z146" s="64" t="n">
        <v>0</v>
      </c>
      <c r="AA146" s="65" t="n">
        <f aca="false">PRODUCT($X146,$Y146,(1-$Z146))</f>
        <v>0</v>
      </c>
      <c r="AB146" s="66"/>
      <c r="AC146" s="61"/>
      <c r="AD146" s="62"/>
      <c r="AE146" s="63" t="n">
        <v>0</v>
      </c>
      <c r="AF146" s="64" t="n">
        <v>0</v>
      </c>
      <c r="AG146" s="65" t="n">
        <f aca="false">PRODUCT($AD146,$AE146,(1-$AF146))</f>
        <v>0</v>
      </c>
      <c r="AH146" s="66"/>
      <c r="AI146" s="61"/>
      <c r="AJ146" s="62"/>
      <c r="AK146" s="63" t="n">
        <v>0</v>
      </c>
      <c r="AL146" s="64" t="n">
        <v>0</v>
      </c>
      <c r="AM146" s="65" t="n">
        <f aca="false">PRODUCT($AJ146,$AK146,(1-$AL146))</f>
        <v>0</v>
      </c>
      <c r="AN146" s="65" t="n">
        <f aca="false">ROUND((Tablica1[[#This Row],[Iznos]]+Tablica1[[#This Row],[Iznos 2]]+Tablica1[[#This Row],[Iznos 3]]+Tablica1[[#This Row],[Iznos 4]]+Tablica1[[#This Row],[Iznos 5]]),2)</f>
        <v>0</v>
      </c>
      <c r="AO146" s="67" t="s">
        <v>64</v>
      </c>
      <c r="AP146" s="67"/>
      <c r="AQ146" s="63"/>
      <c r="AR146" s="63" t="n">
        <v>0</v>
      </c>
      <c r="AS146" s="62"/>
      <c r="AT146" s="58"/>
    </row>
    <row r="147" s="68" customFormat="true" ht="34.5" hidden="false" customHeight="true" outlineLevel="0" collapsed="false">
      <c r="A147" s="54" t="n">
        <v>144</v>
      </c>
      <c r="B147" s="55"/>
      <c r="C147" s="55"/>
      <c r="D147" s="55"/>
      <c r="E147" s="57"/>
      <c r="F147" s="58"/>
      <c r="G147" s="58"/>
      <c r="H147" s="75"/>
      <c r="I147" s="58"/>
      <c r="J147" s="60"/>
      <c r="K147" s="61"/>
      <c r="L147" s="62"/>
      <c r="M147" s="63" t="n">
        <v>0</v>
      </c>
      <c r="N147" s="64" t="n">
        <v>0</v>
      </c>
      <c r="O147" s="65" t="n">
        <f aca="false">PRODUCT($L147,$M147,(1-$N147))</f>
        <v>0</v>
      </c>
      <c r="P147" s="60"/>
      <c r="Q147" s="61"/>
      <c r="R147" s="62"/>
      <c r="S147" s="63" t="n">
        <v>0</v>
      </c>
      <c r="T147" s="64" t="n">
        <v>0</v>
      </c>
      <c r="U147" s="65" t="n">
        <f aca="false">PRODUCT($R147,$S147,(1-$T147))</f>
        <v>0</v>
      </c>
      <c r="V147" s="66"/>
      <c r="W147" s="61"/>
      <c r="X147" s="62"/>
      <c r="Y147" s="63" t="n">
        <v>0</v>
      </c>
      <c r="Z147" s="64" t="n">
        <v>0</v>
      </c>
      <c r="AA147" s="65" t="n">
        <f aca="false">PRODUCT($X147,$Y147,(1-$Z147))</f>
        <v>0</v>
      </c>
      <c r="AB147" s="66"/>
      <c r="AC147" s="61"/>
      <c r="AD147" s="62"/>
      <c r="AE147" s="63" t="n">
        <v>0</v>
      </c>
      <c r="AF147" s="64" t="n">
        <v>0</v>
      </c>
      <c r="AG147" s="65" t="n">
        <f aca="false">PRODUCT($AD147,$AE147,(1-$AF147))</f>
        <v>0</v>
      </c>
      <c r="AH147" s="66"/>
      <c r="AI147" s="61"/>
      <c r="AJ147" s="62"/>
      <c r="AK147" s="63" t="n">
        <v>0</v>
      </c>
      <c r="AL147" s="64" t="n">
        <v>0</v>
      </c>
      <c r="AM147" s="65" t="n">
        <f aca="false">PRODUCT($AJ147,$AK147,(1-$AL147))</f>
        <v>0</v>
      </c>
      <c r="AN147" s="65" t="n">
        <f aca="false">ROUND((Tablica1[[#This Row],[Iznos]]+Tablica1[[#This Row],[Iznos 2]]+Tablica1[[#This Row],[Iznos 3]]+Tablica1[[#This Row],[Iznos 4]]+Tablica1[[#This Row],[Iznos 5]]),2)</f>
        <v>0</v>
      </c>
      <c r="AO147" s="67" t="s">
        <v>64</v>
      </c>
      <c r="AP147" s="67"/>
      <c r="AQ147" s="63"/>
      <c r="AR147" s="63" t="n">
        <v>0</v>
      </c>
      <c r="AS147" s="62"/>
      <c r="AT147" s="58"/>
    </row>
    <row r="148" s="68" customFormat="true" ht="34.5" hidden="false" customHeight="true" outlineLevel="0" collapsed="false">
      <c r="A148" s="54" t="n">
        <v>145</v>
      </c>
      <c r="B148" s="55"/>
      <c r="C148" s="55"/>
      <c r="D148" s="55"/>
      <c r="E148" s="57"/>
      <c r="F148" s="58"/>
      <c r="G148" s="58"/>
      <c r="H148" s="75"/>
      <c r="I148" s="58"/>
      <c r="J148" s="60"/>
      <c r="K148" s="61"/>
      <c r="L148" s="62"/>
      <c r="M148" s="63" t="n">
        <v>0</v>
      </c>
      <c r="N148" s="64" t="n">
        <v>0</v>
      </c>
      <c r="O148" s="65" t="n">
        <f aca="false">PRODUCT($L148,$M148,(1-$N148))</f>
        <v>0</v>
      </c>
      <c r="P148" s="60"/>
      <c r="Q148" s="61"/>
      <c r="R148" s="62"/>
      <c r="S148" s="63" t="n">
        <v>0</v>
      </c>
      <c r="T148" s="64" t="n">
        <v>0</v>
      </c>
      <c r="U148" s="65" t="n">
        <f aca="false">PRODUCT($R148,$S148,(1-$T148))</f>
        <v>0</v>
      </c>
      <c r="V148" s="66"/>
      <c r="W148" s="61"/>
      <c r="X148" s="62"/>
      <c r="Y148" s="63" t="n">
        <v>0</v>
      </c>
      <c r="Z148" s="64" t="n">
        <v>0</v>
      </c>
      <c r="AA148" s="65" t="n">
        <f aca="false">PRODUCT($X148,$Y148,(1-$Z148))</f>
        <v>0</v>
      </c>
      <c r="AB148" s="66"/>
      <c r="AC148" s="61"/>
      <c r="AD148" s="62"/>
      <c r="AE148" s="63" t="n">
        <v>0</v>
      </c>
      <c r="AF148" s="64" t="n">
        <v>0</v>
      </c>
      <c r="AG148" s="65" t="n">
        <f aca="false">PRODUCT($AD148,$AE148,(1-$AF148))</f>
        <v>0</v>
      </c>
      <c r="AH148" s="66"/>
      <c r="AI148" s="61"/>
      <c r="AJ148" s="62"/>
      <c r="AK148" s="63" t="n">
        <v>0</v>
      </c>
      <c r="AL148" s="64" t="n">
        <v>0</v>
      </c>
      <c r="AM148" s="65" t="n">
        <f aca="false">PRODUCT($AJ148,$AK148,(1-$AL148))</f>
        <v>0</v>
      </c>
      <c r="AN148" s="65" t="n">
        <f aca="false">ROUND((Tablica1[[#This Row],[Iznos]]+Tablica1[[#This Row],[Iznos 2]]+Tablica1[[#This Row],[Iznos 3]]+Tablica1[[#This Row],[Iznos 4]]+Tablica1[[#This Row],[Iznos 5]]),2)</f>
        <v>0</v>
      </c>
      <c r="AO148" s="67" t="s">
        <v>64</v>
      </c>
      <c r="AP148" s="67"/>
      <c r="AQ148" s="63"/>
      <c r="AR148" s="63" t="n">
        <v>0</v>
      </c>
      <c r="AS148" s="62"/>
      <c r="AT148" s="58"/>
    </row>
    <row r="149" s="68" customFormat="true" ht="34.5" hidden="false" customHeight="true" outlineLevel="0" collapsed="false">
      <c r="A149" s="54" t="n">
        <v>146</v>
      </c>
      <c r="B149" s="55"/>
      <c r="C149" s="55"/>
      <c r="D149" s="55"/>
      <c r="E149" s="57"/>
      <c r="F149" s="58"/>
      <c r="G149" s="58"/>
      <c r="H149" s="75"/>
      <c r="I149" s="58"/>
      <c r="J149" s="60"/>
      <c r="K149" s="61"/>
      <c r="L149" s="62"/>
      <c r="M149" s="63" t="n">
        <v>0</v>
      </c>
      <c r="N149" s="64" t="n">
        <v>0</v>
      </c>
      <c r="O149" s="65" t="n">
        <f aca="false">PRODUCT($L149,$M149,(1-$N149))</f>
        <v>0</v>
      </c>
      <c r="P149" s="60"/>
      <c r="Q149" s="61"/>
      <c r="R149" s="62"/>
      <c r="S149" s="63" t="n">
        <v>0</v>
      </c>
      <c r="T149" s="64" t="n">
        <v>0</v>
      </c>
      <c r="U149" s="65" t="n">
        <f aca="false">PRODUCT($R149,$S149,(1-$T149))</f>
        <v>0</v>
      </c>
      <c r="V149" s="66"/>
      <c r="W149" s="61"/>
      <c r="X149" s="62"/>
      <c r="Y149" s="63" t="n">
        <v>0</v>
      </c>
      <c r="Z149" s="64" t="n">
        <v>0</v>
      </c>
      <c r="AA149" s="65" t="n">
        <f aca="false">PRODUCT($X149,$Y149,(1-$Z149))</f>
        <v>0</v>
      </c>
      <c r="AB149" s="66"/>
      <c r="AC149" s="61"/>
      <c r="AD149" s="62"/>
      <c r="AE149" s="63" t="n">
        <v>0</v>
      </c>
      <c r="AF149" s="64" t="n">
        <v>0</v>
      </c>
      <c r="AG149" s="65" t="n">
        <f aca="false">PRODUCT($AD149,$AE149,(1-$AF149))</f>
        <v>0</v>
      </c>
      <c r="AH149" s="66"/>
      <c r="AI149" s="61"/>
      <c r="AJ149" s="62"/>
      <c r="AK149" s="63" t="n">
        <v>0</v>
      </c>
      <c r="AL149" s="64" t="n">
        <v>0</v>
      </c>
      <c r="AM149" s="65" t="n">
        <f aca="false">PRODUCT($AJ149,$AK149,(1-$AL149))</f>
        <v>0</v>
      </c>
      <c r="AN149" s="65" t="n">
        <f aca="false">ROUND((Tablica1[[#This Row],[Iznos]]+Tablica1[[#This Row],[Iznos 2]]+Tablica1[[#This Row],[Iznos 3]]+Tablica1[[#This Row],[Iznos 4]]+Tablica1[[#This Row],[Iznos 5]]),2)</f>
        <v>0</v>
      </c>
      <c r="AO149" s="67" t="s">
        <v>64</v>
      </c>
      <c r="AP149" s="67"/>
      <c r="AQ149" s="63"/>
      <c r="AR149" s="63" t="n">
        <v>0</v>
      </c>
      <c r="AS149" s="62"/>
      <c r="AT149" s="58"/>
    </row>
    <row r="150" s="68" customFormat="true" ht="34.5" hidden="false" customHeight="true" outlineLevel="0" collapsed="false">
      <c r="A150" s="54" t="n">
        <v>147</v>
      </c>
      <c r="B150" s="55"/>
      <c r="C150" s="55"/>
      <c r="D150" s="55"/>
      <c r="E150" s="57"/>
      <c r="F150" s="58"/>
      <c r="G150" s="58"/>
      <c r="H150" s="75"/>
      <c r="I150" s="58"/>
      <c r="J150" s="60"/>
      <c r="K150" s="61"/>
      <c r="L150" s="62"/>
      <c r="M150" s="63" t="n">
        <v>0</v>
      </c>
      <c r="N150" s="64" t="n">
        <v>0</v>
      </c>
      <c r="O150" s="65" t="n">
        <f aca="false">PRODUCT($L150,$M150,(1-$N150))</f>
        <v>0</v>
      </c>
      <c r="P150" s="60"/>
      <c r="Q150" s="61"/>
      <c r="R150" s="62"/>
      <c r="S150" s="63" t="n">
        <v>0</v>
      </c>
      <c r="T150" s="64" t="n">
        <v>0</v>
      </c>
      <c r="U150" s="65" t="n">
        <f aca="false">PRODUCT($R150,$S150,(1-$T150))</f>
        <v>0</v>
      </c>
      <c r="V150" s="66"/>
      <c r="W150" s="61"/>
      <c r="X150" s="62"/>
      <c r="Y150" s="63" t="n">
        <v>0</v>
      </c>
      <c r="Z150" s="64" t="n">
        <v>0</v>
      </c>
      <c r="AA150" s="65" t="n">
        <f aca="false">PRODUCT($X150,$Y150,(1-$Z150))</f>
        <v>0</v>
      </c>
      <c r="AB150" s="66"/>
      <c r="AC150" s="61"/>
      <c r="AD150" s="62"/>
      <c r="AE150" s="63" t="n">
        <v>0</v>
      </c>
      <c r="AF150" s="64" t="n">
        <v>0</v>
      </c>
      <c r="AG150" s="65" t="n">
        <f aca="false">PRODUCT($AD150,$AE150,(1-$AF150))</f>
        <v>0</v>
      </c>
      <c r="AH150" s="66"/>
      <c r="AI150" s="61"/>
      <c r="AJ150" s="62"/>
      <c r="AK150" s="63" t="n">
        <v>0</v>
      </c>
      <c r="AL150" s="64" t="n">
        <v>0</v>
      </c>
      <c r="AM150" s="65" t="n">
        <f aca="false">PRODUCT($AJ150,$AK150,(1-$AL150))</f>
        <v>0</v>
      </c>
      <c r="AN150" s="65" t="n">
        <f aca="false">ROUND((Tablica1[[#This Row],[Iznos]]+Tablica1[[#This Row],[Iznos 2]]+Tablica1[[#This Row],[Iznos 3]]+Tablica1[[#This Row],[Iznos 4]]+Tablica1[[#This Row],[Iznos 5]]),2)</f>
        <v>0</v>
      </c>
      <c r="AO150" s="67" t="s">
        <v>64</v>
      </c>
      <c r="AP150" s="67"/>
      <c r="AQ150" s="63"/>
      <c r="AR150" s="63" t="n">
        <v>0</v>
      </c>
      <c r="AS150" s="62"/>
      <c r="AT150" s="58"/>
    </row>
    <row r="151" s="68" customFormat="true" ht="34.5" hidden="false" customHeight="true" outlineLevel="0" collapsed="false">
      <c r="A151" s="54" t="n">
        <v>148</v>
      </c>
      <c r="B151" s="55"/>
      <c r="C151" s="55"/>
      <c r="D151" s="55"/>
      <c r="E151" s="57"/>
      <c r="F151" s="58"/>
      <c r="G151" s="58"/>
      <c r="H151" s="75"/>
      <c r="I151" s="58"/>
      <c r="J151" s="60"/>
      <c r="K151" s="61"/>
      <c r="L151" s="62"/>
      <c r="M151" s="63" t="n">
        <v>0</v>
      </c>
      <c r="N151" s="64" t="n">
        <v>0</v>
      </c>
      <c r="O151" s="65" t="n">
        <f aca="false">PRODUCT($L151,$M151,(1-$N151))</f>
        <v>0</v>
      </c>
      <c r="P151" s="60"/>
      <c r="Q151" s="61"/>
      <c r="R151" s="62"/>
      <c r="S151" s="63" t="n">
        <v>0</v>
      </c>
      <c r="T151" s="64" t="n">
        <v>0</v>
      </c>
      <c r="U151" s="65" t="n">
        <f aca="false">PRODUCT($R151,$S151,(1-$T151))</f>
        <v>0</v>
      </c>
      <c r="V151" s="66"/>
      <c r="W151" s="61"/>
      <c r="X151" s="62"/>
      <c r="Y151" s="63" t="n">
        <v>0</v>
      </c>
      <c r="Z151" s="64" t="n">
        <v>0</v>
      </c>
      <c r="AA151" s="65" t="n">
        <f aca="false">PRODUCT($X151,$Y151,(1-$Z151))</f>
        <v>0</v>
      </c>
      <c r="AB151" s="66"/>
      <c r="AC151" s="61"/>
      <c r="AD151" s="62"/>
      <c r="AE151" s="63" t="n">
        <v>0</v>
      </c>
      <c r="AF151" s="64" t="n">
        <v>0</v>
      </c>
      <c r="AG151" s="65" t="n">
        <f aca="false">PRODUCT($AD151,$AE151,(1-$AF151))</f>
        <v>0</v>
      </c>
      <c r="AH151" s="66"/>
      <c r="AI151" s="61"/>
      <c r="AJ151" s="62"/>
      <c r="AK151" s="63" t="n">
        <v>0</v>
      </c>
      <c r="AL151" s="64" t="n">
        <v>0</v>
      </c>
      <c r="AM151" s="65" t="n">
        <f aca="false">PRODUCT($AJ151,$AK151,(1-$AL151))</f>
        <v>0</v>
      </c>
      <c r="AN151" s="65" t="n">
        <f aca="false">ROUND((Tablica1[[#This Row],[Iznos]]+Tablica1[[#This Row],[Iznos 2]]+Tablica1[[#This Row],[Iznos 3]]+Tablica1[[#This Row],[Iznos 4]]+Tablica1[[#This Row],[Iznos 5]]),2)</f>
        <v>0</v>
      </c>
      <c r="AO151" s="67" t="s">
        <v>64</v>
      </c>
      <c r="AP151" s="67"/>
      <c r="AQ151" s="63"/>
      <c r="AR151" s="63" t="n">
        <v>0</v>
      </c>
      <c r="AS151" s="62"/>
      <c r="AT151" s="58"/>
    </row>
    <row r="152" s="68" customFormat="true" ht="34.5" hidden="false" customHeight="true" outlineLevel="0" collapsed="false">
      <c r="A152" s="54" t="n">
        <v>149</v>
      </c>
      <c r="B152" s="55"/>
      <c r="C152" s="55"/>
      <c r="D152" s="55"/>
      <c r="E152" s="57"/>
      <c r="F152" s="58"/>
      <c r="G152" s="58"/>
      <c r="H152" s="75"/>
      <c r="I152" s="58"/>
      <c r="J152" s="60"/>
      <c r="K152" s="61"/>
      <c r="L152" s="62"/>
      <c r="M152" s="63" t="n">
        <v>0</v>
      </c>
      <c r="N152" s="64" t="n">
        <v>0</v>
      </c>
      <c r="O152" s="65" t="n">
        <f aca="false">PRODUCT($L152,$M152,(1-$N152))</f>
        <v>0</v>
      </c>
      <c r="P152" s="60"/>
      <c r="Q152" s="61"/>
      <c r="R152" s="62"/>
      <c r="S152" s="63" t="n">
        <v>0</v>
      </c>
      <c r="T152" s="64" t="n">
        <v>0</v>
      </c>
      <c r="U152" s="65" t="n">
        <f aca="false">PRODUCT($R152,$S152,(1-$T152))</f>
        <v>0</v>
      </c>
      <c r="V152" s="66"/>
      <c r="W152" s="61"/>
      <c r="X152" s="62"/>
      <c r="Y152" s="63" t="n">
        <v>0</v>
      </c>
      <c r="Z152" s="64" t="n">
        <v>0</v>
      </c>
      <c r="AA152" s="65" t="n">
        <f aca="false">PRODUCT($X152,$Y152,(1-$Z152))</f>
        <v>0</v>
      </c>
      <c r="AB152" s="66"/>
      <c r="AC152" s="61"/>
      <c r="AD152" s="62"/>
      <c r="AE152" s="63" t="n">
        <v>0</v>
      </c>
      <c r="AF152" s="64" t="n">
        <v>0</v>
      </c>
      <c r="AG152" s="65" t="n">
        <f aca="false">PRODUCT($AD152,$AE152,(1-$AF152))</f>
        <v>0</v>
      </c>
      <c r="AH152" s="66"/>
      <c r="AI152" s="61"/>
      <c r="AJ152" s="62"/>
      <c r="AK152" s="63" t="n">
        <v>0</v>
      </c>
      <c r="AL152" s="64" t="n">
        <v>0</v>
      </c>
      <c r="AM152" s="65" t="n">
        <f aca="false">PRODUCT($AJ152,$AK152,(1-$AL152))</f>
        <v>0</v>
      </c>
      <c r="AN152" s="65" t="n">
        <f aca="false">ROUND((Tablica1[[#This Row],[Iznos]]+Tablica1[[#This Row],[Iznos 2]]+Tablica1[[#This Row],[Iznos 3]]+Tablica1[[#This Row],[Iznos 4]]+Tablica1[[#This Row],[Iznos 5]]),2)</f>
        <v>0</v>
      </c>
      <c r="AO152" s="67" t="s">
        <v>64</v>
      </c>
      <c r="AP152" s="67"/>
      <c r="AQ152" s="63"/>
      <c r="AR152" s="63" t="n">
        <v>0</v>
      </c>
      <c r="AS152" s="62"/>
      <c r="AT152" s="58"/>
    </row>
    <row r="153" s="68" customFormat="true" ht="34.5" hidden="false" customHeight="true" outlineLevel="0" collapsed="false">
      <c r="A153" s="54" t="n">
        <v>150</v>
      </c>
      <c r="B153" s="55"/>
      <c r="C153" s="55"/>
      <c r="D153" s="55"/>
      <c r="E153" s="57"/>
      <c r="F153" s="58"/>
      <c r="G153" s="58"/>
      <c r="H153" s="75"/>
      <c r="I153" s="58"/>
      <c r="J153" s="60"/>
      <c r="K153" s="61"/>
      <c r="L153" s="62"/>
      <c r="M153" s="63" t="n">
        <v>0</v>
      </c>
      <c r="N153" s="64" t="n">
        <v>0</v>
      </c>
      <c r="O153" s="65" t="n">
        <f aca="false">PRODUCT($L153,$M153,(1-$N153))</f>
        <v>0</v>
      </c>
      <c r="P153" s="60"/>
      <c r="Q153" s="61"/>
      <c r="R153" s="62"/>
      <c r="S153" s="63" t="n">
        <v>0</v>
      </c>
      <c r="T153" s="64" t="n">
        <v>0</v>
      </c>
      <c r="U153" s="65" t="n">
        <f aca="false">PRODUCT($R153,$S153,(1-$T153))</f>
        <v>0</v>
      </c>
      <c r="V153" s="66"/>
      <c r="W153" s="61"/>
      <c r="X153" s="62"/>
      <c r="Y153" s="63" t="n">
        <v>0</v>
      </c>
      <c r="Z153" s="64" t="n">
        <v>0</v>
      </c>
      <c r="AA153" s="65" t="n">
        <f aca="false">PRODUCT($X153,$Y153,(1-$Z153))</f>
        <v>0</v>
      </c>
      <c r="AB153" s="66"/>
      <c r="AC153" s="61"/>
      <c r="AD153" s="62"/>
      <c r="AE153" s="63" t="n">
        <v>0</v>
      </c>
      <c r="AF153" s="64" t="n">
        <v>0</v>
      </c>
      <c r="AG153" s="65" t="n">
        <f aca="false">PRODUCT($AD153,$AE153,(1-$AF153))</f>
        <v>0</v>
      </c>
      <c r="AH153" s="66"/>
      <c r="AI153" s="61"/>
      <c r="AJ153" s="62"/>
      <c r="AK153" s="63" t="n">
        <v>0</v>
      </c>
      <c r="AL153" s="64" t="n">
        <v>0</v>
      </c>
      <c r="AM153" s="65" t="n">
        <f aca="false">PRODUCT($AJ153,$AK153,(1-$AL153))</f>
        <v>0</v>
      </c>
      <c r="AN153" s="65" t="n">
        <f aca="false">ROUND((Tablica1[[#This Row],[Iznos]]+Tablica1[[#This Row],[Iznos 2]]+Tablica1[[#This Row],[Iznos 3]]+Tablica1[[#This Row],[Iznos 4]]+Tablica1[[#This Row],[Iznos 5]]),2)</f>
        <v>0</v>
      </c>
      <c r="AO153" s="67" t="s">
        <v>64</v>
      </c>
      <c r="AP153" s="67"/>
      <c r="AQ153" s="63"/>
      <c r="AR153" s="63" t="n">
        <v>0</v>
      </c>
      <c r="AS153" s="62"/>
      <c r="AT153" s="58"/>
    </row>
    <row r="154" s="68" customFormat="true" ht="34.5" hidden="false" customHeight="true" outlineLevel="0" collapsed="false">
      <c r="A154" s="54" t="n">
        <v>151</v>
      </c>
      <c r="B154" s="55"/>
      <c r="C154" s="55"/>
      <c r="D154" s="55"/>
      <c r="E154" s="57"/>
      <c r="F154" s="58"/>
      <c r="G154" s="58"/>
      <c r="H154" s="75"/>
      <c r="I154" s="58"/>
      <c r="J154" s="60"/>
      <c r="K154" s="61"/>
      <c r="L154" s="62"/>
      <c r="M154" s="63" t="n">
        <v>0</v>
      </c>
      <c r="N154" s="64" t="n">
        <v>0</v>
      </c>
      <c r="O154" s="65" t="n">
        <f aca="false">PRODUCT($L154,$M154,(1-$N154))</f>
        <v>0</v>
      </c>
      <c r="P154" s="60"/>
      <c r="Q154" s="61"/>
      <c r="R154" s="62"/>
      <c r="S154" s="63" t="n">
        <v>0</v>
      </c>
      <c r="T154" s="64" t="n">
        <v>0</v>
      </c>
      <c r="U154" s="65" t="n">
        <f aca="false">PRODUCT($R154,$S154,(1-$T154))</f>
        <v>0</v>
      </c>
      <c r="V154" s="66"/>
      <c r="W154" s="61"/>
      <c r="X154" s="62"/>
      <c r="Y154" s="63" t="n">
        <v>0</v>
      </c>
      <c r="Z154" s="64" t="n">
        <v>0</v>
      </c>
      <c r="AA154" s="65" t="n">
        <f aca="false">PRODUCT($X154,$Y154,(1-$Z154))</f>
        <v>0</v>
      </c>
      <c r="AB154" s="66"/>
      <c r="AC154" s="61"/>
      <c r="AD154" s="62"/>
      <c r="AE154" s="63" t="n">
        <v>0</v>
      </c>
      <c r="AF154" s="64" t="n">
        <v>0</v>
      </c>
      <c r="AG154" s="65" t="n">
        <f aca="false">PRODUCT($AD154,$AE154,(1-$AF154))</f>
        <v>0</v>
      </c>
      <c r="AH154" s="66"/>
      <c r="AI154" s="61"/>
      <c r="AJ154" s="62"/>
      <c r="AK154" s="63" t="n">
        <v>0</v>
      </c>
      <c r="AL154" s="64" t="n">
        <v>0</v>
      </c>
      <c r="AM154" s="65" t="n">
        <f aca="false">PRODUCT($AJ154,$AK154,(1-$AL154))</f>
        <v>0</v>
      </c>
      <c r="AN154" s="65" t="n">
        <f aca="false">ROUND((Tablica1[[#This Row],[Iznos]]+Tablica1[[#This Row],[Iznos 2]]+Tablica1[[#This Row],[Iznos 3]]+Tablica1[[#This Row],[Iznos 4]]+Tablica1[[#This Row],[Iznos 5]]),2)</f>
        <v>0</v>
      </c>
      <c r="AO154" s="67" t="s">
        <v>64</v>
      </c>
      <c r="AP154" s="67"/>
      <c r="AQ154" s="63"/>
      <c r="AR154" s="63" t="n">
        <v>0</v>
      </c>
      <c r="AS154" s="62"/>
      <c r="AT154" s="58"/>
    </row>
    <row r="155" s="68" customFormat="true" ht="34.5" hidden="false" customHeight="true" outlineLevel="0" collapsed="false">
      <c r="A155" s="54" t="n">
        <v>152</v>
      </c>
      <c r="B155" s="55"/>
      <c r="C155" s="55"/>
      <c r="D155" s="55"/>
      <c r="E155" s="57"/>
      <c r="F155" s="58"/>
      <c r="G155" s="58"/>
      <c r="H155" s="75"/>
      <c r="I155" s="58"/>
      <c r="J155" s="60"/>
      <c r="K155" s="61"/>
      <c r="L155" s="62"/>
      <c r="M155" s="63" t="n">
        <v>0</v>
      </c>
      <c r="N155" s="64" t="n">
        <v>0</v>
      </c>
      <c r="O155" s="65" t="n">
        <f aca="false">PRODUCT($L155,$M155,(1-$N155))</f>
        <v>0</v>
      </c>
      <c r="P155" s="60"/>
      <c r="Q155" s="61"/>
      <c r="R155" s="62"/>
      <c r="S155" s="63" t="n">
        <v>0</v>
      </c>
      <c r="T155" s="64" t="n">
        <v>0</v>
      </c>
      <c r="U155" s="65" t="n">
        <f aca="false">PRODUCT($R155,$S155,(1-$T155))</f>
        <v>0</v>
      </c>
      <c r="V155" s="66"/>
      <c r="W155" s="61"/>
      <c r="X155" s="62"/>
      <c r="Y155" s="63" t="n">
        <v>0</v>
      </c>
      <c r="Z155" s="64" t="n">
        <v>0</v>
      </c>
      <c r="AA155" s="65" t="n">
        <f aca="false">PRODUCT($X155,$Y155,(1-$Z155))</f>
        <v>0</v>
      </c>
      <c r="AB155" s="66"/>
      <c r="AC155" s="61"/>
      <c r="AD155" s="62"/>
      <c r="AE155" s="63" t="n">
        <v>0</v>
      </c>
      <c r="AF155" s="64" t="n">
        <v>0</v>
      </c>
      <c r="AG155" s="65" t="n">
        <f aca="false">PRODUCT($AD155,$AE155,(1-$AF155))</f>
        <v>0</v>
      </c>
      <c r="AH155" s="66"/>
      <c r="AI155" s="61"/>
      <c r="AJ155" s="62"/>
      <c r="AK155" s="63" t="n">
        <v>0</v>
      </c>
      <c r="AL155" s="64" t="n">
        <v>0</v>
      </c>
      <c r="AM155" s="65" t="n">
        <f aca="false">PRODUCT($AJ155,$AK155,(1-$AL155))</f>
        <v>0</v>
      </c>
      <c r="AN155" s="65" t="n">
        <f aca="false">ROUND((Tablica1[[#This Row],[Iznos]]+Tablica1[[#This Row],[Iznos 2]]+Tablica1[[#This Row],[Iznos 3]]+Tablica1[[#This Row],[Iznos 4]]+Tablica1[[#This Row],[Iznos 5]]),2)</f>
        <v>0</v>
      </c>
      <c r="AO155" s="67" t="s">
        <v>64</v>
      </c>
      <c r="AP155" s="67"/>
      <c r="AQ155" s="63"/>
      <c r="AR155" s="63" t="n">
        <v>0</v>
      </c>
      <c r="AS155" s="62"/>
      <c r="AT155" s="58"/>
    </row>
    <row r="156" s="68" customFormat="true" ht="34.5" hidden="false" customHeight="true" outlineLevel="0" collapsed="false">
      <c r="A156" s="54" t="n">
        <v>153</v>
      </c>
      <c r="B156" s="55"/>
      <c r="C156" s="55"/>
      <c r="D156" s="55"/>
      <c r="E156" s="57"/>
      <c r="F156" s="58"/>
      <c r="G156" s="58"/>
      <c r="H156" s="75"/>
      <c r="I156" s="58"/>
      <c r="J156" s="60"/>
      <c r="K156" s="61"/>
      <c r="L156" s="62"/>
      <c r="M156" s="63" t="n">
        <v>0</v>
      </c>
      <c r="N156" s="64" t="n">
        <v>0</v>
      </c>
      <c r="O156" s="65" t="n">
        <f aca="false">PRODUCT($L156,$M156,(1-$N156))</f>
        <v>0</v>
      </c>
      <c r="P156" s="60"/>
      <c r="Q156" s="61"/>
      <c r="R156" s="62"/>
      <c r="S156" s="63" t="n">
        <v>0</v>
      </c>
      <c r="T156" s="64" t="n">
        <v>0</v>
      </c>
      <c r="U156" s="65" t="n">
        <f aca="false">PRODUCT($R156,$S156,(1-$T156))</f>
        <v>0</v>
      </c>
      <c r="V156" s="66"/>
      <c r="W156" s="61"/>
      <c r="X156" s="62"/>
      <c r="Y156" s="63" t="n">
        <v>0</v>
      </c>
      <c r="Z156" s="64" t="n">
        <v>0</v>
      </c>
      <c r="AA156" s="65" t="n">
        <f aca="false">PRODUCT($X156,$Y156,(1-$Z156))</f>
        <v>0</v>
      </c>
      <c r="AB156" s="66"/>
      <c r="AC156" s="61"/>
      <c r="AD156" s="62"/>
      <c r="AE156" s="63" t="n">
        <v>0</v>
      </c>
      <c r="AF156" s="64" t="n">
        <v>0</v>
      </c>
      <c r="AG156" s="65" t="n">
        <f aca="false">PRODUCT($AD156,$AE156,(1-$AF156))</f>
        <v>0</v>
      </c>
      <c r="AH156" s="66"/>
      <c r="AI156" s="61"/>
      <c r="AJ156" s="62"/>
      <c r="AK156" s="63" t="n">
        <v>0</v>
      </c>
      <c r="AL156" s="64" t="n">
        <v>0</v>
      </c>
      <c r="AM156" s="65" t="n">
        <f aca="false">PRODUCT($AJ156,$AK156,(1-$AL156))</f>
        <v>0</v>
      </c>
      <c r="AN156" s="65" t="n">
        <f aca="false">ROUND((Tablica1[[#This Row],[Iznos]]+Tablica1[[#This Row],[Iznos 2]]+Tablica1[[#This Row],[Iznos 3]]+Tablica1[[#This Row],[Iznos 4]]+Tablica1[[#This Row],[Iznos 5]]),2)</f>
        <v>0</v>
      </c>
      <c r="AO156" s="67" t="s">
        <v>64</v>
      </c>
      <c r="AP156" s="67"/>
      <c r="AQ156" s="63"/>
      <c r="AR156" s="63" t="n">
        <v>0</v>
      </c>
      <c r="AS156" s="62"/>
      <c r="AT156" s="58"/>
    </row>
    <row r="157" s="68" customFormat="true" ht="34.5" hidden="false" customHeight="true" outlineLevel="0" collapsed="false">
      <c r="A157" s="54" t="n">
        <v>154</v>
      </c>
      <c r="B157" s="55"/>
      <c r="C157" s="55"/>
      <c r="D157" s="55"/>
      <c r="E157" s="57"/>
      <c r="F157" s="58"/>
      <c r="G157" s="58"/>
      <c r="H157" s="75"/>
      <c r="I157" s="58"/>
      <c r="J157" s="60"/>
      <c r="K157" s="61"/>
      <c r="L157" s="62"/>
      <c r="M157" s="63" t="n">
        <v>0</v>
      </c>
      <c r="N157" s="64" t="n">
        <v>0</v>
      </c>
      <c r="O157" s="65" t="n">
        <f aca="false">PRODUCT($L157,$M157,(1-$N157))</f>
        <v>0</v>
      </c>
      <c r="P157" s="60"/>
      <c r="Q157" s="61"/>
      <c r="R157" s="62"/>
      <c r="S157" s="63" t="n">
        <v>0</v>
      </c>
      <c r="T157" s="64" t="n">
        <v>0</v>
      </c>
      <c r="U157" s="65" t="n">
        <f aca="false">PRODUCT($R157,$S157,(1-$T157))</f>
        <v>0</v>
      </c>
      <c r="V157" s="66"/>
      <c r="W157" s="61"/>
      <c r="X157" s="62"/>
      <c r="Y157" s="63" t="n">
        <v>0</v>
      </c>
      <c r="Z157" s="64" t="n">
        <v>0</v>
      </c>
      <c r="AA157" s="65" t="n">
        <f aca="false">PRODUCT($X157,$Y157,(1-$Z157))</f>
        <v>0</v>
      </c>
      <c r="AB157" s="66"/>
      <c r="AC157" s="61"/>
      <c r="AD157" s="62"/>
      <c r="AE157" s="63" t="n">
        <v>0</v>
      </c>
      <c r="AF157" s="64" t="n">
        <v>0</v>
      </c>
      <c r="AG157" s="65" t="n">
        <f aca="false">PRODUCT($AD157,$AE157,(1-$AF157))</f>
        <v>0</v>
      </c>
      <c r="AH157" s="66"/>
      <c r="AI157" s="61"/>
      <c r="AJ157" s="62"/>
      <c r="AK157" s="63" t="n">
        <v>0</v>
      </c>
      <c r="AL157" s="64" t="n">
        <v>0</v>
      </c>
      <c r="AM157" s="65" t="n">
        <f aca="false">PRODUCT($AJ157,$AK157,(1-$AL157))</f>
        <v>0</v>
      </c>
      <c r="AN157" s="65" t="n">
        <f aca="false">ROUND((Tablica1[[#This Row],[Iznos]]+Tablica1[[#This Row],[Iznos 2]]+Tablica1[[#This Row],[Iznos 3]]+Tablica1[[#This Row],[Iznos 4]]+Tablica1[[#This Row],[Iznos 5]]),2)</f>
        <v>0</v>
      </c>
      <c r="AO157" s="67" t="s">
        <v>64</v>
      </c>
      <c r="AP157" s="67"/>
      <c r="AQ157" s="63"/>
      <c r="AR157" s="63" t="n">
        <v>0</v>
      </c>
      <c r="AS157" s="62"/>
      <c r="AT157" s="58"/>
    </row>
    <row r="158" s="68" customFormat="true" ht="34.5" hidden="false" customHeight="true" outlineLevel="0" collapsed="false">
      <c r="A158" s="54" t="n">
        <v>155</v>
      </c>
      <c r="B158" s="55"/>
      <c r="C158" s="55"/>
      <c r="D158" s="55"/>
      <c r="E158" s="57"/>
      <c r="F158" s="58"/>
      <c r="G158" s="58"/>
      <c r="H158" s="75"/>
      <c r="I158" s="58"/>
      <c r="J158" s="60"/>
      <c r="K158" s="61"/>
      <c r="L158" s="62"/>
      <c r="M158" s="63" t="n">
        <v>0</v>
      </c>
      <c r="N158" s="64" t="n">
        <v>0</v>
      </c>
      <c r="O158" s="65" t="n">
        <f aca="false">PRODUCT($L158,$M158,(1-$N158))</f>
        <v>0</v>
      </c>
      <c r="P158" s="60"/>
      <c r="Q158" s="61"/>
      <c r="R158" s="62"/>
      <c r="S158" s="63" t="n">
        <v>0</v>
      </c>
      <c r="T158" s="64" t="n">
        <v>0</v>
      </c>
      <c r="U158" s="65" t="n">
        <f aca="false">PRODUCT($R158,$S158,(1-$T158))</f>
        <v>0</v>
      </c>
      <c r="V158" s="66"/>
      <c r="W158" s="61"/>
      <c r="X158" s="62"/>
      <c r="Y158" s="63" t="n">
        <v>0</v>
      </c>
      <c r="Z158" s="64" t="n">
        <v>0</v>
      </c>
      <c r="AA158" s="65" t="n">
        <f aca="false">PRODUCT($X158,$Y158,(1-$Z158))</f>
        <v>0</v>
      </c>
      <c r="AB158" s="66"/>
      <c r="AC158" s="61"/>
      <c r="AD158" s="62"/>
      <c r="AE158" s="63" t="n">
        <v>0</v>
      </c>
      <c r="AF158" s="64" t="n">
        <v>0</v>
      </c>
      <c r="AG158" s="65" t="n">
        <f aca="false">PRODUCT($AD158,$AE158,(1-$AF158))</f>
        <v>0</v>
      </c>
      <c r="AH158" s="66"/>
      <c r="AI158" s="61"/>
      <c r="AJ158" s="62"/>
      <c r="AK158" s="63" t="n">
        <v>0</v>
      </c>
      <c r="AL158" s="64" t="n">
        <v>0</v>
      </c>
      <c r="AM158" s="65" t="n">
        <f aca="false">PRODUCT($AJ158,$AK158,(1-$AL158))</f>
        <v>0</v>
      </c>
      <c r="AN158" s="65" t="n">
        <f aca="false">ROUND((Tablica1[[#This Row],[Iznos]]+Tablica1[[#This Row],[Iznos 2]]+Tablica1[[#This Row],[Iznos 3]]+Tablica1[[#This Row],[Iznos 4]]+Tablica1[[#This Row],[Iznos 5]]),2)</f>
        <v>0</v>
      </c>
      <c r="AO158" s="67" t="s">
        <v>64</v>
      </c>
      <c r="AP158" s="67"/>
      <c r="AQ158" s="63"/>
      <c r="AR158" s="63" t="n">
        <v>0</v>
      </c>
      <c r="AS158" s="62"/>
      <c r="AT158" s="58"/>
    </row>
    <row r="159" s="68" customFormat="true" ht="34.5" hidden="false" customHeight="true" outlineLevel="0" collapsed="false">
      <c r="A159" s="54" t="n">
        <v>156</v>
      </c>
      <c r="B159" s="55"/>
      <c r="C159" s="55"/>
      <c r="D159" s="55"/>
      <c r="E159" s="57"/>
      <c r="F159" s="58"/>
      <c r="G159" s="58"/>
      <c r="H159" s="75"/>
      <c r="I159" s="58"/>
      <c r="J159" s="60"/>
      <c r="K159" s="61"/>
      <c r="L159" s="62"/>
      <c r="M159" s="63" t="n">
        <v>0</v>
      </c>
      <c r="N159" s="64" t="n">
        <v>0</v>
      </c>
      <c r="O159" s="65" t="n">
        <f aca="false">PRODUCT($L159,$M159,(1-$N159))</f>
        <v>0</v>
      </c>
      <c r="P159" s="60"/>
      <c r="Q159" s="61"/>
      <c r="R159" s="62"/>
      <c r="S159" s="63" t="n">
        <v>0</v>
      </c>
      <c r="T159" s="64" t="n">
        <v>0</v>
      </c>
      <c r="U159" s="65" t="n">
        <f aca="false">PRODUCT($R159,$S159,(1-$T159))</f>
        <v>0</v>
      </c>
      <c r="V159" s="66"/>
      <c r="W159" s="61"/>
      <c r="X159" s="62"/>
      <c r="Y159" s="63" t="n">
        <v>0</v>
      </c>
      <c r="Z159" s="64" t="n">
        <v>0</v>
      </c>
      <c r="AA159" s="65" t="n">
        <f aca="false">PRODUCT($X159,$Y159,(1-$Z159))</f>
        <v>0</v>
      </c>
      <c r="AB159" s="66"/>
      <c r="AC159" s="61"/>
      <c r="AD159" s="62"/>
      <c r="AE159" s="63" t="n">
        <v>0</v>
      </c>
      <c r="AF159" s="64" t="n">
        <v>0</v>
      </c>
      <c r="AG159" s="65" t="n">
        <f aca="false">PRODUCT($AD159,$AE159,(1-$AF159))</f>
        <v>0</v>
      </c>
      <c r="AH159" s="66"/>
      <c r="AI159" s="61"/>
      <c r="AJ159" s="62"/>
      <c r="AK159" s="63" t="n">
        <v>0</v>
      </c>
      <c r="AL159" s="64" t="n">
        <v>0</v>
      </c>
      <c r="AM159" s="65" t="n">
        <f aca="false">PRODUCT($AJ159,$AK159,(1-$AL159))</f>
        <v>0</v>
      </c>
      <c r="AN159" s="65" t="n">
        <f aca="false">ROUND((Tablica1[[#This Row],[Iznos]]+Tablica1[[#This Row],[Iznos 2]]+Tablica1[[#This Row],[Iznos 3]]+Tablica1[[#This Row],[Iznos 4]]+Tablica1[[#This Row],[Iznos 5]]),2)</f>
        <v>0</v>
      </c>
      <c r="AO159" s="67" t="s">
        <v>64</v>
      </c>
      <c r="AP159" s="67"/>
      <c r="AQ159" s="63"/>
      <c r="AR159" s="63" t="n">
        <v>0</v>
      </c>
      <c r="AS159" s="62"/>
      <c r="AT159" s="58"/>
    </row>
    <row r="160" s="68" customFormat="true" ht="34.5" hidden="false" customHeight="true" outlineLevel="0" collapsed="false">
      <c r="A160" s="54" t="n">
        <v>157</v>
      </c>
      <c r="B160" s="55"/>
      <c r="C160" s="55"/>
      <c r="D160" s="55"/>
      <c r="E160" s="57"/>
      <c r="F160" s="58"/>
      <c r="G160" s="58"/>
      <c r="H160" s="75"/>
      <c r="I160" s="58"/>
      <c r="J160" s="60"/>
      <c r="K160" s="61"/>
      <c r="L160" s="62"/>
      <c r="M160" s="63" t="n">
        <v>0</v>
      </c>
      <c r="N160" s="64" t="n">
        <v>0</v>
      </c>
      <c r="O160" s="65" t="n">
        <f aca="false">PRODUCT($L160,$M160,(1-$N160))</f>
        <v>0</v>
      </c>
      <c r="P160" s="60"/>
      <c r="Q160" s="61"/>
      <c r="R160" s="62"/>
      <c r="S160" s="63" t="n">
        <v>0</v>
      </c>
      <c r="T160" s="64" t="n">
        <v>0</v>
      </c>
      <c r="U160" s="65" t="n">
        <f aca="false">PRODUCT($R160,$S160,(1-$T160))</f>
        <v>0</v>
      </c>
      <c r="V160" s="66"/>
      <c r="W160" s="61"/>
      <c r="X160" s="62"/>
      <c r="Y160" s="63" t="n">
        <v>0</v>
      </c>
      <c r="Z160" s="64" t="n">
        <v>0</v>
      </c>
      <c r="AA160" s="65" t="n">
        <f aca="false">PRODUCT($X160,$Y160,(1-$Z160))</f>
        <v>0</v>
      </c>
      <c r="AB160" s="66"/>
      <c r="AC160" s="61"/>
      <c r="AD160" s="62"/>
      <c r="AE160" s="63" t="n">
        <v>0</v>
      </c>
      <c r="AF160" s="64" t="n">
        <v>0</v>
      </c>
      <c r="AG160" s="65" t="n">
        <f aca="false">PRODUCT($AD160,$AE160,(1-$AF160))</f>
        <v>0</v>
      </c>
      <c r="AH160" s="66"/>
      <c r="AI160" s="61"/>
      <c r="AJ160" s="62"/>
      <c r="AK160" s="63" t="n">
        <v>0</v>
      </c>
      <c r="AL160" s="64" t="n">
        <v>0</v>
      </c>
      <c r="AM160" s="65" t="n">
        <f aca="false">PRODUCT($AJ160,$AK160,(1-$AL160))</f>
        <v>0</v>
      </c>
      <c r="AN160" s="65" t="n">
        <f aca="false">ROUND((Tablica1[[#This Row],[Iznos]]+Tablica1[[#This Row],[Iznos 2]]+Tablica1[[#This Row],[Iznos 3]]+Tablica1[[#This Row],[Iznos 4]]+Tablica1[[#This Row],[Iznos 5]]),2)</f>
        <v>0</v>
      </c>
      <c r="AO160" s="67" t="s">
        <v>64</v>
      </c>
      <c r="AP160" s="67"/>
      <c r="AQ160" s="63"/>
      <c r="AR160" s="63" t="n">
        <v>0</v>
      </c>
      <c r="AS160" s="62"/>
      <c r="AT160" s="58"/>
    </row>
    <row r="161" s="68" customFormat="true" ht="34.5" hidden="false" customHeight="true" outlineLevel="0" collapsed="false">
      <c r="A161" s="54" t="n">
        <v>158</v>
      </c>
      <c r="B161" s="55"/>
      <c r="C161" s="55"/>
      <c r="D161" s="55"/>
      <c r="E161" s="57"/>
      <c r="F161" s="58"/>
      <c r="G161" s="58"/>
      <c r="H161" s="75"/>
      <c r="I161" s="58"/>
      <c r="J161" s="60"/>
      <c r="K161" s="61"/>
      <c r="L161" s="62"/>
      <c r="M161" s="63" t="n">
        <v>0</v>
      </c>
      <c r="N161" s="64" t="n">
        <v>0</v>
      </c>
      <c r="O161" s="65" t="n">
        <f aca="false">PRODUCT($L161,$M161,(1-$N161))</f>
        <v>0</v>
      </c>
      <c r="P161" s="60"/>
      <c r="Q161" s="61"/>
      <c r="R161" s="62"/>
      <c r="S161" s="63" t="n">
        <v>0</v>
      </c>
      <c r="T161" s="64" t="n">
        <v>0</v>
      </c>
      <c r="U161" s="65" t="n">
        <f aca="false">PRODUCT($R161,$S161,(1-$T161))</f>
        <v>0</v>
      </c>
      <c r="V161" s="66"/>
      <c r="W161" s="61"/>
      <c r="X161" s="62"/>
      <c r="Y161" s="63" t="n">
        <v>0</v>
      </c>
      <c r="Z161" s="64" t="n">
        <v>0</v>
      </c>
      <c r="AA161" s="65" t="n">
        <f aca="false">PRODUCT($X161,$Y161,(1-$Z161))</f>
        <v>0</v>
      </c>
      <c r="AB161" s="66"/>
      <c r="AC161" s="61"/>
      <c r="AD161" s="62"/>
      <c r="AE161" s="63" t="n">
        <v>0</v>
      </c>
      <c r="AF161" s="64" t="n">
        <v>0</v>
      </c>
      <c r="AG161" s="65" t="n">
        <f aca="false">PRODUCT($AD161,$AE161,(1-$AF161))</f>
        <v>0</v>
      </c>
      <c r="AH161" s="66"/>
      <c r="AI161" s="61"/>
      <c r="AJ161" s="62"/>
      <c r="AK161" s="63" t="n">
        <v>0</v>
      </c>
      <c r="AL161" s="64" t="n">
        <v>0</v>
      </c>
      <c r="AM161" s="65" t="n">
        <f aca="false">PRODUCT($AJ161,$AK161,(1-$AL161))</f>
        <v>0</v>
      </c>
      <c r="AN161" s="65" t="n">
        <f aca="false">ROUND((Tablica1[[#This Row],[Iznos]]+Tablica1[[#This Row],[Iznos 2]]+Tablica1[[#This Row],[Iznos 3]]+Tablica1[[#This Row],[Iznos 4]]+Tablica1[[#This Row],[Iznos 5]]),2)</f>
        <v>0</v>
      </c>
      <c r="AO161" s="67" t="s">
        <v>64</v>
      </c>
      <c r="AP161" s="67"/>
      <c r="AQ161" s="63"/>
      <c r="AR161" s="63" t="n">
        <v>0</v>
      </c>
      <c r="AS161" s="62"/>
      <c r="AT161" s="58"/>
    </row>
    <row r="162" s="68" customFormat="true" ht="34.5" hidden="false" customHeight="true" outlineLevel="0" collapsed="false">
      <c r="A162" s="54" t="n">
        <v>159</v>
      </c>
      <c r="B162" s="55"/>
      <c r="C162" s="55"/>
      <c r="D162" s="55"/>
      <c r="E162" s="57"/>
      <c r="F162" s="58"/>
      <c r="G162" s="58"/>
      <c r="H162" s="75"/>
      <c r="I162" s="58"/>
      <c r="J162" s="60"/>
      <c r="K162" s="61"/>
      <c r="L162" s="62"/>
      <c r="M162" s="63" t="n">
        <v>0</v>
      </c>
      <c r="N162" s="64" t="n">
        <v>0</v>
      </c>
      <c r="O162" s="65" t="n">
        <f aca="false">PRODUCT($L162,$M162,(1-$N162))</f>
        <v>0</v>
      </c>
      <c r="P162" s="60"/>
      <c r="Q162" s="61"/>
      <c r="R162" s="62"/>
      <c r="S162" s="63" t="n">
        <v>0</v>
      </c>
      <c r="T162" s="64" t="n">
        <v>0</v>
      </c>
      <c r="U162" s="65" t="n">
        <f aca="false">PRODUCT($R162,$S162,(1-$T162))</f>
        <v>0</v>
      </c>
      <c r="V162" s="66"/>
      <c r="W162" s="61"/>
      <c r="X162" s="62"/>
      <c r="Y162" s="63" t="n">
        <v>0</v>
      </c>
      <c r="Z162" s="64" t="n">
        <v>0</v>
      </c>
      <c r="AA162" s="65" t="n">
        <f aca="false">PRODUCT($X162,$Y162,(1-$Z162))</f>
        <v>0</v>
      </c>
      <c r="AB162" s="66"/>
      <c r="AC162" s="61"/>
      <c r="AD162" s="62"/>
      <c r="AE162" s="63" t="n">
        <v>0</v>
      </c>
      <c r="AF162" s="64" t="n">
        <v>0</v>
      </c>
      <c r="AG162" s="65" t="n">
        <f aca="false">PRODUCT($AD162,$AE162,(1-$AF162))</f>
        <v>0</v>
      </c>
      <c r="AH162" s="66"/>
      <c r="AI162" s="61"/>
      <c r="AJ162" s="62"/>
      <c r="AK162" s="63" t="n">
        <v>0</v>
      </c>
      <c r="AL162" s="64" t="n">
        <v>0</v>
      </c>
      <c r="AM162" s="65" t="n">
        <f aca="false">PRODUCT($AJ162,$AK162,(1-$AL162))</f>
        <v>0</v>
      </c>
      <c r="AN162" s="65" t="n">
        <f aca="false">ROUND((Tablica1[[#This Row],[Iznos]]+Tablica1[[#This Row],[Iznos 2]]+Tablica1[[#This Row],[Iznos 3]]+Tablica1[[#This Row],[Iznos 4]]+Tablica1[[#This Row],[Iznos 5]]),2)</f>
        <v>0</v>
      </c>
      <c r="AO162" s="67" t="s">
        <v>64</v>
      </c>
      <c r="AP162" s="67"/>
      <c r="AQ162" s="63"/>
      <c r="AR162" s="63" t="n">
        <v>0</v>
      </c>
      <c r="AS162" s="62"/>
      <c r="AT162" s="58"/>
    </row>
    <row r="163" s="68" customFormat="true" ht="34.5" hidden="false" customHeight="true" outlineLevel="0" collapsed="false">
      <c r="A163" s="54" t="n">
        <v>160</v>
      </c>
      <c r="B163" s="55"/>
      <c r="C163" s="55"/>
      <c r="D163" s="55"/>
      <c r="E163" s="57"/>
      <c r="F163" s="58"/>
      <c r="G163" s="58"/>
      <c r="H163" s="75"/>
      <c r="I163" s="58"/>
      <c r="J163" s="60"/>
      <c r="K163" s="61"/>
      <c r="L163" s="62"/>
      <c r="M163" s="63" t="n">
        <v>0</v>
      </c>
      <c r="N163" s="64" t="n">
        <v>0</v>
      </c>
      <c r="O163" s="65" t="n">
        <f aca="false">PRODUCT($L163,$M163,(1-$N163))</f>
        <v>0</v>
      </c>
      <c r="P163" s="60"/>
      <c r="Q163" s="61"/>
      <c r="R163" s="62"/>
      <c r="S163" s="63" t="n">
        <v>0</v>
      </c>
      <c r="T163" s="64" t="n">
        <v>0</v>
      </c>
      <c r="U163" s="65" t="n">
        <f aca="false">PRODUCT($R163,$S163,(1-$T163))</f>
        <v>0</v>
      </c>
      <c r="V163" s="66"/>
      <c r="W163" s="61"/>
      <c r="X163" s="62"/>
      <c r="Y163" s="63" t="n">
        <v>0</v>
      </c>
      <c r="Z163" s="64" t="n">
        <v>0</v>
      </c>
      <c r="AA163" s="65" t="n">
        <f aca="false">PRODUCT($X163,$Y163,(1-$Z163))</f>
        <v>0</v>
      </c>
      <c r="AB163" s="66"/>
      <c r="AC163" s="61"/>
      <c r="AD163" s="62"/>
      <c r="AE163" s="63" t="n">
        <v>0</v>
      </c>
      <c r="AF163" s="64" t="n">
        <v>0</v>
      </c>
      <c r="AG163" s="65" t="n">
        <f aca="false">PRODUCT($AD163,$AE163,(1-$AF163))</f>
        <v>0</v>
      </c>
      <c r="AH163" s="66"/>
      <c r="AI163" s="61"/>
      <c r="AJ163" s="62"/>
      <c r="AK163" s="63" t="n">
        <v>0</v>
      </c>
      <c r="AL163" s="64" t="n">
        <v>0</v>
      </c>
      <c r="AM163" s="65" t="n">
        <f aca="false">PRODUCT($AJ163,$AK163,(1-$AL163))</f>
        <v>0</v>
      </c>
      <c r="AN163" s="65" t="n">
        <f aca="false">ROUND((Tablica1[[#This Row],[Iznos]]+Tablica1[[#This Row],[Iznos 2]]+Tablica1[[#This Row],[Iznos 3]]+Tablica1[[#This Row],[Iznos 4]]+Tablica1[[#This Row],[Iznos 5]]),2)</f>
        <v>0</v>
      </c>
      <c r="AO163" s="67" t="s">
        <v>64</v>
      </c>
      <c r="AP163" s="67"/>
      <c r="AQ163" s="63"/>
      <c r="AR163" s="63" t="n">
        <v>0</v>
      </c>
      <c r="AS163" s="62"/>
      <c r="AT163" s="58"/>
    </row>
    <row r="164" s="68" customFormat="true" ht="34.5" hidden="false" customHeight="true" outlineLevel="0" collapsed="false">
      <c r="A164" s="54" t="n">
        <v>161</v>
      </c>
      <c r="B164" s="55"/>
      <c r="C164" s="55"/>
      <c r="D164" s="55"/>
      <c r="E164" s="57"/>
      <c r="F164" s="58"/>
      <c r="G164" s="58"/>
      <c r="H164" s="75"/>
      <c r="I164" s="58"/>
      <c r="J164" s="60"/>
      <c r="K164" s="61"/>
      <c r="L164" s="62"/>
      <c r="M164" s="63" t="n">
        <v>0</v>
      </c>
      <c r="N164" s="64" t="n">
        <v>0</v>
      </c>
      <c r="O164" s="65" t="n">
        <f aca="false">PRODUCT($L164,$M164,(1-$N164))</f>
        <v>0</v>
      </c>
      <c r="P164" s="60"/>
      <c r="Q164" s="61"/>
      <c r="R164" s="62"/>
      <c r="S164" s="63" t="n">
        <v>0</v>
      </c>
      <c r="T164" s="64" t="n">
        <v>0</v>
      </c>
      <c r="U164" s="65" t="n">
        <f aca="false">PRODUCT($R164,$S164,(1-$T164))</f>
        <v>0</v>
      </c>
      <c r="V164" s="66"/>
      <c r="W164" s="61"/>
      <c r="X164" s="62"/>
      <c r="Y164" s="63" t="n">
        <v>0</v>
      </c>
      <c r="Z164" s="64" t="n">
        <v>0</v>
      </c>
      <c r="AA164" s="65" t="n">
        <f aca="false">PRODUCT($X164,$Y164,(1-$Z164))</f>
        <v>0</v>
      </c>
      <c r="AB164" s="66"/>
      <c r="AC164" s="61"/>
      <c r="AD164" s="62"/>
      <c r="AE164" s="63" t="n">
        <v>0</v>
      </c>
      <c r="AF164" s="64" t="n">
        <v>0</v>
      </c>
      <c r="AG164" s="65" t="n">
        <f aca="false">PRODUCT($AD164,$AE164,(1-$AF164))</f>
        <v>0</v>
      </c>
      <c r="AH164" s="66"/>
      <c r="AI164" s="61"/>
      <c r="AJ164" s="62"/>
      <c r="AK164" s="63" t="n">
        <v>0</v>
      </c>
      <c r="AL164" s="64" t="n">
        <v>0</v>
      </c>
      <c r="AM164" s="65" t="n">
        <f aca="false">PRODUCT($AJ164,$AK164,(1-$AL164))</f>
        <v>0</v>
      </c>
      <c r="AN164" s="65" t="n">
        <f aca="false">ROUND((Tablica1[[#This Row],[Iznos]]+Tablica1[[#This Row],[Iznos 2]]+Tablica1[[#This Row],[Iznos 3]]+Tablica1[[#This Row],[Iznos 4]]+Tablica1[[#This Row],[Iznos 5]]),2)</f>
        <v>0</v>
      </c>
      <c r="AO164" s="67" t="s">
        <v>64</v>
      </c>
      <c r="AP164" s="67"/>
      <c r="AQ164" s="63"/>
      <c r="AR164" s="63" t="n">
        <v>0</v>
      </c>
      <c r="AS164" s="62"/>
      <c r="AT164" s="58"/>
    </row>
    <row r="165" s="68" customFormat="true" ht="34.5" hidden="false" customHeight="true" outlineLevel="0" collapsed="false">
      <c r="A165" s="54" t="n">
        <v>162</v>
      </c>
      <c r="B165" s="55"/>
      <c r="C165" s="55"/>
      <c r="D165" s="55"/>
      <c r="E165" s="57"/>
      <c r="F165" s="58"/>
      <c r="G165" s="58"/>
      <c r="H165" s="75"/>
      <c r="I165" s="58"/>
      <c r="J165" s="60"/>
      <c r="K165" s="61"/>
      <c r="L165" s="62"/>
      <c r="M165" s="63" t="n">
        <v>0</v>
      </c>
      <c r="N165" s="64" t="n">
        <v>0</v>
      </c>
      <c r="O165" s="65" t="n">
        <f aca="false">PRODUCT($L165,$M165,(1-$N165))</f>
        <v>0</v>
      </c>
      <c r="P165" s="60"/>
      <c r="Q165" s="61"/>
      <c r="R165" s="62"/>
      <c r="S165" s="63" t="n">
        <v>0</v>
      </c>
      <c r="T165" s="64" t="n">
        <v>0</v>
      </c>
      <c r="U165" s="65" t="n">
        <f aca="false">PRODUCT($R165,$S165,(1-$T165))</f>
        <v>0</v>
      </c>
      <c r="V165" s="66"/>
      <c r="W165" s="61"/>
      <c r="X165" s="62"/>
      <c r="Y165" s="63" t="n">
        <v>0</v>
      </c>
      <c r="Z165" s="64" t="n">
        <v>0</v>
      </c>
      <c r="AA165" s="65" t="n">
        <f aca="false">PRODUCT($X165,$Y165,(1-$Z165))</f>
        <v>0</v>
      </c>
      <c r="AB165" s="66"/>
      <c r="AC165" s="61"/>
      <c r="AD165" s="62"/>
      <c r="AE165" s="63" t="n">
        <v>0</v>
      </c>
      <c r="AF165" s="64" t="n">
        <v>0</v>
      </c>
      <c r="AG165" s="65" t="n">
        <f aca="false">PRODUCT($AD165,$AE165,(1-$AF165))</f>
        <v>0</v>
      </c>
      <c r="AH165" s="66"/>
      <c r="AI165" s="61"/>
      <c r="AJ165" s="62"/>
      <c r="AK165" s="63" t="n">
        <v>0</v>
      </c>
      <c r="AL165" s="64" t="n">
        <v>0</v>
      </c>
      <c r="AM165" s="65" t="n">
        <f aca="false">PRODUCT($AJ165,$AK165,(1-$AL165))</f>
        <v>0</v>
      </c>
      <c r="AN165" s="65" t="n">
        <f aca="false">ROUND((Tablica1[[#This Row],[Iznos]]+Tablica1[[#This Row],[Iznos 2]]+Tablica1[[#This Row],[Iznos 3]]+Tablica1[[#This Row],[Iznos 4]]+Tablica1[[#This Row],[Iznos 5]]),2)</f>
        <v>0</v>
      </c>
      <c r="AO165" s="67" t="s">
        <v>64</v>
      </c>
      <c r="AP165" s="67"/>
      <c r="AQ165" s="63"/>
      <c r="AR165" s="63" t="n">
        <v>0</v>
      </c>
      <c r="AS165" s="62"/>
      <c r="AT165" s="58"/>
    </row>
    <row r="166" s="68" customFormat="true" ht="34.5" hidden="false" customHeight="true" outlineLevel="0" collapsed="false">
      <c r="A166" s="54" t="n">
        <v>163</v>
      </c>
      <c r="B166" s="55"/>
      <c r="C166" s="55"/>
      <c r="D166" s="55"/>
      <c r="E166" s="57"/>
      <c r="F166" s="58"/>
      <c r="G166" s="58"/>
      <c r="H166" s="75"/>
      <c r="I166" s="58"/>
      <c r="J166" s="60"/>
      <c r="K166" s="61"/>
      <c r="L166" s="62"/>
      <c r="M166" s="63" t="n">
        <v>0</v>
      </c>
      <c r="N166" s="64" t="n">
        <v>0</v>
      </c>
      <c r="O166" s="65" t="n">
        <f aca="false">PRODUCT($L166,$M166,(1-$N166))</f>
        <v>0</v>
      </c>
      <c r="P166" s="60"/>
      <c r="Q166" s="61"/>
      <c r="R166" s="62"/>
      <c r="S166" s="63" t="n">
        <v>0</v>
      </c>
      <c r="T166" s="64" t="n">
        <v>0</v>
      </c>
      <c r="U166" s="65" t="n">
        <f aca="false">PRODUCT($R166,$S166,(1-$T166))</f>
        <v>0</v>
      </c>
      <c r="V166" s="66"/>
      <c r="W166" s="61"/>
      <c r="X166" s="62"/>
      <c r="Y166" s="63" t="n">
        <v>0</v>
      </c>
      <c r="Z166" s="64" t="n">
        <v>0</v>
      </c>
      <c r="AA166" s="65" t="n">
        <f aca="false">PRODUCT($X166,$Y166,(1-$Z166))</f>
        <v>0</v>
      </c>
      <c r="AB166" s="66"/>
      <c r="AC166" s="61"/>
      <c r="AD166" s="62"/>
      <c r="AE166" s="63" t="n">
        <v>0</v>
      </c>
      <c r="AF166" s="64" t="n">
        <v>0</v>
      </c>
      <c r="AG166" s="65" t="n">
        <f aca="false">PRODUCT($AD166,$AE166,(1-$AF166))</f>
        <v>0</v>
      </c>
      <c r="AH166" s="66"/>
      <c r="AI166" s="61"/>
      <c r="AJ166" s="62"/>
      <c r="AK166" s="63" t="n">
        <v>0</v>
      </c>
      <c r="AL166" s="64" t="n">
        <v>0</v>
      </c>
      <c r="AM166" s="65" t="n">
        <f aca="false">PRODUCT($AJ166,$AK166,(1-$AL166))</f>
        <v>0</v>
      </c>
      <c r="AN166" s="65" t="n">
        <f aca="false">ROUND((Tablica1[[#This Row],[Iznos]]+Tablica1[[#This Row],[Iznos 2]]+Tablica1[[#This Row],[Iznos 3]]+Tablica1[[#This Row],[Iznos 4]]+Tablica1[[#This Row],[Iznos 5]]),2)</f>
        <v>0</v>
      </c>
      <c r="AO166" s="67" t="s">
        <v>64</v>
      </c>
      <c r="AP166" s="67"/>
      <c r="AQ166" s="63"/>
      <c r="AR166" s="63" t="n">
        <v>0</v>
      </c>
      <c r="AS166" s="62"/>
      <c r="AT166" s="58"/>
    </row>
    <row r="167" s="68" customFormat="true" ht="34.5" hidden="false" customHeight="true" outlineLevel="0" collapsed="false">
      <c r="A167" s="54" t="n">
        <v>164</v>
      </c>
      <c r="B167" s="55"/>
      <c r="C167" s="55"/>
      <c r="D167" s="55"/>
      <c r="E167" s="57"/>
      <c r="F167" s="58"/>
      <c r="G167" s="58"/>
      <c r="H167" s="75"/>
      <c r="I167" s="58"/>
      <c r="J167" s="60"/>
      <c r="K167" s="61"/>
      <c r="L167" s="62"/>
      <c r="M167" s="63" t="n">
        <v>0</v>
      </c>
      <c r="N167" s="64" t="n">
        <v>0</v>
      </c>
      <c r="O167" s="65" t="n">
        <f aca="false">PRODUCT($L167,$M167,(1-$N167))</f>
        <v>0</v>
      </c>
      <c r="P167" s="60"/>
      <c r="Q167" s="61"/>
      <c r="R167" s="62"/>
      <c r="S167" s="63" t="n">
        <v>0</v>
      </c>
      <c r="T167" s="64" t="n">
        <v>0</v>
      </c>
      <c r="U167" s="65" t="n">
        <f aca="false">PRODUCT($R167,$S167,(1-$T167))</f>
        <v>0</v>
      </c>
      <c r="V167" s="66"/>
      <c r="W167" s="61"/>
      <c r="X167" s="62"/>
      <c r="Y167" s="63" t="n">
        <v>0</v>
      </c>
      <c r="Z167" s="64" t="n">
        <v>0</v>
      </c>
      <c r="AA167" s="65" t="n">
        <f aca="false">PRODUCT($X167,$Y167,(1-$Z167))</f>
        <v>0</v>
      </c>
      <c r="AB167" s="66"/>
      <c r="AC167" s="61"/>
      <c r="AD167" s="62"/>
      <c r="AE167" s="63" t="n">
        <v>0</v>
      </c>
      <c r="AF167" s="64" t="n">
        <v>0</v>
      </c>
      <c r="AG167" s="65" t="n">
        <f aca="false">PRODUCT($AD167,$AE167,(1-$AF167))</f>
        <v>0</v>
      </c>
      <c r="AH167" s="66"/>
      <c r="AI167" s="61"/>
      <c r="AJ167" s="62"/>
      <c r="AK167" s="63" t="n">
        <v>0</v>
      </c>
      <c r="AL167" s="64" t="n">
        <v>0</v>
      </c>
      <c r="AM167" s="65" t="n">
        <f aca="false">PRODUCT($AJ167,$AK167,(1-$AL167))</f>
        <v>0</v>
      </c>
      <c r="AN167" s="65" t="n">
        <f aca="false">ROUND((Tablica1[[#This Row],[Iznos]]+Tablica1[[#This Row],[Iznos 2]]+Tablica1[[#This Row],[Iznos 3]]+Tablica1[[#This Row],[Iznos 4]]+Tablica1[[#This Row],[Iznos 5]]),2)</f>
        <v>0</v>
      </c>
      <c r="AO167" s="67" t="s">
        <v>64</v>
      </c>
      <c r="AP167" s="67"/>
      <c r="AQ167" s="63"/>
      <c r="AR167" s="63" t="n">
        <v>0</v>
      </c>
      <c r="AS167" s="62"/>
      <c r="AT167" s="58"/>
    </row>
    <row r="168" s="68" customFormat="true" ht="34.5" hidden="false" customHeight="true" outlineLevel="0" collapsed="false">
      <c r="A168" s="54" t="n">
        <v>165</v>
      </c>
      <c r="B168" s="55"/>
      <c r="C168" s="55"/>
      <c r="D168" s="55"/>
      <c r="E168" s="57"/>
      <c r="F168" s="58"/>
      <c r="G168" s="58"/>
      <c r="H168" s="75"/>
      <c r="I168" s="58"/>
      <c r="J168" s="60"/>
      <c r="K168" s="61"/>
      <c r="L168" s="62"/>
      <c r="M168" s="63" t="n">
        <v>0</v>
      </c>
      <c r="N168" s="64" t="n">
        <v>0</v>
      </c>
      <c r="O168" s="65" t="n">
        <f aca="false">PRODUCT($L168,$M168,(1-$N168))</f>
        <v>0</v>
      </c>
      <c r="P168" s="60"/>
      <c r="Q168" s="61"/>
      <c r="R168" s="62"/>
      <c r="S168" s="63" t="n">
        <v>0</v>
      </c>
      <c r="T168" s="64" t="n">
        <v>0</v>
      </c>
      <c r="U168" s="65" t="n">
        <f aca="false">PRODUCT($R168,$S168,(1-$T168))</f>
        <v>0</v>
      </c>
      <c r="V168" s="66"/>
      <c r="W168" s="61"/>
      <c r="X168" s="62"/>
      <c r="Y168" s="63" t="n">
        <v>0</v>
      </c>
      <c r="Z168" s="64" t="n">
        <v>0</v>
      </c>
      <c r="AA168" s="65" t="n">
        <f aca="false">PRODUCT($X168,$Y168,(1-$Z168))</f>
        <v>0</v>
      </c>
      <c r="AB168" s="66"/>
      <c r="AC168" s="61"/>
      <c r="AD168" s="62"/>
      <c r="AE168" s="63" t="n">
        <v>0</v>
      </c>
      <c r="AF168" s="64" t="n">
        <v>0</v>
      </c>
      <c r="AG168" s="65" t="n">
        <f aca="false">PRODUCT($AD168,$AE168,(1-$AF168))</f>
        <v>0</v>
      </c>
      <c r="AH168" s="66"/>
      <c r="AI168" s="61"/>
      <c r="AJ168" s="62"/>
      <c r="AK168" s="63" t="n">
        <v>0</v>
      </c>
      <c r="AL168" s="64" t="n">
        <v>0</v>
      </c>
      <c r="AM168" s="65" t="n">
        <f aca="false">PRODUCT($AJ168,$AK168,(1-$AL168))</f>
        <v>0</v>
      </c>
      <c r="AN168" s="65" t="n">
        <f aca="false">ROUND((Tablica1[[#This Row],[Iznos]]+Tablica1[[#This Row],[Iznos 2]]+Tablica1[[#This Row],[Iznos 3]]+Tablica1[[#This Row],[Iznos 4]]+Tablica1[[#This Row],[Iznos 5]]),2)</f>
        <v>0</v>
      </c>
      <c r="AO168" s="67" t="s">
        <v>64</v>
      </c>
      <c r="AP168" s="67"/>
      <c r="AQ168" s="63"/>
      <c r="AR168" s="63" t="n">
        <v>0</v>
      </c>
      <c r="AS168" s="62"/>
      <c r="AT168" s="58"/>
    </row>
    <row r="169" s="68" customFormat="true" ht="34.5" hidden="false" customHeight="true" outlineLevel="0" collapsed="false">
      <c r="A169" s="54" t="n">
        <v>166</v>
      </c>
      <c r="B169" s="55"/>
      <c r="C169" s="55"/>
      <c r="D169" s="55"/>
      <c r="E169" s="57"/>
      <c r="F169" s="58"/>
      <c r="G169" s="58"/>
      <c r="H169" s="75"/>
      <c r="I169" s="58"/>
      <c r="J169" s="60"/>
      <c r="K169" s="61"/>
      <c r="L169" s="62"/>
      <c r="M169" s="63" t="n">
        <v>0</v>
      </c>
      <c r="N169" s="64" t="n">
        <v>0</v>
      </c>
      <c r="O169" s="65" t="n">
        <f aca="false">PRODUCT($L169,$M169,(1-$N169))</f>
        <v>0</v>
      </c>
      <c r="P169" s="60"/>
      <c r="Q169" s="61"/>
      <c r="R169" s="62"/>
      <c r="S169" s="63" t="n">
        <v>0</v>
      </c>
      <c r="T169" s="64" t="n">
        <v>0</v>
      </c>
      <c r="U169" s="65" t="n">
        <f aca="false">PRODUCT($R169,$S169,(1-$T169))</f>
        <v>0</v>
      </c>
      <c r="V169" s="66"/>
      <c r="W169" s="61"/>
      <c r="X169" s="62"/>
      <c r="Y169" s="63" t="n">
        <v>0</v>
      </c>
      <c r="Z169" s="64" t="n">
        <v>0</v>
      </c>
      <c r="AA169" s="65" t="n">
        <f aca="false">PRODUCT($X169,$Y169,(1-$Z169))</f>
        <v>0</v>
      </c>
      <c r="AB169" s="66"/>
      <c r="AC169" s="61"/>
      <c r="AD169" s="62"/>
      <c r="AE169" s="63" t="n">
        <v>0</v>
      </c>
      <c r="AF169" s="64" t="n">
        <v>0</v>
      </c>
      <c r="AG169" s="65" t="n">
        <f aca="false">PRODUCT($AD169,$AE169,(1-$AF169))</f>
        <v>0</v>
      </c>
      <c r="AH169" s="66"/>
      <c r="AI169" s="61"/>
      <c r="AJ169" s="62"/>
      <c r="AK169" s="63" t="n">
        <v>0</v>
      </c>
      <c r="AL169" s="64" t="n">
        <v>0</v>
      </c>
      <c r="AM169" s="65" t="n">
        <f aca="false">PRODUCT($AJ169,$AK169,(1-$AL169))</f>
        <v>0</v>
      </c>
      <c r="AN169" s="65" t="n">
        <f aca="false">ROUND((Tablica1[[#This Row],[Iznos]]+Tablica1[[#This Row],[Iznos 2]]+Tablica1[[#This Row],[Iznos 3]]+Tablica1[[#This Row],[Iznos 4]]+Tablica1[[#This Row],[Iznos 5]]),2)</f>
        <v>0</v>
      </c>
      <c r="AO169" s="67" t="s">
        <v>64</v>
      </c>
      <c r="AP169" s="67"/>
      <c r="AQ169" s="63"/>
      <c r="AR169" s="63" t="n">
        <v>0</v>
      </c>
      <c r="AS169" s="62"/>
      <c r="AT169" s="58"/>
    </row>
    <row r="170" s="68" customFormat="true" ht="34.5" hidden="false" customHeight="true" outlineLevel="0" collapsed="false">
      <c r="A170" s="54" t="n">
        <v>167</v>
      </c>
      <c r="B170" s="55"/>
      <c r="C170" s="55"/>
      <c r="D170" s="55"/>
      <c r="E170" s="57"/>
      <c r="F170" s="58"/>
      <c r="G170" s="58"/>
      <c r="H170" s="75"/>
      <c r="I170" s="58"/>
      <c r="J170" s="60"/>
      <c r="K170" s="61"/>
      <c r="L170" s="62"/>
      <c r="M170" s="63" t="n">
        <v>0</v>
      </c>
      <c r="N170" s="64" t="n">
        <v>0</v>
      </c>
      <c r="O170" s="65" t="n">
        <f aca="false">PRODUCT($L170,$M170,(1-$N170))</f>
        <v>0</v>
      </c>
      <c r="P170" s="60"/>
      <c r="Q170" s="61"/>
      <c r="R170" s="62"/>
      <c r="S170" s="63" t="n">
        <v>0</v>
      </c>
      <c r="T170" s="64" t="n">
        <v>0</v>
      </c>
      <c r="U170" s="65" t="n">
        <f aca="false">PRODUCT($R170,$S170,(1-$T170))</f>
        <v>0</v>
      </c>
      <c r="V170" s="66"/>
      <c r="W170" s="61"/>
      <c r="X170" s="62"/>
      <c r="Y170" s="63" t="n">
        <v>0</v>
      </c>
      <c r="Z170" s="64" t="n">
        <v>0</v>
      </c>
      <c r="AA170" s="65" t="n">
        <f aca="false">PRODUCT($X170,$Y170,(1-$Z170))</f>
        <v>0</v>
      </c>
      <c r="AB170" s="66"/>
      <c r="AC170" s="61"/>
      <c r="AD170" s="62"/>
      <c r="AE170" s="63" t="n">
        <v>0</v>
      </c>
      <c r="AF170" s="64" t="n">
        <v>0</v>
      </c>
      <c r="AG170" s="65" t="n">
        <f aca="false">PRODUCT($AD170,$AE170,(1-$AF170))</f>
        <v>0</v>
      </c>
      <c r="AH170" s="66"/>
      <c r="AI170" s="61"/>
      <c r="AJ170" s="62"/>
      <c r="AK170" s="63" t="n">
        <v>0</v>
      </c>
      <c r="AL170" s="64" t="n">
        <v>0</v>
      </c>
      <c r="AM170" s="65" t="n">
        <f aca="false">PRODUCT($AJ170,$AK170,(1-$AL170))</f>
        <v>0</v>
      </c>
      <c r="AN170" s="65" t="n">
        <f aca="false">ROUND((Tablica1[[#This Row],[Iznos]]+Tablica1[[#This Row],[Iznos 2]]+Tablica1[[#This Row],[Iznos 3]]+Tablica1[[#This Row],[Iznos 4]]+Tablica1[[#This Row],[Iznos 5]]),2)</f>
        <v>0</v>
      </c>
      <c r="AO170" s="67" t="s">
        <v>64</v>
      </c>
      <c r="AP170" s="67"/>
      <c r="AQ170" s="63"/>
      <c r="AR170" s="63" t="n">
        <v>0</v>
      </c>
      <c r="AS170" s="62"/>
      <c r="AT170" s="58"/>
    </row>
    <row r="171" s="68" customFormat="true" ht="34.5" hidden="false" customHeight="true" outlineLevel="0" collapsed="false">
      <c r="A171" s="54" t="n">
        <v>168</v>
      </c>
      <c r="B171" s="55"/>
      <c r="C171" s="55"/>
      <c r="D171" s="55"/>
      <c r="E171" s="57"/>
      <c r="F171" s="58"/>
      <c r="G171" s="58"/>
      <c r="H171" s="75"/>
      <c r="I171" s="58"/>
      <c r="J171" s="60"/>
      <c r="K171" s="61"/>
      <c r="L171" s="62"/>
      <c r="M171" s="63" t="n">
        <v>0</v>
      </c>
      <c r="N171" s="64" t="n">
        <v>0</v>
      </c>
      <c r="O171" s="65" t="n">
        <f aca="false">PRODUCT($L171,$M171,(1-$N171))</f>
        <v>0</v>
      </c>
      <c r="P171" s="60"/>
      <c r="Q171" s="61"/>
      <c r="R171" s="62"/>
      <c r="S171" s="63" t="n">
        <v>0</v>
      </c>
      <c r="T171" s="64" t="n">
        <v>0</v>
      </c>
      <c r="U171" s="65" t="n">
        <f aca="false">PRODUCT($R171,$S171,(1-$T171))</f>
        <v>0</v>
      </c>
      <c r="V171" s="66"/>
      <c r="W171" s="61"/>
      <c r="X171" s="62"/>
      <c r="Y171" s="63" t="n">
        <v>0</v>
      </c>
      <c r="Z171" s="64" t="n">
        <v>0</v>
      </c>
      <c r="AA171" s="65" t="n">
        <f aca="false">PRODUCT($X171,$Y171,(1-$Z171))</f>
        <v>0</v>
      </c>
      <c r="AB171" s="66"/>
      <c r="AC171" s="61"/>
      <c r="AD171" s="62"/>
      <c r="AE171" s="63" t="n">
        <v>0</v>
      </c>
      <c r="AF171" s="64" t="n">
        <v>0</v>
      </c>
      <c r="AG171" s="65" t="n">
        <f aca="false">PRODUCT($AD171,$AE171,(1-$AF171))</f>
        <v>0</v>
      </c>
      <c r="AH171" s="66"/>
      <c r="AI171" s="61"/>
      <c r="AJ171" s="62"/>
      <c r="AK171" s="63" t="n">
        <v>0</v>
      </c>
      <c r="AL171" s="64" t="n">
        <v>0</v>
      </c>
      <c r="AM171" s="65" t="n">
        <f aca="false">PRODUCT($AJ171,$AK171,(1-$AL171))</f>
        <v>0</v>
      </c>
      <c r="AN171" s="65" t="n">
        <f aca="false">ROUND((Tablica1[[#This Row],[Iznos]]+Tablica1[[#This Row],[Iznos 2]]+Tablica1[[#This Row],[Iznos 3]]+Tablica1[[#This Row],[Iznos 4]]+Tablica1[[#This Row],[Iznos 5]]),2)</f>
        <v>0</v>
      </c>
      <c r="AO171" s="67" t="s">
        <v>64</v>
      </c>
      <c r="AP171" s="67"/>
      <c r="AQ171" s="63"/>
      <c r="AR171" s="63" t="n">
        <v>0</v>
      </c>
      <c r="AS171" s="62"/>
      <c r="AT171" s="58"/>
    </row>
    <row r="172" s="68" customFormat="true" ht="34.5" hidden="false" customHeight="true" outlineLevel="0" collapsed="false">
      <c r="A172" s="54" t="n">
        <v>169</v>
      </c>
      <c r="B172" s="55"/>
      <c r="C172" s="55"/>
      <c r="D172" s="55"/>
      <c r="E172" s="57"/>
      <c r="F172" s="58"/>
      <c r="G172" s="58"/>
      <c r="H172" s="75"/>
      <c r="I172" s="58"/>
      <c r="J172" s="60"/>
      <c r="K172" s="61"/>
      <c r="L172" s="62"/>
      <c r="M172" s="63" t="n">
        <v>0</v>
      </c>
      <c r="N172" s="64" t="n">
        <v>0</v>
      </c>
      <c r="O172" s="65" t="n">
        <f aca="false">PRODUCT($L172,$M172,(1-$N172))</f>
        <v>0</v>
      </c>
      <c r="P172" s="60"/>
      <c r="Q172" s="61"/>
      <c r="R172" s="62"/>
      <c r="S172" s="63" t="n">
        <v>0</v>
      </c>
      <c r="T172" s="64" t="n">
        <v>0</v>
      </c>
      <c r="U172" s="65" t="n">
        <f aca="false">PRODUCT($R172,$S172,(1-$T172))</f>
        <v>0</v>
      </c>
      <c r="V172" s="66"/>
      <c r="W172" s="61"/>
      <c r="X172" s="62"/>
      <c r="Y172" s="63" t="n">
        <v>0</v>
      </c>
      <c r="Z172" s="64" t="n">
        <v>0</v>
      </c>
      <c r="AA172" s="65" t="n">
        <f aca="false">PRODUCT($X172,$Y172,(1-$Z172))</f>
        <v>0</v>
      </c>
      <c r="AB172" s="66"/>
      <c r="AC172" s="61"/>
      <c r="AD172" s="62"/>
      <c r="AE172" s="63" t="n">
        <v>0</v>
      </c>
      <c r="AF172" s="64" t="n">
        <v>0</v>
      </c>
      <c r="AG172" s="65" t="n">
        <f aca="false">PRODUCT($AD172,$AE172,(1-$AF172))</f>
        <v>0</v>
      </c>
      <c r="AH172" s="66"/>
      <c r="AI172" s="61"/>
      <c r="AJ172" s="62"/>
      <c r="AK172" s="63" t="n">
        <v>0</v>
      </c>
      <c r="AL172" s="64" t="n">
        <v>0</v>
      </c>
      <c r="AM172" s="65" t="n">
        <f aca="false">PRODUCT($AJ172,$AK172,(1-$AL172))</f>
        <v>0</v>
      </c>
      <c r="AN172" s="65" t="n">
        <f aca="false">ROUND((Tablica1[[#This Row],[Iznos]]+Tablica1[[#This Row],[Iznos 2]]+Tablica1[[#This Row],[Iznos 3]]+Tablica1[[#This Row],[Iznos 4]]+Tablica1[[#This Row],[Iznos 5]]),2)</f>
        <v>0</v>
      </c>
      <c r="AO172" s="67" t="s">
        <v>64</v>
      </c>
      <c r="AP172" s="67"/>
      <c r="AQ172" s="63"/>
      <c r="AR172" s="63" t="n">
        <v>0</v>
      </c>
      <c r="AS172" s="62"/>
      <c r="AT172" s="58"/>
    </row>
    <row r="173" s="68" customFormat="true" ht="34.5" hidden="false" customHeight="true" outlineLevel="0" collapsed="false">
      <c r="A173" s="54" t="n">
        <v>170</v>
      </c>
      <c r="B173" s="55"/>
      <c r="C173" s="55"/>
      <c r="D173" s="55"/>
      <c r="E173" s="57"/>
      <c r="F173" s="58"/>
      <c r="G173" s="58"/>
      <c r="H173" s="75"/>
      <c r="I173" s="58"/>
      <c r="J173" s="60"/>
      <c r="K173" s="61"/>
      <c r="L173" s="62"/>
      <c r="M173" s="63" t="n">
        <v>0</v>
      </c>
      <c r="N173" s="64" t="n">
        <v>0</v>
      </c>
      <c r="O173" s="65" t="n">
        <f aca="false">PRODUCT($L173,$M173,(1-$N173))</f>
        <v>0</v>
      </c>
      <c r="P173" s="60"/>
      <c r="Q173" s="61"/>
      <c r="R173" s="62"/>
      <c r="S173" s="63" t="n">
        <v>0</v>
      </c>
      <c r="T173" s="64" t="n">
        <v>0</v>
      </c>
      <c r="U173" s="65" t="n">
        <f aca="false">PRODUCT($R173,$S173,(1-$T173))</f>
        <v>0</v>
      </c>
      <c r="V173" s="66"/>
      <c r="W173" s="61"/>
      <c r="X173" s="62"/>
      <c r="Y173" s="63" t="n">
        <v>0</v>
      </c>
      <c r="Z173" s="64" t="n">
        <v>0</v>
      </c>
      <c r="AA173" s="65" t="n">
        <f aca="false">PRODUCT($X173,$Y173,(1-$Z173))</f>
        <v>0</v>
      </c>
      <c r="AB173" s="66"/>
      <c r="AC173" s="61"/>
      <c r="AD173" s="62"/>
      <c r="AE173" s="63" t="n">
        <v>0</v>
      </c>
      <c r="AF173" s="64" t="n">
        <v>0</v>
      </c>
      <c r="AG173" s="65" t="n">
        <f aca="false">PRODUCT($AD173,$AE173,(1-$AF173))</f>
        <v>0</v>
      </c>
      <c r="AH173" s="66"/>
      <c r="AI173" s="61"/>
      <c r="AJ173" s="62"/>
      <c r="AK173" s="63" t="n">
        <v>0</v>
      </c>
      <c r="AL173" s="64" t="n">
        <v>0</v>
      </c>
      <c r="AM173" s="65" t="n">
        <f aca="false">PRODUCT($AJ173,$AK173,(1-$AL173))</f>
        <v>0</v>
      </c>
      <c r="AN173" s="65" t="n">
        <f aca="false">ROUND((Tablica1[[#This Row],[Iznos]]+Tablica1[[#This Row],[Iznos 2]]+Tablica1[[#This Row],[Iznos 3]]+Tablica1[[#This Row],[Iznos 4]]+Tablica1[[#This Row],[Iznos 5]]),2)</f>
        <v>0</v>
      </c>
      <c r="AO173" s="67" t="s">
        <v>64</v>
      </c>
      <c r="AP173" s="67"/>
      <c r="AQ173" s="63"/>
      <c r="AR173" s="63" t="n">
        <v>0</v>
      </c>
      <c r="AS173" s="62"/>
      <c r="AT173" s="58"/>
    </row>
    <row r="174" s="68" customFormat="true" ht="34.5" hidden="false" customHeight="true" outlineLevel="0" collapsed="false">
      <c r="A174" s="54" t="n">
        <v>171</v>
      </c>
      <c r="B174" s="55"/>
      <c r="C174" s="55"/>
      <c r="D174" s="55"/>
      <c r="E174" s="57"/>
      <c r="F174" s="58"/>
      <c r="G174" s="58"/>
      <c r="H174" s="75"/>
      <c r="I174" s="58"/>
      <c r="J174" s="60"/>
      <c r="K174" s="61"/>
      <c r="L174" s="62"/>
      <c r="M174" s="63" t="n">
        <v>0</v>
      </c>
      <c r="N174" s="64" t="n">
        <v>0</v>
      </c>
      <c r="O174" s="65" t="n">
        <f aca="false">PRODUCT($L174,$M174,(1-$N174))</f>
        <v>0</v>
      </c>
      <c r="P174" s="60"/>
      <c r="Q174" s="61"/>
      <c r="R174" s="62"/>
      <c r="S174" s="63" t="n">
        <v>0</v>
      </c>
      <c r="T174" s="64" t="n">
        <v>0</v>
      </c>
      <c r="U174" s="65" t="n">
        <f aca="false">PRODUCT($R174,$S174,(1-$T174))</f>
        <v>0</v>
      </c>
      <c r="V174" s="66"/>
      <c r="W174" s="61"/>
      <c r="X174" s="62"/>
      <c r="Y174" s="63" t="n">
        <v>0</v>
      </c>
      <c r="Z174" s="64" t="n">
        <v>0</v>
      </c>
      <c r="AA174" s="65" t="n">
        <f aca="false">PRODUCT($X174,$Y174,(1-$Z174))</f>
        <v>0</v>
      </c>
      <c r="AB174" s="66"/>
      <c r="AC174" s="61"/>
      <c r="AD174" s="62"/>
      <c r="AE174" s="63" t="n">
        <v>0</v>
      </c>
      <c r="AF174" s="64" t="n">
        <v>0</v>
      </c>
      <c r="AG174" s="65" t="n">
        <f aca="false">PRODUCT($AD174,$AE174,(1-$AF174))</f>
        <v>0</v>
      </c>
      <c r="AH174" s="66"/>
      <c r="AI174" s="61"/>
      <c r="AJ174" s="62"/>
      <c r="AK174" s="63" t="n">
        <v>0</v>
      </c>
      <c r="AL174" s="64" t="n">
        <v>0</v>
      </c>
      <c r="AM174" s="65" t="n">
        <f aca="false">PRODUCT($AJ174,$AK174,(1-$AL174))</f>
        <v>0</v>
      </c>
      <c r="AN174" s="65" t="n">
        <f aca="false">ROUND((Tablica1[[#This Row],[Iznos]]+Tablica1[[#This Row],[Iznos 2]]+Tablica1[[#This Row],[Iznos 3]]+Tablica1[[#This Row],[Iznos 4]]+Tablica1[[#This Row],[Iznos 5]]),2)</f>
        <v>0</v>
      </c>
      <c r="AO174" s="67" t="s">
        <v>64</v>
      </c>
      <c r="AP174" s="67"/>
      <c r="AQ174" s="63"/>
      <c r="AR174" s="63" t="n">
        <v>0</v>
      </c>
      <c r="AS174" s="62"/>
      <c r="AT174" s="58"/>
    </row>
    <row r="175" s="68" customFormat="true" ht="34.5" hidden="false" customHeight="true" outlineLevel="0" collapsed="false">
      <c r="A175" s="54" t="n">
        <v>172</v>
      </c>
      <c r="B175" s="55"/>
      <c r="C175" s="55"/>
      <c r="D175" s="55"/>
      <c r="E175" s="57"/>
      <c r="F175" s="58"/>
      <c r="G175" s="58"/>
      <c r="H175" s="75"/>
      <c r="I175" s="58"/>
      <c r="J175" s="60"/>
      <c r="K175" s="61"/>
      <c r="L175" s="62"/>
      <c r="M175" s="63" t="n">
        <v>0</v>
      </c>
      <c r="N175" s="64" t="n">
        <v>0</v>
      </c>
      <c r="O175" s="65" t="n">
        <f aca="false">PRODUCT($L175,$M175,(1-$N175))</f>
        <v>0</v>
      </c>
      <c r="P175" s="60"/>
      <c r="Q175" s="61"/>
      <c r="R175" s="62"/>
      <c r="S175" s="63" t="n">
        <v>0</v>
      </c>
      <c r="T175" s="64" t="n">
        <v>0</v>
      </c>
      <c r="U175" s="65" t="n">
        <f aca="false">PRODUCT($R175,$S175,(1-$T175))</f>
        <v>0</v>
      </c>
      <c r="V175" s="66"/>
      <c r="W175" s="61"/>
      <c r="X175" s="62"/>
      <c r="Y175" s="63" t="n">
        <v>0</v>
      </c>
      <c r="Z175" s="64" t="n">
        <v>0</v>
      </c>
      <c r="AA175" s="65" t="n">
        <f aca="false">PRODUCT($X175,$Y175,(1-$Z175))</f>
        <v>0</v>
      </c>
      <c r="AB175" s="66"/>
      <c r="AC175" s="61"/>
      <c r="AD175" s="62"/>
      <c r="AE175" s="63" t="n">
        <v>0</v>
      </c>
      <c r="AF175" s="64" t="n">
        <v>0</v>
      </c>
      <c r="AG175" s="65" t="n">
        <f aca="false">PRODUCT($AD175,$AE175,(1-$AF175))</f>
        <v>0</v>
      </c>
      <c r="AH175" s="66"/>
      <c r="AI175" s="61"/>
      <c r="AJ175" s="62"/>
      <c r="AK175" s="63" t="n">
        <v>0</v>
      </c>
      <c r="AL175" s="64" t="n">
        <v>0</v>
      </c>
      <c r="AM175" s="65" t="n">
        <f aca="false">PRODUCT($AJ175,$AK175,(1-$AL175))</f>
        <v>0</v>
      </c>
      <c r="AN175" s="65" t="n">
        <f aca="false">ROUND((Tablica1[[#This Row],[Iznos]]+Tablica1[[#This Row],[Iznos 2]]+Tablica1[[#This Row],[Iznos 3]]+Tablica1[[#This Row],[Iznos 4]]+Tablica1[[#This Row],[Iznos 5]]),2)</f>
        <v>0</v>
      </c>
      <c r="AO175" s="67" t="s">
        <v>64</v>
      </c>
      <c r="AP175" s="67"/>
      <c r="AQ175" s="63"/>
      <c r="AR175" s="63" t="n">
        <v>0</v>
      </c>
      <c r="AS175" s="62"/>
      <c r="AT175" s="58"/>
    </row>
    <row r="176" s="68" customFormat="true" ht="34.5" hidden="false" customHeight="true" outlineLevel="0" collapsed="false">
      <c r="A176" s="54" t="n">
        <v>173</v>
      </c>
      <c r="B176" s="55"/>
      <c r="C176" s="55"/>
      <c r="D176" s="55"/>
      <c r="E176" s="57"/>
      <c r="F176" s="58"/>
      <c r="G176" s="58"/>
      <c r="H176" s="75"/>
      <c r="I176" s="58"/>
      <c r="J176" s="60"/>
      <c r="K176" s="61"/>
      <c r="L176" s="62"/>
      <c r="M176" s="63" t="n">
        <v>0</v>
      </c>
      <c r="N176" s="64" t="n">
        <v>0</v>
      </c>
      <c r="O176" s="65" t="n">
        <f aca="false">PRODUCT($L176,$M176,(1-$N176))</f>
        <v>0</v>
      </c>
      <c r="P176" s="60"/>
      <c r="Q176" s="61"/>
      <c r="R176" s="62"/>
      <c r="S176" s="63" t="n">
        <v>0</v>
      </c>
      <c r="T176" s="64" t="n">
        <v>0</v>
      </c>
      <c r="U176" s="65" t="n">
        <f aca="false">PRODUCT($R176,$S176,(1-$T176))</f>
        <v>0</v>
      </c>
      <c r="V176" s="66"/>
      <c r="W176" s="61"/>
      <c r="X176" s="62"/>
      <c r="Y176" s="63" t="n">
        <v>0</v>
      </c>
      <c r="Z176" s="64" t="n">
        <v>0</v>
      </c>
      <c r="AA176" s="65" t="n">
        <f aca="false">PRODUCT($X176,$Y176,(1-$Z176))</f>
        <v>0</v>
      </c>
      <c r="AB176" s="66"/>
      <c r="AC176" s="61"/>
      <c r="AD176" s="62"/>
      <c r="AE176" s="63" t="n">
        <v>0</v>
      </c>
      <c r="AF176" s="64" t="n">
        <v>0</v>
      </c>
      <c r="AG176" s="65" t="n">
        <f aca="false">PRODUCT($AD176,$AE176,(1-$AF176))</f>
        <v>0</v>
      </c>
      <c r="AH176" s="66"/>
      <c r="AI176" s="61"/>
      <c r="AJ176" s="62"/>
      <c r="AK176" s="63" t="n">
        <v>0</v>
      </c>
      <c r="AL176" s="64" t="n">
        <v>0</v>
      </c>
      <c r="AM176" s="65" t="n">
        <f aca="false">PRODUCT($AJ176,$AK176,(1-$AL176))</f>
        <v>0</v>
      </c>
      <c r="AN176" s="65" t="n">
        <f aca="false">ROUND((Tablica1[[#This Row],[Iznos]]+Tablica1[[#This Row],[Iznos 2]]+Tablica1[[#This Row],[Iznos 3]]+Tablica1[[#This Row],[Iznos 4]]+Tablica1[[#This Row],[Iznos 5]]),2)</f>
        <v>0</v>
      </c>
      <c r="AO176" s="67" t="s">
        <v>64</v>
      </c>
      <c r="AP176" s="67"/>
      <c r="AQ176" s="63"/>
      <c r="AR176" s="63" t="n">
        <v>0</v>
      </c>
      <c r="AS176" s="62"/>
      <c r="AT176" s="58"/>
    </row>
    <row r="177" s="68" customFormat="true" ht="34.5" hidden="false" customHeight="true" outlineLevel="0" collapsed="false">
      <c r="A177" s="54" t="n">
        <v>174</v>
      </c>
      <c r="B177" s="55"/>
      <c r="C177" s="55"/>
      <c r="D177" s="55"/>
      <c r="E177" s="57"/>
      <c r="F177" s="58"/>
      <c r="G177" s="58"/>
      <c r="H177" s="75"/>
      <c r="I177" s="58"/>
      <c r="J177" s="60"/>
      <c r="K177" s="61"/>
      <c r="L177" s="62"/>
      <c r="M177" s="63" t="n">
        <v>0</v>
      </c>
      <c r="N177" s="64" t="n">
        <v>0</v>
      </c>
      <c r="O177" s="65" t="n">
        <f aca="false">PRODUCT($L177,$M177,(1-$N177))</f>
        <v>0</v>
      </c>
      <c r="P177" s="60"/>
      <c r="Q177" s="61"/>
      <c r="R177" s="62"/>
      <c r="S177" s="63" t="n">
        <v>0</v>
      </c>
      <c r="T177" s="64" t="n">
        <v>0</v>
      </c>
      <c r="U177" s="65" t="n">
        <f aca="false">PRODUCT($R177,$S177,(1-$T177))</f>
        <v>0</v>
      </c>
      <c r="V177" s="66"/>
      <c r="W177" s="61"/>
      <c r="X177" s="62"/>
      <c r="Y177" s="63" t="n">
        <v>0</v>
      </c>
      <c r="Z177" s="64" t="n">
        <v>0</v>
      </c>
      <c r="AA177" s="65" t="n">
        <f aca="false">PRODUCT($X177,$Y177,(1-$Z177))</f>
        <v>0</v>
      </c>
      <c r="AB177" s="66"/>
      <c r="AC177" s="61"/>
      <c r="AD177" s="62"/>
      <c r="AE177" s="63" t="n">
        <v>0</v>
      </c>
      <c r="AF177" s="64" t="n">
        <v>0</v>
      </c>
      <c r="AG177" s="65" t="n">
        <f aca="false">PRODUCT($AD177,$AE177,(1-$AF177))</f>
        <v>0</v>
      </c>
      <c r="AH177" s="66"/>
      <c r="AI177" s="61"/>
      <c r="AJ177" s="62"/>
      <c r="AK177" s="63" t="n">
        <v>0</v>
      </c>
      <c r="AL177" s="64" t="n">
        <v>0</v>
      </c>
      <c r="AM177" s="65" t="n">
        <f aca="false">PRODUCT($AJ177,$AK177,(1-$AL177))</f>
        <v>0</v>
      </c>
      <c r="AN177" s="65" t="n">
        <f aca="false">ROUND((Tablica1[[#This Row],[Iznos]]+Tablica1[[#This Row],[Iznos 2]]+Tablica1[[#This Row],[Iznos 3]]+Tablica1[[#This Row],[Iznos 4]]+Tablica1[[#This Row],[Iznos 5]]),2)</f>
        <v>0</v>
      </c>
      <c r="AO177" s="67" t="s">
        <v>64</v>
      </c>
      <c r="AP177" s="67"/>
      <c r="AQ177" s="63"/>
      <c r="AR177" s="63" t="n">
        <v>0</v>
      </c>
      <c r="AS177" s="62"/>
      <c r="AT177" s="58"/>
    </row>
    <row r="178" s="68" customFormat="true" ht="34.5" hidden="false" customHeight="true" outlineLevel="0" collapsed="false">
      <c r="A178" s="54" t="n">
        <v>175</v>
      </c>
      <c r="B178" s="55"/>
      <c r="C178" s="55"/>
      <c r="D178" s="55"/>
      <c r="E178" s="57"/>
      <c r="F178" s="58"/>
      <c r="G178" s="58"/>
      <c r="H178" s="75"/>
      <c r="I178" s="58"/>
      <c r="J178" s="60"/>
      <c r="K178" s="61"/>
      <c r="L178" s="62"/>
      <c r="M178" s="63" t="n">
        <v>0</v>
      </c>
      <c r="N178" s="64" t="n">
        <v>0</v>
      </c>
      <c r="O178" s="65" t="n">
        <f aca="false">PRODUCT($L178,$M178,(1-$N178))</f>
        <v>0</v>
      </c>
      <c r="P178" s="60"/>
      <c r="Q178" s="61"/>
      <c r="R178" s="62"/>
      <c r="S178" s="63" t="n">
        <v>0</v>
      </c>
      <c r="T178" s="64" t="n">
        <v>0</v>
      </c>
      <c r="U178" s="65" t="n">
        <f aca="false">PRODUCT($R178,$S178,(1-$T178))</f>
        <v>0</v>
      </c>
      <c r="V178" s="66"/>
      <c r="W178" s="61"/>
      <c r="X178" s="62"/>
      <c r="Y178" s="63" t="n">
        <v>0</v>
      </c>
      <c r="Z178" s="64" t="n">
        <v>0</v>
      </c>
      <c r="AA178" s="65" t="n">
        <f aca="false">PRODUCT($X178,$Y178,(1-$Z178))</f>
        <v>0</v>
      </c>
      <c r="AB178" s="66"/>
      <c r="AC178" s="61"/>
      <c r="AD178" s="62"/>
      <c r="AE178" s="63" t="n">
        <v>0</v>
      </c>
      <c r="AF178" s="64" t="n">
        <v>0</v>
      </c>
      <c r="AG178" s="65" t="n">
        <f aca="false">PRODUCT($AD178,$AE178,(1-$AF178))</f>
        <v>0</v>
      </c>
      <c r="AH178" s="66"/>
      <c r="AI178" s="61"/>
      <c r="AJ178" s="62"/>
      <c r="AK178" s="63" t="n">
        <v>0</v>
      </c>
      <c r="AL178" s="64" t="n">
        <v>0</v>
      </c>
      <c r="AM178" s="65" t="n">
        <f aca="false">PRODUCT($AJ178,$AK178,(1-$AL178))</f>
        <v>0</v>
      </c>
      <c r="AN178" s="65" t="n">
        <f aca="false">ROUND((Tablica1[[#This Row],[Iznos]]+Tablica1[[#This Row],[Iznos 2]]+Tablica1[[#This Row],[Iznos 3]]+Tablica1[[#This Row],[Iznos 4]]+Tablica1[[#This Row],[Iznos 5]]),2)</f>
        <v>0</v>
      </c>
      <c r="AO178" s="67" t="s">
        <v>64</v>
      </c>
      <c r="AP178" s="67"/>
      <c r="AQ178" s="63"/>
      <c r="AR178" s="63" t="n">
        <v>0</v>
      </c>
      <c r="AS178" s="62"/>
      <c r="AT178" s="58"/>
    </row>
    <row r="179" s="68" customFormat="true" ht="34.5" hidden="false" customHeight="true" outlineLevel="0" collapsed="false">
      <c r="A179" s="54" t="n">
        <v>176</v>
      </c>
      <c r="B179" s="55"/>
      <c r="C179" s="55"/>
      <c r="D179" s="55"/>
      <c r="E179" s="57"/>
      <c r="F179" s="58"/>
      <c r="G179" s="58"/>
      <c r="H179" s="75"/>
      <c r="I179" s="58"/>
      <c r="J179" s="60"/>
      <c r="K179" s="61"/>
      <c r="L179" s="62"/>
      <c r="M179" s="63" t="n">
        <v>0</v>
      </c>
      <c r="N179" s="64" t="n">
        <v>0</v>
      </c>
      <c r="O179" s="65" t="n">
        <f aca="false">PRODUCT($L179,$M179,(1-$N179))</f>
        <v>0</v>
      </c>
      <c r="P179" s="60"/>
      <c r="Q179" s="61"/>
      <c r="R179" s="62"/>
      <c r="S179" s="63" t="n">
        <v>0</v>
      </c>
      <c r="T179" s="64" t="n">
        <v>0</v>
      </c>
      <c r="U179" s="65" t="n">
        <f aca="false">PRODUCT($R179,$S179,(1-$T179))</f>
        <v>0</v>
      </c>
      <c r="V179" s="66"/>
      <c r="W179" s="61"/>
      <c r="X179" s="62"/>
      <c r="Y179" s="63" t="n">
        <v>0</v>
      </c>
      <c r="Z179" s="64" t="n">
        <v>0</v>
      </c>
      <c r="AA179" s="65" t="n">
        <f aca="false">PRODUCT($X179,$Y179,(1-$Z179))</f>
        <v>0</v>
      </c>
      <c r="AB179" s="66"/>
      <c r="AC179" s="61"/>
      <c r="AD179" s="62"/>
      <c r="AE179" s="63" t="n">
        <v>0</v>
      </c>
      <c r="AF179" s="64" t="n">
        <v>0</v>
      </c>
      <c r="AG179" s="65" t="n">
        <f aca="false">PRODUCT($AD179,$AE179,(1-$AF179))</f>
        <v>0</v>
      </c>
      <c r="AH179" s="66"/>
      <c r="AI179" s="61"/>
      <c r="AJ179" s="62"/>
      <c r="AK179" s="63" t="n">
        <v>0</v>
      </c>
      <c r="AL179" s="64" t="n">
        <v>0</v>
      </c>
      <c r="AM179" s="65" t="n">
        <f aca="false">PRODUCT($AJ179,$AK179,(1-$AL179))</f>
        <v>0</v>
      </c>
      <c r="AN179" s="65" t="n">
        <f aca="false">ROUND((Tablica1[[#This Row],[Iznos]]+Tablica1[[#This Row],[Iznos 2]]+Tablica1[[#This Row],[Iznos 3]]+Tablica1[[#This Row],[Iznos 4]]+Tablica1[[#This Row],[Iznos 5]]),2)</f>
        <v>0</v>
      </c>
      <c r="AO179" s="67" t="s">
        <v>64</v>
      </c>
      <c r="AP179" s="67"/>
      <c r="AQ179" s="63"/>
      <c r="AR179" s="63" t="n">
        <v>0</v>
      </c>
      <c r="AS179" s="62"/>
      <c r="AT179" s="58"/>
    </row>
    <row r="180" s="68" customFormat="true" ht="34.5" hidden="false" customHeight="true" outlineLevel="0" collapsed="false">
      <c r="A180" s="54" t="n">
        <v>177</v>
      </c>
      <c r="B180" s="55"/>
      <c r="C180" s="55"/>
      <c r="D180" s="55"/>
      <c r="E180" s="57"/>
      <c r="F180" s="58"/>
      <c r="G180" s="58"/>
      <c r="H180" s="75"/>
      <c r="I180" s="58"/>
      <c r="J180" s="60"/>
      <c r="K180" s="61"/>
      <c r="L180" s="62"/>
      <c r="M180" s="63" t="n">
        <v>0</v>
      </c>
      <c r="N180" s="64" t="n">
        <v>0</v>
      </c>
      <c r="O180" s="65" t="n">
        <f aca="false">PRODUCT($L180,$M180,(1-$N180))</f>
        <v>0</v>
      </c>
      <c r="P180" s="60"/>
      <c r="Q180" s="61"/>
      <c r="R180" s="62"/>
      <c r="S180" s="63" t="n">
        <v>0</v>
      </c>
      <c r="T180" s="64" t="n">
        <v>0</v>
      </c>
      <c r="U180" s="65" t="n">
        <f aca="false">PRODUCT($R180,$S180,(1-$T180))</f>
        <v>0</v>
      </c>
      <c r="V180" s="66"/>
      <c r="W180" s="61"/>
      <c r="X180" s="62"/>
      <c r="Y180" s="63" t="n">
        <v>0</v>
      </c>
      <c r="Z180" s="64" t="n">
        <v>0</v>
      </c>
      <c r="AA180" s="65" t="n">
        <f aca="false">PRODUCT($X180,$Y180,(1-$Z180))</f>
        <v>0</v>
      </c>
      <c r="AB180" s="66"/>
      <c r="AC180" s="61"/>
      <c r="AD180" s="62"/>
      <c r="AE180" s="63" t="n">
        <v>0</v>
      </c>
      <c r="AF180" s="64" t="n">
        <v>0</v>
      </c>
      <c r="AG180" s="65" t="n">
        <f aca="false">PRODUCT($AD180,$AE180,(1-$AF180))</f>
        <v>0</v>
      </c>
      <c r="AH180" s="66"/>
      <c r="AI180" s="61"/>
      <c r="AJ180" s="62"/>
      <c r="AK180" s="63" t="n">
        <v>0</v>
      </c>
      <c r="AL180" s="64" t="n">
        <v>0</v>
      </c>
      <c r="AM180" s="65" t="n">
        <f aca="false">PRODUCT($AJ180,$AK180,(1-$AL180))</f>
        <v>0</v>
      </c>
      <c r="AN180" s="65" t="n">
        <f aca="false">ROUND((Tablica1[[#This Row],[Iznos]]+Tablica1[[#This Row],[Iznos 2]]+Tablica1[[#This Row],[Iznos 3]]+Tablica1[[#This Row],[Iznos 4]]+Tablica1[[#This Row],[Iznos 5]]),2)</f>
        <v>0</v>
      </c>
      <c r="AO180" s="67" t="s">
        <v>64</v>
      </c>
      <c r="AP180" s="67"/>
      <c r="AQ180" s="63"/>
      <c r="AR180" s="63" t="n">
        <v>0</v>
      </c>
      <c r="AS180" s="62"/>
      <c r="AT180" s="58"/>
    </row>
    <row r="181" s="68" customFormat="true" ht="34.5" hidden="false" customHeight="true" outlineLevel="0" collapsed="false">
      <c r="A181" s="54" t="n">
        <v>178</v>
      </c>
      <c r="B181" s="55"/>
      <c r="C181" s="55"/>
      <c r="D181" s="55"/>
      <c r="E181" s="57"/>
      <c r="F181" s="58"/>
      <c r="G181" s="58"/>
      <c r="H181" s="75"/>
      <c r="I181" s="58"/>
      <c r="J181" s="60"/>
      <c r="K181" s="61"/>
      <c r="L181" s="62"/>
      <c r="M181" s="63" t="n">
        <v>0</v>
      </c>
      <c r="N181" s="64" t="n">
        <v>0</v>
      </c>
      <c r="O181" s="65" t="n">
        <f aca="false">PRODUCT($L181,$M181,(1-$N181))</f>
        <v>0</v>
      </c>
      <c r="P181" s="60"/>
      <c r="Q181" s="61"/>
      <c r="R181" s="62"/>
      <c r="S181" s="63" t="n">
        <v>0</v>
      </c>
      <c r="T181" s="64" t="n">
        <v>0</v>
      </c>
      <c r="U181" s="65" t="n">
        <f aca="false">PRODUCT($R181,$S181,(1-$T181))</f>
        <v>0</v>
      </c>
      <c r="V181" s="66"/>
      <c r="W181" s="61"/>
      <c r="X181" s="62"/>
      <c r="Y181" s="63" t="n">
        <v>0</v>
      </c>
      <c r="Z181" s="64" t="n">
        <v>0</v>
      </c>
      <c r="AA181" s="65" t="n">
        <f aca="false">PRODUCT($X181,$Y181,(1-$Z181))</f>
        <v>0</v>
      </c>
      <c r="AB181" s="66"/>
      <c r="AC181" s="61"/>
      <c r="AD181" s="62"/>
      <c r="AE181" s="63" t="n">
        <v>0</v>
      </c>
      <c r="AF181" s="64" t="n">
        <v>0</v>
      </c>
      <c r="AG181" s="65" t="n">
        <f aca="false">PRODUCT($AD181,$AE181,(1-$AF181))</f>
        <v>0</v>
      </c>
      <c r="AH181" s="66"/>
      <c r="AI181" s="61"/>
      <c r="AJ181" s="62"/>
      <c r="AK181" s="63" t="n">
        <v>0</v>
      </c>
      <c r="AL181" s="64" t="n">
        <v>0</v>
      </c>
      <c r="AM181" s="65" t="n">
        <f aca="false">PRODUCT($AJ181,$AK181,(1-$AL181))</f>
        <v>0</v>
      </c>
      <c r="AN181" s="65" t="n">
        <f aca="false">ROUND((Tablica1[[#This Row],[Iznos]]+Tablica1[[#This Row],[Iznos 2]]+Tablica1[[#This Row],[Iznos 3]]+Tablica1[[#This Row],[Iznos 4]]+Tablica1[[#This Row],[Iznos 5]]),2)</f>
        <v>0</v>
      </c>
      <c r="AO181" s="67" t="s">
        <v>64</v>
      </c>
      <c r="AP181" s="67"/>
      <c r="AQ181" s="63"/>
      <c r="AR181" s="63" t="n">
        <v>0</v>
      </c>
      <c r="AS181" s="62"/>
      <c r="AT181" s="58"/>
    </row>
    <row r="182" s="68" customFormat="true" ht="34.5" hidden="false" customHeight="true" outlineLevel="0" collapsed="false">
      <c r="A182" s="54" t="n">
        <v>179</v>
      </c>
      <c r="B182" s="55"/>
      <c r="C182" s="55"/>
      <c r="D182" s="55"/>
      <c r="E182" s="57"/>
      <c r="F182" s="58"/>
      <c r="G182" s="58"/>
      <c r="H182" s="75"/>
      <c r="I182" s="58"/>
      <c r="J182" s="60"/>
      <c r="K182" s="61"/>
      <c r="L182" s="62"/>
      <c r="M182" s="63" t="n">
        <v>0</v>
      </c>
      <c r="N182" s="64" t="n">
        <v>0</v>
      </c>
      <c r="O182" s="65" t="n">
        <f aca="false">PRODUCT($L182,$M182,(1-$N182))</f>
        <v>0</v>
      </c>
      <c r="P182" s="60"/>
      <c r="Q182" s="61"/>
      <c r="R182" s="62"/>
      <c r="S182" s="63" t="n">
        <v>0</v>
      </c>
      <c r="T182" s="64" t="n">
        <v>0</v>
      </c>
      <c r="U182" s="65" t="n">
        <f aca="false">PRODUCT($R182,$S182,(1-$T182))</f>
        <v>0</v>
      </c>
      <c r="V182" s="66"/>
      <c r="W182" s="61"/>
      <c r="X182" s="62"/>
      <c r="Y182" s="63" t="n">
        <v>0</v>
      </c>
      <c r="Z182" s="64" t="n">
        <v>0</v>
      </c>
      <c r="AA182" s="65" t="n">
        <f aca="false">PRODUCT($X182,$Y182,(1-$Z182))</f>
        <v>0</v>
      </c>
      <c r="AB182" s="66"/>
      <c r="AC182" s="61"/>
      <c r="AD182" s="62"/>
      <c r="AE182" s="63" t="n">
        <v>0</v>
      </c>
      <c r="AF182" s="64" t="n">
        <v>0</v>
      </c>
      <c r="AG182" s="65" t="n">
        <f aca="false">PRODUCT($AD182,$AE182,(1-$AF182))</f>
        <v>0</v>
      </c>
      <c r="AH182" s="66"/>
      <c r="AI182" s="61"/>
      <c r="AJ182" s="62"/>
      <c r="AK182" s="63" t="n">
        <v>0</v>
      </c>
      <c r="AL182" s="64" t="n">
        <v>0</v>
      </c>
      <c r="AM182" s="65" t="n">
        <f aca="false">PRODUCT($AJ182,$AK182,(1-$AL182))</f>
        <v>0</v>
      </c>
      <c r="AN182" s="65" t="n">
        <f aca="false">ROUND((Tablica1[[#This Row],[Iznos]]+Tablica1[[#This Row],[Iznos 2]]+Tablica1[[#This Row],[Iznos 3]]+Tablica1[[#This Row],[Iznos 4]]+Tablica1[[#This Row],[Iznos 5]]),2)</f>
        <v>0</v>
      </c>
      <c r="AO182" s="67" t="s">
        <v>64</v>
      </c>
      <c r="AP182" s="67"/>
      <c r="AQ182" s="63"/>
      <c r="AR182" s="63" t="n">
        <v>0</v>
      </c>
      <c r="AS182" s="62"/>
      <c r="AT182" s="58"/>
    </row>
    <row r="183" s="68" customFormat="true" ht="34.5" hidden="false" customHeight="true" outlineLevel="0" collapsed="false">
      <c r="A183" s="54" t="n">
        <v>180</v>
      </c>
      <c r="B183" s="55"/>
      <c r="C183" s="55"/>
      <c r="D183" s="55"/>
      <c r="E183" s="57"/>
      <c r="F183" s="58"/>
      <c r="G183" s="58"/>
      <c r="H183" s="75"/>
      <c r="I183" s="58"/>
      <c r="J183" s="60"/>
      <c r="K183" s="61"/>
      <c r="L183" s="62"/>
      <c r="M183" s="63" t="n">
        <v>0</v>
      </c>
      <c r="N183" s="64" t="n">
        <v>0</v>
      </c>
      <c r="O183" s="65" t="n">
        <f aca="false">PRODUCT($L183,$M183,(1-$N183))</f>
        <v>0</v>
      </c>
      <c r="P183" s="60"/>
      <c r="Q183" s="61"/>
      <c r="R183" s="62"/>
      <c r="S183" s="63" t="n">
        <v>0</v>
      </c>
      <c r="T183" s="64" t="n">
        <v>0</v>
      </c>
      <c r="U183" s="65" t="n">
        <f aca="false">PRODUCT($R183,$S183,(1-$T183))</f>
        <v>0</v>
      </c>
      <c r="V183" s="66"/>
      <c r="W183" s="61"/>
      <c r="X183" s="62"/>
      <c r="Y183" s="63" t="n">
        <v>0</v>
      </c>
      <c r="Z183" s="64" t="n">
        <v>0</v>
      </c>
      <c r="AA183" s="65" t="n">
        <f aca="false">PRODUCT($X183,$Y183,(1-$Z183))</f>
        <v>0</v>
      </c>
      <c r="AB183" s="66"/>
      <c r="AC183" s="61"/>
      <c r="AD183" s="62"/>
      <c r="AE183" s="63" t="n">
        <v>0</v>
      </c>
      <c r="AF183" s="64" t="n">
        <v>0</v>
      </c>
      <c r="AG183" s="65" t="n">
        <f aca="false">PRODUCT($AD183,$AE183,(1-$AF183))</f>
        <v>0</v>
      </c>
      <c r="AH183" s="66"/>
      <c r="AI183" s="61"/>
      <c r="AJ183" s="62"/>
      <c r="AK183" s="63" t="n">
        <v>0</v>
      </c>
      <c r="AL183" s="64" t="n">
        <v>0</v>
      </c>
      <c r="AM183" s="65" t="n">
        <f aca="false">PRODUCT($AJ183,$AK183,(1-$AL183))</f>
        <v>0</v>
      </c>
      <c r="AN183" s="65" t="n">
        <f aca="false">ROUND((Tablica1[[#This Row],[Iznos]]+Tablica1[[#This Row],[Iznos 2]]+Tablica1[[#This Row],[Iznos 3]]+Tablica1[[#This Row],[Iznos 4]]+Tablica1[[#This Row],[Iznos 5]]),2)</f>
        <v>0</v>
      </c>
      <c r="AO183" s="67" t="s">
        <v>64</v>
      </c>
      <c r="AP183" s="67"/>
      <c r="AQ183" s="63"/>
      <c r="AR183" s="63" t="n">
        <v>0</v>
      </c>
      <c r="AS183" s="62"/>
      <c r="AT183" s="58"/>
    </row>
    <row r="184" s="68" customFormat="true" ht="34.5" hidden="false" customHeight="true" outlineLevel="0" collapsed="false">
      <c r="A184" s="54" t="n">
        <v>181</v>
      </c>
      <c r="B184" s="55"/>
      <c r="C184" s="55"/>
      <c r="D184" s="55"/>
      <c r="E184" s="57"/>
      <c r="F184" s="58"/>
      <c r="G184" s="58"/>
      <c r="H184" s="75"/>
      <c r="I184" s="58"/>
      <c r="J184" s="60"/>
      <c r="K184" s="61"/>
      <c r="L184" s="62"/>
      <c r="M184" s="63" t="n">
        <v>0</v>
      </c>
      <c r="N184" s="64" t="n">
        <v>0</v>
      </c>
      <c r="O184" s="65" t="n">
        <f aca="false">PRODUCT($L184,$M184,(1-$N184))</f>
        <v>0</v>
      </c>
      <c r="P184" s="60"/>
      <c r="Q184" s="61"/>
      <c r="R184" s="62"/>
      <c r="S184" s="63" t="n">
        <v>0</v>
      </c>
      <c r="T184" s="64" t="n">
        <v>0</v>
      </c>
      <c r="U184" s="65" t="n">
        <f aca="false">PRODUCT($R184,$S184,(1-$T184))</f>
        <v>0</v>
      </c>
      <c r="V184" s="66"/>
      <c r="W184" s="61"/>
      <c r="X184" s="62"/>
      <c r="Y184" s="63" t="n">
        <v>0</v>
      </c>
      <c r="Z184" s="64" t="n">
        <v>0</v>
      </c>
      <c r="AA184" s="65" t="n">
        <f aca="false">PRODUCT($X184,$Y184,(1-$Z184))</f>
        <v>0</v>
      </c>
      <c r="AB184" s="66"/>
      <c r="AC184" s="61"/>
      <c r="AD184" s="62"/>
      <c r="AE184" s="63" t="n">
        <v>0</v>
      </c>
      <c r="AF184" s="64" t="n">
        <v>0</v>
      </c>
      <c r="AG184" s="65" t="n">
        <f aca="false">PRODUCT($AD184,$AE184,(1-$AF184))</f>
        <v>0</v>
      </c>
      <c r="AH184" s="66"/>
      <c r="AI184" s="61"/>
      <c r="AJ184" s="62"/>
      <c r="AK184" s="63" t="n">
        <v>0</v>
      </c>
      <c r="AL184" s="64" t="n">
        <v>0</v>
      </c>
      <c r="AM184" s="65" t="n">
        <f aca="false">PRODUCT($AJ184,$AK184,(1-$AL184))</f>
        <v>0</v>
      </c>
      <c r="AN184" s="65" t="n">
        <f aca="false">ROUND((Tablica1[[#This Row],[Iznos]]+Tablica1[[#This Row],[Iznos 2]]+Tablica1[[#This Row],[Iznos 3]]+Tablica1[[#This Row],[Iznos 4]]+Tablica1[[#This Row],[Iznos 5]]),2)</f>
        <v>0</v>
      </c>
      <c r="AO184" s="67" t="s">
        <v>64</v>
      </c>
      <c r="AP184" s="67"/>
      <c r="AQ184" s="63"/>
      <c r="AR184" s="63" t="n">
        <v>0</v>
      </c>
      <c r="AS184" s="62"/>
      <c r="AT184" s="58"/>
    </row>
    <row r="185" s="68" customFormat="true" ht="34.5" hidden="false" customHeight="true" outlineLevel="0" collapsed="false">
      <c r="A185" s="54" t="n">
        <v>182</v>
      </c>
      <c r="B185" s="55"/>
      <c r="C185" s="55"/>
      <c r="D185" s="55"/>
      <c r="E185" s="57"/>
      <c r="F185" s="58"/>
      <c r="G185" s="58"/>
      <c r="H185" s="75"/>
      <c r="I185" s="58"/>
      <c r="J185" s="60"/>
      <c r="K185" s="61"/>
      <c r="L185" s="62"/>
      <c r="M185" s="63" t="n">
        <v>0</v>
      </c>
      <c r="N185" s="64" t="n">
        <v>0</v>
      </c>
      <c r="O185" s="65" t="n">
        <f aca="false">PRODUCT($L185,$M185,(1-$N185))</f>
        <v>0</v>
      </c>
      <c r="P185" s="60"/>
      <c r="Q185" s="61"/>
      <c r="R185" s="62"/>
      <c r="S185" s="63" t="n">
        <v>0</v>
      </c>
      <c r="T185" s="64" t="n">
        <v>0</v>
      </c>
      <c r="U185" s="65" t="n">
        <f aca="false">PRODUCT($R185,$S185,(1-$T185))</f>
        <v>0</v>
      </c>
      <c r="V185" s="66"/>
      <c r="W185" s="61"/>
      <c r="X185" s="62"/>
      <c r="Y185" s="63" t="n">
        <v>0</v>
      </c>
      <c r="Z185" s="64" t="n">
        <v>0</v>
      </c>
      <c r="AA185" s="65" t="n">
        <f aca="false">PRODUCT($X185,$Y185,(1-$Z185))</f>
        <v>0</v>
      </c>
      <c r="AB185" s="66"/>
      <c r="AC185" s="61"/>
      <c r="AD185" s="62"/>
      <c r="AE185" s="63" t="n">
        <v>0</v>
      </c>
      <c r="AF185" s="64" t="n">
        <v>0</v>
      </c>
      <c r="AG185" s="65" t="n">
        <f aca="false">PRODUCT($AD185,$AE185,(1-$AF185))</f>
        <v>0</v>
      </c>
      <c r="AH185" s="66"/>
      <c r="AI185" s="61"/>
      <c r="AJ185" s="62"/>
      <c r="AK185" s="63" t="n">
        <v>0</v>
      </c>
      <c r="AL185" s="64" t="n">
        <v>0</v>
      </c>
      <c r="AM185" s="65" t="n">
        <f aca="false">PRODUCT($AJ185,$AK185,(1-$AL185))</f>
        <v>0</v>
      </c>
      <c r="AN185" s="65" t="n">
        <f aca="false">ROUND((Tablica1[[#This Row],[Iznos]]+Tablica1[[#This Row],[Iznos 2]]+Tablica1[[#This Row],[Iznos 3]]+Tablica1[[#This Row],[Iznos 4]]+Tablica1[[#This Row],[Iznos 5]]),2)</f>
        <v>0</v>
      </c>
      <c r="AO185" s="67" t="s">
        <v>64</v>
      </c>
      <c r="AP185" s="67"/>
      <c r="AQ185" s="63"/>
      <c r="AR185" s="63" t="n">
        <v>0</v>
      </c>
      <c r="AS185" s="62"/>
      <c r="AT185" s="58"/>
    </row>
    <row r="186" s="68" customFormat="true" ht="34.5" hidden="false" customHeight="true" outlineLevel="0" collapsed="false">
      <c r="A186" s="54" t="n">
        <v>183</v>
      </c>
      <c r="B186" s="55"/>
      <c r="C186" s="55"/>
      <c r="D186" s="55"/>
      <c r="E186" s="57"/>
      <c r="F186" s="58"/>
      <c r="G186" s="58"/>
      <c r="H186" s="75"/>
      <c r="I186" s="58"/>
      <c r="J186" s="60"/>
      <c r="K186" s="61"/>
      <c r="L186" s="62"/>
      <c r="M186" s="63" t="n">
        <v>0</v>
      </c>
      <c r="N186" s="64" t="n">
        <v>0</v>
      </c>
      <c r="O186" s="65" t="n">
        <f aca="false">PRODUCT($L186,$M186,(1-$N186))</f>
        <v>0</v>
      </c>
      <c r="P186" s="60"/>
      <c r="Q186" s="61"/>
      <c r="R186" s="62"/>
      <c r="S186" s="63" t="n">
        <v>0</v>
      </c>
      <c r="T186" s="64" t="n">
        <v>0</v>
      </c>
      <c r="U186" s="65" t="n">
        <f aca="false">PRODUCT($R186,$S186,(1-$T186))</f>
        <v>0</v>
      </c>
      <c r="V186" s="66"/>
      <c r="W186" s="61"/>
      <c r="X186" s="62"/>
      <c r="Y186" s="63" t="n">
        <v>0</v>
      </c>
      <c r="Z186" s="64" t="n">
        <v>0</v>
      </c>
      <c r="AA186" s="65" t="n">
        <f aca="false">PRODUCT($X186,$Y186,(1-$Z186))</f>
        <v>0</v>
      </c>
      <c r="AB186" s="66"/>
      <c r="AC186" s="61"/>
      <c r="AD186" s="62"/>
      <c r="AE186" s="63" t="n">
        <v>0</v>
      </c>
      <c r="AF186" s="64" t="n">
        <v>0</v>
      </c>
      <c r="AG186" s="65" t="n">
        <f aca="false">PRODUCT($AD186,$AE186,(1-$AF186))</f>
        <v>0</v>
      </c>
      <c r="AH186" s="66"/>
      <c r="AI186" s="61"/>
      <c r="AJ186" s="62"/>
      <c r="AK186" s="63" t="n">
        <v>0</v>
      </c>
      <c r="AL186" s="64" t="n">
        <v>0</v>
      </c>
      <c r="AM186" s="65" t="n">
        <f aca="false">PRODUCT($AJ186,$AK186,(1-$AL186))</f>
        <v>0</v>
      </c>
      <c r="AN186" s="65" t="n">
        <f aca="false">ROUND((Tablica1[[#This Row],[Iznos]]+Tablica1[[#This Row],[Iznos 2]]+Tablica1[[#This Row],[Iznos 3]]+Tablica1[[#This Row],[Iznos 4]]+Tablica1[[#This Row],[Iznos 5]]),2)</f>
        <v>0</v>
      </c>
      <c r="AO186" s="67" t="s">
        <v>64</v>
      </c>
      <c r="AP186" s="67"/>
      <c r="AQ186" s="63"/>
      <c r="AR186" s="63" t="n">
        <v>0</v>
      </c>
      <c r="AS186" s="62"/>
      <c r="AT186" s="58"/>
    </row>
    <row r="187" s="68" customFormat="true" ht="34.5" hidden="false" customHeight="true" outlineLevel="0" collapsed="false">
      <c r="A187" s="54" t="n">
        <v>184</v>
      </c>
      <c r="B187" s="55"/>
      <c r="C187" s="55"/>
      <c r="D187" s="55"/>
      <c r="E187" s="57"/>
      <c r="F187" s="58"/>
      <c r="G187" s="58"/>
      <c r="H187" s="75"/>
      <c r="I187" s="58"/>
      <c r="J187" s="60"/>
      <c r="K187" s="61"/>
      <c r="L187" s="62"/>
      <c r="M187" s="63" t="n">
        <v>0</v>
      </c>
      <c r="N187" s="64" t="n">
        <v>0</v>
      </c>
      <c r="O187" s="65" t="n">
        <f aca="false">PRODUCT($L187,$M187,(1-$N187))</f>
        <v>0</v>
      </c>
      <c r="P187" s="60"/>
      <c r="Q187" s="61"/>
      <c r="R187" s="62"/>
      <c r="S187" s="63" t="n">
        <v>0</v>
      </c>
      <c r="T187" s="64" t="n">
        <v>0</v>
      </c>
      <c r="U187" s="65" t="n">
        <f aca="false">PRODUCT($R187,$S187,(1-$T187))</f>
        <v>0</v>
      </c>
      <c r="V187" s="66"/>
      <c r="W187" s="61"/>
      <c r="X187" s="62"/>
      <c r="Y187" s="63" t="n">
        <v>0</v>
      </c>
      <c r="Z187" s="64" t="n">
        <v>0</v>
      </c>
      <c r="AA187" s="65" t="n">
        <f aca="false">PRODUCT($X187,$Y187,(1-$Z187))</f>
        <v>0</v>
      </c>
      <c r="AB187" s="66"/>
      <c r="AC187" s="61"/>
      <c r="AD187" s="62"/>
      <c r="AE187" s="63" t="n">
        <v>0</v>
      </c>
      <c r="AF187" s="64" t="n">
        <v>0</v>
      </c>
      <c r="AG187" s="65" t="n">
        <f aca="false">PRODUCT($AD187,$AE187,(1-$AF187))</f>
        <v>0</v>
      </c>
      <c r="AH187" s="66"/>
      <c r="AI187" s="61"/>
      <c r="AJ187" s="62"/>
      <c r="AK187" s="63" t="n">
        <v>0</v>
      </c>
      <c r="AL187" s="64" t="n">
        <v>0</v>
      </c>
      <c r="AM187" s="65" t="n">
        <f aca="false">PRODUCT($AJ187,$AK187,(1-$AL187))</f>
        <v>0</v>
      </c>
      <c r="AN187" s="65" t="n">
        <f aca="false">ROUND((Tablica1[[#This Row],[Iznos]]+Tablica1[[#This Row],[Iznos 2]]+Tablica1[[#This Row],[Iznos 3]]+Tablica1[[#This Row],[Iznos 4]]+Tablica1[[#This Row],[Iznos 5]]),2)</f>
        <v>0</v>
      </c>
      <c r="AO187" s="67" t="s">
        <v>64</v>
      </c>
      <c r="AP187" s="67"/>
      <c r="AQ187" s="63"/>
      <c r="AR187" s="63" t="n">
        <v>0</v>
      </c>
      <c r="AS187" s="62"/>
      <c r="AT187" s="58"/>
    </row>
    <row r="188" s="68" customFormat="true" ht="34.5" hidden="false" customHeight="true" outlineLevel="0" collapsed="false">
      <c r="A188" s="54" t="n">
        <v>185</v>
      </c>
      <c r="B188" s="55"/>
      <c r="C188" s="55"/>
      <c r="D188" s="55"/>
      <c r="E188" s="57"/>
      <c r="F188" s="58"/>
      <c r="G188" s="58"/>
      <c r="H188" s="75"/>
      <c r="I188" s="58"/>
      <c r="J188" s="60"/>
      <c r="K188" s="61"/>
      <c r="L188" s="62"/>
      <c r="M188" s="63" t="n">
        <v>0</v>
      </c>
      <c r="N188" s="64" t="n">
        <v>0</v>
      </c>
      <c r="O188" s="65" t="n">
        <f aca="false">PRODUCT($L188,$M188,(1-$N188))</f>
        <v>0</v>
      </c>
      <c r="P188" s="60"/>
      <c r="Q188" s="61"/>
      <c r="R188" s="62"/>
      <c r="S188" s="63" t="n">
        <v>0</v>
      </c>
      <c r="T188" s="64" t="n">
        <v>0</v>
      </c>
      <c r="U188" s="65" t="n">
        <f aca="false">PRODUCT($R188,$S188,(1-$T188))</f>
        <v>0</v>
      </c>
      <c r="V188" s="66"/>
      <c r="W188" s="61"/>
      <c r="X188" s="62"/>
      <c r="Y188" s="63" t="n">
        <v>0</v>
      </c>
      <c r="Z188" s="64" t="n">
        <v>0</v>
      </c>
      <c r="AA188" s="65" t="n">
        <f aca="false">PRODUCT($X188,$Y188,(1-$Z188))</f>
        <v>0</v>
      </c>
      <c r="AB188" s="66"/>
      <c r="AC188" s="61"/>
      <c r="AD188" s="62"/>
      <c r="AE188" s="63" t="n">
        <v>0</v>
      </c>
      <c r="AF188" s="64" t="n">
        <v>0</v>
      </c>
      <c r="AG188" s="65" t="n">
        <f aca="false">PRODUCT($AD188,$AE188,(1-$AF188))</f>
        <v>0</v>
      </c>
      <c r="AH188" s="66"/>
      <c r="AI188" s="61"/>
      <c r="AJ188" s="62"/>
      <c r="AK188" s="63" t="n">
        <v>0</v>
      </c>
      <c r="AL188" s="64" t="n">
        <v>0</v>
      </c>
      <c r="AM188" s="65" t="n">
        <f aca="false">PRODUCT($AJ188,$AK188,(1-$AL188))</f>
        <v>0</v>
      </c>
      <c r="AN188" s="65" t="n">
        <f aca="false">ROUND((Tablica1[[#This Row],[Iznos]]+Tablica1[[#This Row],[Iznos 2]]+Tablica1[[#This Row],[Iznos 3]]+Tablica1[[#This Row],[Iznos 4]]+Tablica1[[#This Row],[Iznos 5]]),2)</f>
        <v>0</v>
      </c>
      <c r="AO188" s="67" t="s">
        <v>64</v>
      </c>
      <c r="AP188" s="67"/>
      <c r="AQ188" s="63"/>
      <c r="AR188" s="63" t="n">
        <v>0</v>
      </c>
      <c r="AS188" s="62"/>
      <c r="AT188" s="58"/>
    </row>
    <row r="189" s="68" customFormat="true" ht="34.5" hidden="false" customHeight="true" outlineLevel="0" collapsed="false">
      <c r="A189" s="54" t="n">
        <v>186</v>
      </c>
      <c r="B189" s="55"/>
      <c r="C189" s="55"/>
      <c r="D189" s="55"/>
      <c r="E189" s="57"/>
      <c r="F189" s="58"/>
      <c r="G189" s="58"/>
      <c r="H189" s="75"/>
      <c r="I189" s="58"/>
      <c r="J189" s="60"/>
      <c r="K189" s="61"/>
      <c r="L189" s="62"/>
      <c r="M189" s="63" t="n">
        <v>0</v>
      </c>
      <c r="N189" s="64" t="n">
        <v>0</v>
      </c>
      <c r="O189" s="65" t="n">
        <f aca="false">PRODUCT($L189,$M189,(1-$N189))</f>
        <v>0</v>
      </c>
      <c r="P189" s="60"/>
      <c r="Q189" s="61"/>
      <c r="R189" s="62"/>
      <c r="S189" s="63" t="n">
        <v>0</v>
      </c>
      <c r="T189" s="64" t="n">
        <v>0</v>
      </c>
      <c r="U189" s="65" t="n">
        <f aca="false">PRODUCT($R189,$S189,(1-$T189))</f>
        <v>0</v>
      </c>
      <c r="V189" s="66"/>
      <c r="W189" s="61"/>
      <c r="X189" s="62"/>
      <c r="Y189" s="63" t="n">
        <v>0</v>
      </c>
      <c r="Z189" s="64" t="n">
        <v>0</v>
      </c>
      <c r="AA189" s="65" t="n">
        <f aca="false">PRODUCT($X189,$Y189,(1-$Z189))</f>
        <v>0</v>
      </c>
      <c r="AB189" s="66"/>
      <c r="AC189" s="61"/>
      <c r="AD189" s="62"/>
      <c r="AE189" s="63" t="n">
        <v>0</v>
      </c>
      <c r="AF189" s="64" t="n">
        <v>0</v>
      </c>
      <c r="AG189" s="65" t="n">
        <f aca="false">PRODUCT($AD189,$AE189,(1-$AF189))</f>
        <v>0</v>
      </c>
      <c r="AH189" s="66"/>
      <c r="AI189" s="61"/>
      <c r="AJ189" s="62"/>
      <c r="AK189" s="63" t="n">
        <v>0</v>
      </c>
      <c r="AL189" s="64" t="n">
        <v>0</v>
      </c>
      <c r="AM189" s="65" t="n">
        <f aca="false">PRODUCT($AJ189,$AK189,(1-$AL189))</f>
        <v>0</v>
      </c>
      <c r="AN189" s="65" t="n">
        <f aca="false">ROUND((Tablica1[[#This Row],[Iznos]]+Tablica1[[#This Row],[Iznos 2]]+Tablica1[[#This Row],[Iznos 3]]+Tablica1[[#This Row],[Iznos 4]]+Tablica1[[#This Row],[Iznos 5]]),2)</f>
        <v>0</v>
      </c>
      <c r="AO189" s="67" t="s">
        <v>64</v>
      </c>
      <c r="AP189" s="67"/>
      <c r="AQ189" s="63"/>
      <c r="AR189" s="63" t="n">
        <v>0</v>
      </c>
      <c r="AS189" s="62"/>
      <c r="AT189" s="58"/>
    </row>
    <row r="190" s="68" customFormat="true" ht="34.5" hidden="false" customHeight="true" outlineLevel="0" collapsed="false">
      <c r="A190" s="54" t="n">
        <v>187</v>
      </c>
      <c r="B190" s="55"/>
      <c r="C190" s="55"/>
      <c r="D190" s="55"/>
      <c r="E190" s="57"/>
      <c r="F190" s="58"/>
      <c r="G190" s="58"/>
      <c r="H190" s="75"/>
      <c r="I190" s="58"/>
      <c r="J190" s="60"/>
      <c r="K190" s="61"/>
      <c r="L190" s="62"/>
      <c r="M190" s="63" t="n">
        <v>0</v>
      </c>
      <c r="N190" s="64" t="n">
        <v>0</v>
      </c>
      <c r="O190" s="65" t="n">
        <f aca="false">PRODUCT($L190,$M190,(1-$N190))</f>
        <v>0</v>
      </c>
      <c r="P190" s="60"/>
      <c r="Q190" s="61"/>
      <c r="R190" s="62"/>
      <c r="S190" s="63" t="n">
        <v>0</v>
      </c>
      <c r="T190" s="64" t="n">
        <v>0</v>
      </c>
      <c r="U190" s="65" t="n">
        <f aca="false">PRODUCT($R190,$S190,(1-$T190))</f>
        <v>0</v>
      </c>
      <c r="V190" s="66"/>
      <c r="W190" s="61"/>
      <c r="X190" s="62"/>
      <c r="Y190" s="63" t="n">
        <v>0</v>
      </c>
      <c r="Z190" s="64" t="n">
        <v>0</v>
      </c>
      <c r="AA190" s="65" t="n">
        <f aca="false">PRODUCT($X190,$Y190,(1-$Z190))</f>
        <v>0</v>
      </c>
      <c r="AB190" s="66"/>
      <c r="AC190" s="61"/>
      <c r="AD190" s="62"/>
      <c r="AE190" s="63" t="n">
        <v>0</v>
      </c>
      <c r="AF190" s="64" t="n">
        <v>0</v>
      </c>
      <c r="AG190" s="65" t="n">
        <f aca="false">PRODUCT($AD190,$AE190,(1-$AF190))</f>
        <v>0</v>
      </c>
      <c r="AH190" s="66"/>
      <c r="AI190" s="61"/>
      <c r="AJ190" s="62"/>
      <c r="AK190" s="63" t="n">
        <v>0</v>
      </c>
      <c r="AL190" s="64" t="n">
        <v>0</v>
      </c>
      <c r="AM190" s="65" t="n">
        <f aca="false">PRODUCT($AJ190,$AK190,(1-$AL190))</f>
        <v>0</v>
      </c>
      <c r="AN190" s="65" t="n">
        <f aca="false">ROUND((Tablica1[[#This Row],[Iznos]]+Tablica1[[#This Row],[Iznos 2]]+Tablica1[[#This Row],[Iznos 3]]+Tablica1[[#This Row],[Iznos 4]]+Tablica1[[#This Row],[Iznos 5]]),2)</f>
        <v>0</v>
      </c>
      <c r="AO190" s="67" t="s">
        <v>64</v>
      </c>
      <c r="AP190" s="67"/>
      <c r="AQ190" s="63"/>
      <c r="AR190" s="63" t="n">
        <v>0</v>
      </c>
      <c r="AS190" s="62"/>
      <c r="AT190" s="58"/>
    </row>
    <row r="191" s="68" customFormat="true" ht="34.5" hidden="false" customHeight="true" outlineLevel="0" collapsed="false">
      <c r="A191" s="54" t="n">
        <v>188</v>
      </c>
      <c r="B191" s="55"/>
      <c r="C191" s="55"/>
      <c r="D191" s="55"/>
      <c r="E191" s="57"/>
      <c r="F191" s="58"/>
      <c r="G191" s="58"/>
      <c r="H191" s="75"/>
      <c r="I191" s="58"/>
      <c r="J191" s="60"/>
      <c r="K191" s="61"/>
      <c r="L191" s="62"/>
      <c r="M191" s="63" t="n">
        <v>0</v>
      </c>
      <c r="N191" s="64" t="n">
        <v>0</v>
      </c>
      <c r="O191" s="65" t="n">
        <f aca="false">PRODUCT($L191,$M191,(1-$N191))</f>
        <v>0</v>
      </c>
      <c r="P191" s="60"/>
      <c r="Q191" s="61"/>
      <c r="R191" s="62"/>
      <c r="S191" s="63" t="n">
        <v>0</v>
      </c>
      <c r="T191" s="64" t="n">
        <v>0</v>
      </c>
      <c r="U191" s="65" t="n">
        <f aca="false">PRODUCT($R191,$S191,(1-$T191))</f>
        <v>0</v>
      </c>
      <c r="V191" s="66"/>
      <c r="W191" s="61"/>
      <c r="X191" s="62"/>
      <c r="Y191" s="63" t="n">
        <v>0</v>
      </c>
      <c r="Z191" s="64" t="n">
        <v>0</v>
      </c>
      <c r="AA191" s="65" t="n">
        <f aca="false">PRODUCT($X191,$Y191,(1-$Z191))</f>
        <v>0</v>
      </c>
      <c r="AB191" s="66"/>
      <c r="AC191" s="61"/>
      <c r="AD191" s="62"/>
      <c r="AE191" s="63" t="n">
        <v>0</v>
      </c>
      <c r="AF191" s="64" t="n">
        <v>0</v>
      </c>
      <c r="AG191" s="65" t="n">
        <f aca="false">PRODUCT($AD191,$AE191,(1-$AF191))</f>
        <v>0</v>
      </c>
      <c r="AH191" s="66"/>
      <c r="AI191" s="61"/>
      <c r="AJ191" s="62"/>
      <c r="AK191" s="63" t="n">
        <v>0</v>
      </c>
      <c r="AL191" s="64" t="n">
        <v>0</v>
      </c>
      <c r="AM191" s="65" t="n">
        <f aca="false">PRODUCT($AJ191,$AK191,(1-$AL191))</f>
        <v>0</v>
      </c>
      <c r="AN191" s="65" t="n">
        <f aca="false">ROUND((Tablica1[[#This Row],[Iznos]]+Tablica1[[#This Row],[Iznos 2]]+Tablica1[[#This Row],[Iznos 3]]+Tablica1[[#This Row],[Iznos 4]]+Tablica1[[#This Row],[Iznos 5]]),2)</f>
        <v>0</v>
      </c>
      <c r="AO191" s="67" t="s">
        <v>64</v>
      </c>
      <c r="AP191" s="67"/>
      <c r="AQ191" s="63"/>
      <c r="AR191" s="63" t="n">
        <v>0</v>
      </c>
      <c r="AS191" s="62"/>
      <c r="AT191" s="58"/>
    </row>
    <row r="192" s="68" customFormat="true" ht="34.5" hidden="false" customHeight="true" outlineLevel="0" collapsed="false">
      <c r="A192" s="54" t="n">
        <v>189</v>
      </c>
      <c r="B192" s="55"/>
      <c r="C192" s="55"/>
      <c r="D192" s="55"/>
      <c r="E192" s="57"/>
      <c r="F192" s="58"/>
      <c r="G192" s="58"/>
      <c r="H192" s="75"/>
      <c r="I192" s="58"/>
      <c r="J192" s="60"/>
      <c r="K192" s="61"/>
      <c r="L192" s="62"/>
      <c r="M192" s="63" t="n">
        <v>0</v>
      </c>
      <c r="N192" s="64" t="n">
        <v>0</v>
      </c>
      <c r="O192" s="65" t="n">
        <f aca="false">PRODUCT($L192,$M192,(1-$N192))</f>
        <v>0</v>
      </c>
      <c r="P192" s="60"/>
      <c r="Q192" s="61"/>
      <c r="R192" s="62"/>
      <c r="S192" s="63" t="n">
        <v>0</v>
      </c>
      <c r="T192" s="64" t="n">
        <v>0</v>
      </c>
      <c r="U192" s="65" t="n">
        <f aca="false">PRODUCT($R192,$S192,(1-$T192))</f>
        <v>0</v>
      </c>
      <c r="V192" s="66"/>
      <c r="W192" s="61"/>
      <c r="X192" s="62"/>
      <c r="Y192" s="63" t="n">
        <v>0</v>
      </c>
      <c r="Z192" s="64" t="n">
        <v>0</v>
      </c>
      <c r="AA192" s="65" t="n">
        <f aca="false">PRODUCT($X192,$Y192,(1-$Z192))</f>
        <v>0</v>
      </c>
      <c r="AB192" s="66"/>
      <c r="AC192" s="61"/>
      <c r="AD192" s="62"/>
      <c r="AE192" s="63" t="n">
        <v>0</v>
      </c>
      <c r="AF192" s="64" t="n">
        <v>0</v>
      </c>
      <c r="AG192" s="65" t="n">
        <f aca="false">PRODUCT($AD192,$AE192,(1-$AF192))</f>
        <v>0</v>
      </c>
      <c r="AH192" s="66"/>
      <c r="AI192" s="61"/>
      <c r="AJ192" s="62"/>
      <c r="AK192" s="63" t="n">
        <v>0</v>
      </c>
      <c r="AL192" s="64" t="n">
        <v>0</v>
      </c>
      <c r="AM192" s="65" t="n">
        <f aca="false">PRODUCT($AJ192,$AK192,(1-$AL192))</f>
        <v>0</v>
      </c>
      <c r="AN192" s="65" t="n">
        <f aca="false">ROUND((Tablica1[[#This Row],[Iznos]]+Tablica1[[#This Row],[Iznos 2]]+Tablica1[[#This Row],[Iznos 3]]+Tablica1[[#This Row],[Iznos 4]]+Tablica1[[#This Row],[Iznos 5]]),2)</f>
        <v>0</v>
      </c>
      <c r="AO192" s="67" t="s">
        <v>64</v>
      </c>
      <c r="AP192" s="67"/>
      <c r="AQ192" s="63"/>
      <c r="AR192" s="63" t="n">
        <v>0</v>
      </c>
      <c r="AS192" s="62"/>
      <c r="AT192" s="58"/>
    </row>
    <row r="193" s="68" customFormat="true" ht="34.5" hidden="false" customHeight="true" outlineLevel="0" collapsed="false">
      <c r="A193" s="54" t="n">
        <v>190</v>
      </c>
      <c r="B193" s="55"/>
      <c r="C193" s="55"/>
      <c r="D193" s="55"/>
      <c r="E193" s="57"/>
      <c r="F193" s="58"/>
      <c r="G193" s="58"/>
      <c r="H193" s="75"/>
      <c r="I193" s="58"/>
      <c r="J193" s="60"/>
      <c r="K193" s="61"/>
      <c r="L193" s="62"/>
      <c r="M193" s="63" t="n">
        <v>0</v>
      </c>
      <c r="N193" s="64" t="n">
        <v>0</v>
      </c>
      <c r="O193" s="65" t="n">
        <f aca="false">PRODUCT($L193,$M193,(1-$N193))</f>
        <v>0</v>
      </c>
      <c r="P193" s="60"/>
      <c r="Q193" s="61"/>
      <c r="R193" s="62"/>
      <c r="S193" s="63" t="n">
        <v>0</v>
      </c>
      <c r="T193" s="64" t="n">
        <v>0</v>
      </c>
      <c r="U193" s="65" t="n">
        <f aca="false">PRODUCT($R193,$S193,(1-$T193))</f>
        <v>0</v>
      </c>
      <c r="V193" s="66"/>
      <c r="W193" s="61"/>
      <c r="X193" s="62"/>
      <c r="Y193" s="63" t="n">
        <v>0</v>
      </c>
      <c r="Z193" s="64" t="n">
        <v>0</v>
      </c>
      <c r="AA193" s="65" t="n">
        <f aca="false">PRODUCT($X193,$Y193,(1-$Z193))</f>
        <v>0</v>
      </c>
      <c r="AB193" s="66"/>
      <c r="AC193" s="61"/>
      <c r="AD193" s="62"/>
      <c r="AE193" s="63" t="n">
        <v>0</v>
      </c>
      <c r="AF193" s="64" t="n">
        <v>0</v>
      </c>
      <c r="AG193" s="65" t="n">
        <f aca="false">PRODUCT($AD193,$AE193,(1-$AF193))</f>
        <v>0</v>
      </c>
      <c r="AH193" s="66"/>
      <c r="AI193" s="61"/>
      <c r="AJ193" s="62"/>
      <c r="AK193" s="63" t="n">
        <v>0</v>
      </c>
      <c r="AL193" s="64" t="n">
        <v>0</v>
      </c>
      <c r="AM193" s="65" t="n">
        <f aca="false">PRODUCT($AJ193,$AK193,(1-$AL193))</f>
        <v>0</v>
      </c>
      <c r="AN193" s="65" t="n">
        <f aca="false">ROUND((Tablica1[[#This Row],[Iznos]]+Tablica1[[#This Row],[Iznos 2]]+Tablica1[[#This Row],[Iznos 3]]+Tablica1[[#This Row],[Iznos 4]]+Tablica1[[#This Row],[Iznos 5]]),2)</f>
        <v>0</v>
      </c>
      <c r="AO193" s="67" t="s">
        <v>64</v>
      </c>
      <c r="AP193" s="67"/>
      <c r="AQ193" s="63"/>
      <c r="AR193" s="63" t="n">
        <v>0</v>
      </c>
      <c r="AS193" s="62"/>
      <c r="AT193" s="58"/>
    </row>
    <row r="194" s="68" customFormat="true" ht="34.5" hidden="false" customHeight="true" outlineLevel="0" collapsed="false">
      <c r="A194" s="54" t="n">
        <v>191</v>
      </c>
      <c r="B194" s="55"/>
      <c r="C194" s="55"/>
      <c r="D194" s="55"/>
      <c r="E194" s="57"/>
      <c r="F194" s="58"/>
      <c r="G194" s="58"/>
      <c r="H194" s="75"/>
      <c r="I194" s="58"/>
      <c r="J194" s="60"/>
      <c r="K194" s="61"/>
      <c r="L194" s="62"/>
      <c r="M194" s="63" t="n">
        <v>0</v>
      </c>
      <c r="N194" s="64" t="n">
        <v>0</v>
      </c>
      <c r="O194" s="65" t="n">
        <f aca="false">PRODUCT($L194,$M194,(1-$N194))</f>
        <v>0</v>
      </c>
      <c r="P194" s="60"/>
      <c r="Q194" s="61"/>
      <c r="R194" s="62"/>
      <c r="S194" s="63" t="n">
        <v>0</v>
      </c>
      <c r="T194" s="64" t="n">
        <v>0</v>
      </c>
      <c r="U194" s="65" t="n">
        <f aca="false">PRODUCT($R194,$S194,(1-$T194))</f>
        <v>0</v>
      </c>
      <c r="V194" s="66"/>
      <c r="W194" s="61"/>
      <c r="X194" s="62"/>
      <c r="Y194" s="63" t="n">
        <v>0</v>
      </c>
      <c r="Z194" s="64" t="n">
        <v>0</v>
      </c>
      <c r="AA194" s="65" t="n">
        <f aca="false">PRODUCT($X194,$Y194,(1-$Z194))</f>
        <v>0</v>
      </c>
      <c r="AB194" s="66"/>
      <c r="AC194" s="61"/>
      <c r="AD194" s="62"/>
      <c r="AE194" s="63" t="n">
        <v>0</v>
      </c>
      <c r="AF194" s="64" t="n">
        <v>0</v>
      </c>
      <c r="AG194" s="65" t="n">
        <f aca="false">PRODUCT($AD194,$AE194,(1-$AF194))</f>
        <v>0</v>
      </c>
      <c r="AH194" s="66"/>
      <c r="AI194" s="61"/>
      <c r="AJ194" s="62"/>
      <c r="AK194" s="63" t="n">
        <v>0</v>
      </c>
      <c r="AL194" s="64" t="n">
        <v>0</v>
      </c>
      <c r="AM194" s="65" t="n">
        <f aca="false">PRODUCT($AJ194,$AK194,(1-$AL194))</f>
        <v>0</v>
      </c>
      <c r="AN194" s="65" t="n">
        <f aca="false">ROUND((Tablica1[[#This Row],[Iznos]]+Tablica1[[#This Row],[Iznos 2]]+Tablica1[[#This Row],[Iznos 3]]+Tablica1[[#This Row],[Iznos 4]]+Tablica1[[#This Row],[Iznos 5]]),2)</f>
        <v>0</v>
      </c>
      <c r="AO194" s="67" t="s">
        <v>64</v>
      </c>
      <c r="AP194" s="67"/>
      <c r="AQ194" s="63"/>
      <c r="AR194" s="63" t="n">
        <v>0</v>
      </c>
      <c r="AS194" s="62"/>
      <c r="AT194" s="58"/>
    </row>
    <row r="195" s="68" customFormat="true" ht="34.5" hidden="false" customHeight="true" outlineLevel="0" collapsed="false">
      <c r="A195" s="54" t="n">
        <v>192</v>
      </c>
      <c r="B195" s="55"/>
      <c r="C195" s="55"/>
      <c r="D195" s="55"/>
      <c r="E195" s="57"/>
      <c r="F195" s="58"/>
      <c r="G195" s="58"/>
      <c r="H195" s="75"/>
      <c r="I195" s="58"/>
      <c r="J195" s="60"/>
      <c r="K195" s="61"/>
      <c r="L195" s="62"/>
      <c r="M195" s="63" t="n">
        <v>0</v>
      </c>
      <c r="N195" s="64" t="n">
        <v>0</v>
      </c>
      <c r="O195" s="65" t="n">
        <f aca="false">PRODUCT($L195,$M195,(1-$N195))</f>
        <v>0</v>
      </c>
      <c r="P195" s="60"/>
      <c r="Q195" s="61"/>
      <c r="R195" s="62"/>
      <c r="S195" s="63" t="n">
        <v>0</v>
      </c>
      <c r="T195" s="64" t="n">
        <v>0</v>
      </c>
      <c r="U195" s="65" t="n">
        <f aca="false">PRODUCT($R195,$S195,(1-$T195))</f>
        <v>0</v>
      </c>
      <c r="V195" s="66"/>
      <c r="W195" s="61"/>
      <c r="X195" s="62"/>
      <c r="Y195" s="63" t="n">
        <v>0</v>
      </c>
      <c r="Z195" s="64" t="n">
        <v>0</v>
      </c>
      <c r="AA195" s="65" t="n">
        <f aca="false">PRODUCT($X195,$Y195,(1-$Z195))</f>
        <v>0</v>
      </c>
      <c r="AB195" s="66"/>
      <c r="AC195" s="61"/>
      <c r="AD195" s="62"/>
      <c r="AE195" s="63" t="n">
        <v>0</v>
      </c>
      <c r="AF195" s="64" t="n">
        <v>0</v>
      </c>
      <c r="AG195" s="65" t="n">
        <f aca="false">PRODUCT($AD195,$AE195,(1-$AF195))</f>
        <v>0</v>
      </c>
      <c r="AH195" s="66"/>
      <c r="AI195" s="61"/>
      <c r="AJ195" s="62"/>
      <c r="AK195" s="63" t="n">
        <v>0</v>
      </c>
      <c r="AL195" s="64" t="n">
        <v>0</v>
      </c>
      <c r="AM195" s="65" t="n">
        <f aca="false">PRODUCT($AJ195,$AK195,(1-$AL195))</f>
        <v>0</v>
      </c>
      <c r="AN195" s="65" t="n">
        <f aca="false">ROUND((Tablica1[[#This Row],[Iznos]]+Tablica1[[#This Row],[Iznos 2]]+Tablica1[[#This Row],[Iznos 3]]+Tablica1[[#This Row],[Iznos 4]]+Tablica1[[#This Row],[Iznos 5]]),2)</f>
        <v>0</v>
      </c>
      <c r="AO195" s="67" t="s">
        <v>64</v>
      </c>
      <c r="AP195" s="67"/>
      <c r="AQ195" s="63"/>
      <c r="AR195" s="63" t="n">
        <v>0</v>
      </c>
      <c r="AS195" s="62"/>
      <c r="AT195" s="58"/>
    </row>
    <row r="196" s="68" customFormat="true" ht="34.5" hidden="false" customHeight="true" outlineLevel="0" collapsed="false">
      <c r="A196" s="54" t="n">
        <v>193</v>
      </c>
      <c r="B196" s="55"/>
      <c r="C196" s="55"/>
      <c r="D196" s="55"/>
      <c r="E196" s="57"/>
      <c r="F196" s="58"/>
      <c r="G196" s="58"/>
      <c r="H196" s="75"/>
      <c r="I196" s="58"/>
      <c r="J196" s="60"/>
      <c r="K196" s="61"/>
      <c r="L196" s="62"/>
      <c r="M196" s="63" t="n">
        <v>0</v>
      </c>
      <c r="N196" s="64" t="n">
        <v>0</v>
      </c>
      <c r="O196" s="65" t="n">
        <f aca="false">PRODUCT($L196,$M196,(1-$N196))</f>
        <v>0</v>
      </c>
      <c r="P196" s="60"/>
      <c r="Q196" s="61"/>
      <c r="R196" s="62"/>
      <c r="S196" s="63" t="n">
        <v>0</v>
      </c>
      <c r="T196" s="64" t="n">
        <v>0</v>
      </c>
      <c r="U196" s="65" t="n">
        <f aca="false">PRODUCT($R196,$S196,(1-$T196))</f>
        <v>0</v>
      </c>
      <c r="V196" s="66"/>
      <c r="W196" s="61"/>
      <c r="X196" s="62"/>
      <c r="Y196" s="63" t="n">
        <v>0</v>
      </c>
      <c r="Z196" s="64" t="n">
        <v>0</v>
      </c>
      <c r="AA196" s="65" t="n">
        <f aca="false">PRODUCT($X196,$Y196,(1-$Z196))</f>
        <v>0</v>
      </c>
      <c r="AB196" s="66"/>
      <c r="AC196" s="61"/>
      <c r="AD196" s="62"/>
      <c r="AE196" s="63" t="n">
        <v>0</v>
      </c>
      <c r="AF196" s="64" t="n">
        <v>0</v>
      </c>
      <c r="AG196" s="65" t="n">
        <f aca="false">PRODUCT($AD196,$AE196,(1-$AF196))</f>
        <v>0</v>
      </c>
      <c r="AH196" s="66"/>
      <c r="AI196" s="61"/>
      <c r="AJ196" s="62"/>
      <c r="AK196" s="63" t="n">
        <v>0</v>
      </c>
      <c r="AL196" s="64" t="n">
        <v>0</v>
      </c>
      <c r="AM196" s="65" t="n">
        <f aca="false">PRODUCT($AJ196,$AK196,(1-$AL196))</f>
        <v>0</v>
      </c>
      <c r="AN196" s="65" t="n">
        <f aca="false">ROUND((Tablica1[[#This Row],[Iznos]]+Tablica1[[#This Row],[Iznos 2]]+Tablica1[[#This Row],[Iznos 3]]+Tablica1[[#This Row],[Iznos 4]]+Tablica1[[#This Row],[Iznos 5]]),2)</f>
        <v>0</v>
      </c>
      <c r="AO196" s="67" t="s">
        <v>64</v>
      </c>
      <c r="AP196" s="67"/>
      <c r="AQ196" s="63"/>
      <c r="AR196" s="63" t="n">
        <v>0</v>
      </c>
      <c r="AS196" s="62"/>
      <c r="AT196" s="58"/>
    </row>
    <row r="197" s="68" customFormat="true" ht="34.5" hidden="false" customHeight="true" outlineLevel="0" collapsed="false">
      <c r="A197" s="54" t="n">
        <v>194</v>
      </c>
      <c r="B197" s="55"/>
      <c r="C197" s="55"/>
      <c r="D197" s="55"/>
      <c r="E197" s="57"/>
      <c r="F197" s="58"/>
      <c r="G197" s="58"/>
      <c r="H197" s="75"/>
      <c r="I197" s="58"/>
      <c r="J197" s="60"/>
      <c r="K197" s="61"/>
      <c r="L197" s="62"/>
      <c r="M197" s="63" t="n">
        <v>0</v>
      </c>
      <c r="N197" s="64" t="n">
        <v>0</v>
      </c>
      <c r="O197" s="65" t="n">
        <f aca="false">PRODUCT($L197,$M197,(1-$N197))</f>
        <v>0</v>
      </c>
      <c r="P197" s="60"/>
      <c r="Q197" s="61"/>
      <c r="R197" s="62"/>
      <c r="S197" s="63" t="n">
        <v>0</v>
      </c>
      <c r="T197" s="64" t="n">
        <v>0</v>
      </c>
      <c r="U197" s="65" t="n">
        <f aca="false">PRODUCT($R197,$S197,(1-$T197))</f>
        <v>0</v>
      </c>
      <c r="V197" s="66"/>
      <c r="W197" s="61"/>
      <c r="X197" s="62"/>
      <c r="Y197" s="63" t="n">
        <v>0</v>
      </c>
      <c r="Z197" s="64" t="n">
        <v>0</v>
      </c>
      <c r="AA197" s="65" t="n">
        <f aca="false">PRODUCT($X197,$Y197,(1-$Z197))</f>
        <v>0</v>
      </c>
      <c r="AB197" s="66"/>
      <c r="AC197" s="61"/>
      <c r="AD197" s="62"/>
      <c r="AE197" s="63" t="n">
        <v>0</v>
      </c>
      <c r="AF197" s="64" t="n">
        <v>0</v>
      </c>
      <c r="AG197" s="65" t="n">
        <f aca="false">PRODUCT($AD197,$AE197,(1-$AF197))</f>
        <v>0</v>
      </c>
      <c r="AH197" s="66"/>
      <c r="AI197" s="61"/>
      <c r="AJ197" s="62"/>
      <c r="AK197" s="63" t="n">
        <v>0</v>
      </c>
      <c r="AL197" s="64" t="n">
        <v>0</v>
      </c>
      <c r="AM197" s="65" t="n">
        <f aca="false">PRODUCT($AJ197,$AK197,(1-$AL197))</f>
        <v>0</v>
      </c>
      <c r="AN197" s="65" t="n">
        <f aca="false">ROUND((Tablica1[[#This Row],[Iznos]]+Tablica1[[#This Row],[Iznos 2]]+Tablica1[[#This Row],[Iznos 3]]+Tablica1[[#This Row],[Iznos 4]]+Tablica1[[#This Row],[Iznos 5]]),2)</f>
        <v>0</v>
      </c>
      <c r="AO197" s="67" t="s">
        <v>64</v>
      </c>
      <c r="AP197" s="67"/>
      <c r="AQ197" s="63"/>
      <c r="AR197" s="63" t="n">
        <v>0</v>
      </c>
      <c r="AS197" s="62"/>
      <c r="AT197" s="58"/>
    </row>
    <row r="198" s="68" customFormat="true" ht="34.5" hidden="false" customHeight="true" outlineLevel="0" collapsed="false">
      <c r="A198" s="54" t="n">
        <v>195</v>
      </c>
      <c r="B198" s="55"/>
      <c r="C198" s="55"/>
      <c r="D198" s="55"/>
      <c r="E198" s="57"/>
      <c r="F198" s="58"/>
      <c r="G198" s="58"/>
      <c r="H198" s="75"/>
      <c r="I198" s="58"/>
      <c r="J198" s="60"/>
      <c r="K198" s="61"/>
      <c r="L198" s="62"/>
      <c r="M198" s="63" t="n">
        <v>0</v>
      </c>
      <c r="N198" s="64" t="n">
        <v>0</v>
      </c>
      <c r="O198" s="65" t="n">
        <f aca="false">PRODUCT($L198,$M198,(1-$N198))</f>
        <v>0</v>
      </c>
      <c r="P198" s="60"/>
      <c r="Q198" s="61"/>
      <c r="R198" s="62"/>
      <c r="S198" s="63" t="n">
        <v>0</v>
      </c>
      <c r="T198" s="64" t="n">
        <v>0</v>
      </c>
      <c r="U198" s="65" t="n">
        <f aca="false">PRODUCT($R198,$S198,(1-$T198))</f>
        <v>0</v>
      </c>
      <c r="V198" s="66"/>
      <c r="W198" s="61"/>
      <c r="X198" s="62"/>
      <c r="Y198" s="63" t="n">
        <v>0</v>
      </c>
      <c r="Z198" s="64" t="n">
        <v>0</v>
      </c>
      <c r="AA198" s="65" t="n">
        <f aca="false">PRODUCT($X198,$Y198,(1-$Z198))</f>
        <v>0</v>
      </c>
      <c r="AB198" s="66"/>
      <c r="AC198" s="61"/>
      <c r="AD198" s="62"/>
      <c r="AE198" s="63" t="n">
        <v>0</v>
      </c>
      <c r="AF198" s="64" t="n">
        <v>0</v>
      </c>
      <c r="AG198" s="65" t="n">
        <f aca="false">PRODUCT($AD198,$AE198,(1-$AF198))</f>
        <v>0</v>
      </c>
      <c r="AH198" s="66"/>
      <c r="AI198" s="61"/>
      <c r="AJ198" s="62"/>
      <c r="AK198" s="63" t="n">
        <v>0</v>
      </c>
      <c r="AL198" s="64" t="n">
        <v>0</v>
      </c>
      <c r="AM198" s="65" t="n">
        <f aca="false">PRODUCT($AJ198,$AK198,(1-$AL198))</f>
        <v>0</v>
      </c>
      <c r="AN198" s="65" t="n">
        <f aca="false">ROUND((Tablica1[[#This Row],[Iznos]]+Tablica1[[#This Row],[Iznos 2]]+Tablica1[[#This Row],[Iznos 3]]+Tablica1[[#This Row],[Iznos 4]]+Tablica1[[#This Row],[Iznos 5]]),2)</f>
        <v>0</v>
      </c>
      <c r="AO198" s="67" t="s">
        <v>64</v>
      </c>
      <c r="AP198" s="67"/>
      <c r="AQ198" s="63"/>
      <c r="AR198" s="63" t="n">
        <v>0</v>
      </c>
      <c r="AS198" s="62"/>
      <c r="AT198" s="58"/>
    </row>
    <row r="199" s="68" customFormat="true" ht="34.5" hidden="false" customHeight="true" outlineLevel="0" collapsed="false">
      <c r="A199" s="54" t="n">
        <v>196</v>
      </c>
      <c r="B199" s="55"/>
      <c r="C199" s="55"/>
      <c r="D199" s="55"/>
      <c r="E199" s="57"/>
      <c r="F199" s="58"/>
      <c r="G199" s="58"/>
      <c r="H199" s="75"/>
      <c r="I199" s="58"/>
      <c r="J199" s="60"/>
      <c r="K199" s="61"/>
      <c r="L199" s="62"/>
      <c r="M199" s="63" t="n">
        <v>0</v>
      </c>
      <c r="N199" s="64" t="n">
        <v>0</v>
      </c>
      <c r="O199" s="65" t="n">
        <f aca="false">PRODUCT($L199,$M199,(1-$N199))</f>
        <v>0</v>
      </c>
      <c r="P199" s="60"/>
      <c r="Q199" s="61"/>
      <c r="R199" s="62"/>
      <c r="S199" s="63" t="n">
        <v>0</v>
      </c>
      <c r="T199" s="64" t="n">
        <v>0</v>
      </c>
      <c r="U199" s="65" t="n">
        <f aca="false">PRODUCT($R199,$S199,(1-$T199))</f>
        <v>0</v>
      </c>
      <c r="V199" s="66"/>
      <c r="W199" s="61"/>
      <c r="X199" s="62"/>
      <c r="Y199" s="63" t="n">
        <v>0</v>
      </c>
      <c r="Z199" s="64" t="n">
        <v>0</v>
      </c>
      <c r="AA199" s="65" t="n">
        <f aca="false">PRODUCT($X199,$Y199,(1-$Z199))</f>
        <v>0</v>
      </c>
      <c r="AB199" s="66"/>
      <c r="AC199" s="61"/>
      <c r="AD199" s="62"/>
      <c r="AE199" s="63" t="n">
        <v>0</v>
      </c>
      <c r="AF199" s="64" t="n">
        <v>0</v>
      </c>
      <c r="AG199" s="65" t="n">
        <f aca="false">PRODUCT($AD199,$AE199,(1-$AF199))</f>
        <v>0</v>
      </c>
      <c r="AH199" s="66"/>
      <c r="AI199" s="61"/>
      <c r="AJ199" s="62"/>
      <c r="AK199" s="63" t="n">
        <v>0</v>
      </c>
      <c r="AL199" s="64" t="n">
        <v>0</v>
      </c>
      <c r="AM199" s="65" t="n">
        <f aca="false">PRODUCT($AJ199,$AK199,(1-$AL199))</f>
        <v>0</v>
      </c>
      <c r="AN199" s="65" t="n">
        <f aca="false">ROUND((Tablica1[[#This Row],[Iznos]]+Tablica1[[#This Row],[Iznos 2]]+Tablica1[[#This Row],[Iznos 3]]+Tablica1[[#This Row],[Iznos 4]]+Tablica1[[#This Row],[Iznos 5]]),2)</f>
        <v>0</v>
      </c>
      <c r="AO199" s="67" t="s">
        <v>64</v>
      </c>
      <c r="AP199" s="67"/>
      <c r="AQ199" s="63"/>
      <c r="AR199" s="63" t="n">
        <v>0</v>
      </c>
      <c r="AS199" s="62"/>
      <c r="AT199" s="58"/>
    </row>
    <row r="200" s="68" customFormat="true" ht="34.5" hidden="false" customHeight="true" outlineLevel="0" collapsed="false">
      <c r="A200" s="54" t="n">
        <v>197</v>
      </c>
      <c r="B200" s="55"/>
      <c r="C200" s="55"/>
      <c r="D200" s="55"/>
      <c r="E200" s="57"/>
      <c r="F200" s="58"/>
      <c r="G200" s="58"/>
      <c r="H200" s="75"/>
      <c r="I200" s="58"/>
      <c r="J200" s="60"/>
      <c r="K200" s="61"/>
      <c r="L200" s="62"/>
      <c r="M200" s="63" t="n">
        <v>0</v>
      </c>
      <c r="N200" s="64" t="n">
        <v>0</v>
      </c>
      <c r="O200" s="65" t="n">
        <f aca="false">PRODUCT($L200,$M200,(1-$N200))</f>
        <v>0</v>
      </c>
      <c r="P200" s="60"/>
      <c r="Q200" s="61"/>
      <c r="R200" s="62"/>
      <c r="S200" s="63" t="n">
        <v>0</v>
      </c>
      <c r="T200" s="64" t="n">
        <v>0</v>
      </c>
      <c r="U200" s="65" t="n">
        <f aca="false">PRODUCT($R200,$S200,(1-$T200))</f>
        <v>0</v>
      </c>
      <c r="V200" s="66"/>
      <c r="W200" s="61"/>
      <c r="X200" s="62"/>
      <c r="Y200" s="63" t="n">
        <v>0</v>
      </c>
      <c r="Z200" s="64" t="n">
        <v>0</v>
      </c>
      <c r="AA200" s="65" t="n">
        <f aca="false">PRODUCT($X200,$Y200,(1-$Z200))</f>
        <v>0</v>
      </c>
      <c r="AB200" s="66"/>
      <c r="AC200" s="61"/>
      <c r="AD200" s="62"/>
      <c r="AE200" s="63" t="n">
        <v>0</v>
      </c>
      <c r="AF200" s="64" t="n">
        <v>0</v>
      </c>
      <c r="AG200" s="65" t="n">
        <f aca="false">PRODUCT($AD200,$AE200,(1-$AF200))</f>
        <v>0</v>
      </c>
      <c r="AH200" s="66"/>
      <c r="AI200" s="61"/>
      <c r="AJ200" s="62"/>
      <c r="AK200" s="63" t="n">
        <v>0</v>
      </c>
      <c r="AL200" s="64" t="n">
        <v>0</v>
      </c>
      <c r="AM200" s="65" t="n">
        <f aca="false">PRODUCT($AJ200,$AK200,(1-$AL200))</f>
        <v>0</v>
      </c>
      <c r="AN200" s="65" t="n">
        <f aca="false">ROUND((Tablica1[[#This Row],[Iznos]]+Tablica1[[#This Row],[Iznos 2]]+Tablica1[[#This Row],[Iznos 3]]+Tablica1[[#This Row],[Iznos 4]]+Tablica1[[#This Row],[Iznos 5]]),2)</f>
        <v>0</v>
      </c>
      <c r="AO200" s="67" t="s">
        <v>64</v>
      </c>
      <c r="AP200" s="67"/>
      <c r="AQ200" s="63"/>
      <c r="AR200" s="63" t="n">
        <v>0</v>
      </c>
      <c r="AS200" s="62"/>
      <c r="AT200" s="58"/>
    </row>
    <row r="201" s="68" customFormat="true" ht="34.5" hidden="false" customHeight="true" outlineLevel="0" collapsed="false">
      <c r="A201" s="54" t="n">
        <v>198</v>
      </c>
      <c r="B201" s="55"/>
      <c r="C201" s="55"/>
      <c r="D201" s="55"/>
      <c r="E201" s="57"/>
      <c r="F201" s="58"/>
      <c r="G201" s="58"/>
      <c r="H201" s="75"/>
      <c r="I201" s="58"/>
      <c r="J201" s="60"/>
      <c r="K201" s="61"/>
      <c r="L201" s="62"/>
      <c r="M201" s="63" t="n">
        <v>0</v>
      </c>
      <c r="N201" s="64" t="n">
        <v>0</v>
      </c>
      <c r="O201" s="65" t="n">
        <f aca="false">PRODUCT($L201,$M201,(1-$N201))</f>
        <v>0</v>
      </c>
      <c r="P201" s="60"/>
      <c r="Q201" s="61"/>
      <c r="R201" s="62"/>
      <c r="S201" s="63" t="n">
        <v>0</v>
      </c>
      <c r="T201" s="64" t="n">
        <v>0</v>
      </c>
      <c r="U201" s="65" t="n">
        <f aca="false">PRODUCT($R201,$S201,(1-$T201))</f>
        <v>0</v>
      </c>
      <c r="V201" s="66"/>
      <c r="W201" s="61"/>
      <c r="X201" s="62"/>
      <c r="Y201" s="63" t="n">
        <v>0</v>
      </c>
      <c r="Z201" s="64" t="n">
        <v>0</v>
      </c>
      <c r="AA201" s="65" t="n">
        <f aca="false">PRODUCT($X201,$Y201,(1-$Z201))</f>
        <v>0</v>
      </c>
      <c r="AB201" s="66"/>
      <c r="AC201" s="61"/>
      <c r="AD201" s="62"/>
      <c r="AE201" s="63" t="n">
        <v>0</v>
      </c>
      <c r="AF201" s="64" t="n">
        <v>0</v>
      </c>
      <c r="AG201" s="65" t="n">
        <f aca="false">PRODUCT($AD201,$AE201,(1-$AF201))</f>
        <v>0</v>
      </c>
      <c r="AH201" s="66"/>
      <c r="AI201" s="61"/>
      <c r="AJ201" s="62"/>
      <c r="AK201" s="63" t="n">
        <v>0</v>
      </c>
      <c r="AL201" s="64" t="n">
        <v>0</v>
      </c>
      <c r="AM201" s="65" t="n">
        <f aca="false">PRODUCT($AJ201,$AK201,(1-$AL201))</f>
        <v>0</v>
      </c>
      <c r="AN201" s="65" t="n">
        <f aca="false">ROUND((Tablica1[[#This Row],[Iznos]]+Tablica1[[#This Row],[Iznos 2]]+Tablica1[[#This Row],[Iznos 3]]+Tablica1[[#This Row],[Iznos 4]]+Tablica1[[#This Row],[Iznos 5]]),2)</f>
        <v>0</v>
      </c>
      <c r="AO201" s="67" t="s">
        <v>64</v>
      </c>
      <c r="AP201" s="67"/>
      <c r="AQ201" s="63"/>
      <c r="AR201" s="63" t="n">
        <v>0</v>
      </c>
      <c r="AS201" s="62"/>
      <c r="AT201" s="58"/>
    </row>
    <row r="202" s="68" customFormat="true" ht="34.5" hidden="false" customHeight="true" outlineLevel="0" collapsed="false">
      <c r="A202" s="54" t="n">
        <v>199</v>
      </c>
      <c r="B202" s="55"/>
      <c r="C202" s="55"/>
      <c r="D202" s="55"/>
      <c r="E202" s="57"/>
      <c r="F202" s="58"/>
      <c r="G202" s="58"/>
      <c r="H202" s="75"/>
      <c r="I202" s="58"/>
      <c r="J202" s="60"/>
      <c r="K202" s="61"/>
      <c r="L202" s="62"/>
      <c r="M202" s="63" t="n">
        <v>0</v>
      </c>
      <c r="N202" s="64" t="n">
        <v>0</v>
      </c>
      <c r="O202" s="65" t="n">
        <f aca="false">PRODUCT($L202,$M202,(1-$N202))</f>
        <v>0</v>
      </c>
      <c r="P202" s="60"/>
      <c r="Q202" s="61"/>
      <c r="R202" s="62"/>
      <c r="S202" s="63" t="n">
        <v>0</v>
      </c>
      <c r="T202" s="64" t="n">
        <v>0</v>
      </c>
      <c r="U202" s="65" t="n">
        <f aca="false">PRODUCT($R202,$S202,(1-$T202))</f>
        <v>0</v>
      </c>
      <c r="V202" s="66"/>
      <c r="W202" s="61"/>
      <c r="X202" s="62"/>
      <c r="Y202" s="63" t="n">
        <v>0</v>
      </c>
      <c r="Z202" s="64" t="n">
        <v>0</v>
      </c>
      <c r="AA202" s="65" t="n">
        <f aca="false">PRODUCT($X202,$Y202,(1-$Z202))</f>
        <v>0</v>
      </c>
      <c r="AB202" s="66"/>
      <c r="AC202" s="61"/>
      <c r="AD202" s="62"/>
      <c r="AE202" s="63" t="n">
        <v>0</v>
      </c>
      <c r="AF202" s="64" t="n">
        <v>0</v>
      </c>
      <c r="AG202" s="65" t="n">
        <f aca="false">PRODUCT($AD202,$AE202,(1-$AF202))</f>
        <v>0</v>
      </c>
      <c r="AH202" s="66"/>
      <c r="AI202" s="61"/>
      <c r="AJ202" s="62"/>
      <c r="AK202" s="63" t="n">
        <v>0</v>
      </c>
      <c r="AL202" s="64" t="n">
        <v>0</v>
      </c>
      <c r="AM202" s="65" t="n">
        <f aca="false">PRODUCT($AJ202,$AK202,(1-$AL202))</f>
        <v>0</v>
      </c>
      <c r="AN202" s="65" t="n">
        <f aca="false">ROUND((Tablica1[[#This Row],[Iznos]]+Tablica1[[#This Row],[Iznos 2]]+Tablica1[[#This Row],[Iznos 3]]+Tablica1[[#This Row],[Iznos 4]]+Tablica1[[#This Row],[Iznos 5]]),2)</f>
        <v>0</v>
      </c>
      <c r="AO202" s="67" t="s">
        <v>64</v>
      </c>
      <c r="AP202" s="67"/>
      <c r="AQ202" s="63"/>
      <c r="AR202" s="63" t="n">
        <v>0</v>
      </c>
      <c r="AS202" s="62"/>
      <c r="AT202" s="58"/>
    </row>
    <row r="203" s="68" customFormat="true" ht="34.5" hidden="false" customHeight="true" outlineLevel="0" collapsed="false">
      <c r="A203" s="54" t="n">
        <v>200</v>
      </c>
      <c r="B203" s="55"/>
      <c r="C203" s="55"/>
      <c r="D203" s="55"/>
      <c r="E203" s="57"/>
      <c r="F203" s="58"/>
      <c r="G203" s="58"/>
      <c r="H203" s="75"/>
      <c r="I203" s="58"/>
      <c r="J203" s="60"/>
      <c r="K203" s="61"/>
      <c r="L203" s="62"/>
      <c r="M203" s="63" t="n">
        <v>0</v>
      </c>
      <c r="N203" s="64" t="n">
        <v>0</v>
      </c>
      <c r="O203" s="65" t="n">
        <f aca="false">PRODUCT($L203,$M203,(1-$N203))</f>
        <v>0</v>
      </c>
      <c r="P203" s="60"/>
      <c r="Q203" s="61"/>
      <c r="R203" s="62"/>
      <c r="S203" s="63" t="n">
        <v>0</v>
      </c>
      <c r="T203" s="64" t="n">
        <v>0</v>
      </c>
      <c r="U203" s="65" t="n">
        <f aca="false">PRODUCT($R203,$S203,(1-$T203))</f>
        <v>0</v>
      </c>
      <c r="V203" s="66"/>
      <c r="W203" s="61"/>
      <c r="X203" s="62"/>
      <c r="Y203" s="63" t="n">
        <v>0</v>
      </c>
      <c r="Z203" s="64" t="n">
        <v>0</v>
      </c>
      <c r="AA203" s="65" t="n">
        <f aca="false">PRODUCT($X203,$Y203,(1-$Z203))</f>
        <v>0</v>
      </c>
      <c r="AB203" s="66"/>
      <c r="AC203" s="61"/>
      <c r="AD203" s="62"/>
      <c r="AE203" s="63" t="n">
        <v>0</v>
      </c>
      <c r="AF203" s="64" t="n">
        <v>0</v>
      </c>
      <c r="AG203" s="65" t="n">
        <f aca="false">PRODUCT($AD203,$AE203,(1-$AF203))</f>
        <v>0</v>
      </c>
      <c r="AH203" s="66"/>
      <c r="AI203" s="61"/>
      <c r="AJ203" s="62"/>
      <c r="AK203" s="63" t="n">
        <v>0</v>
      </c>
      <c r="AL203" s="64" t="n">
        <v>0</v>
      </c>
      <c r="AM203" s="65" t="n">
        <f aca="false">PRODUCT($AJ203,$AK203,(1-$AL203))</f>
        <v>0</v>
      </c>
      <c r="AN203" s="65" t="n">
        <f aca="false">ROUND((Tablica1[[#This Row],[Iznos]]+Tablica1[[#This Row],[Iznos 2]]+Tablica1[[#This Row],[Iznos 3]]+Tablica1[[#This Row],[Iznos 4]]+Tablica1[[#This Row],[Iznos 5]]),2)</f>
        <v>0</v>
      </c>
      <c r="AO203" s="67" t="s">
        <v>64</v>
      </c>
      <c r="AP203" s="67"/>
      <c r="AQ203" s="63"/>
      <c r="AR203" s="63" t="n">
        <v>0</v>
      </c>
      <c r="AS203" s="62"/>
      <c r="AT203" s="58"/>
    </row>
    <row r="204" s="68" customFormat="true" ht="34.5" hidden="false" customHeight="true" outlineLevel="0" collapsed="false">
      <c r="A204" s="54" t="n">
        <v>201</v>
      </c>
      <c r="B204" s="55"/>
      <c r="C204" s="55"/>
      <c r="D204" s="55"/>
      <c r="E204" s="57"/>
      <c r="F204" s="58"/>
      <c r="G204" s="58"/>
      <c r="H204" s="75"/>
      <c r="I204" s="58"/>
      <c r="J204" s="60"/>
      <c r="K204" s="61"/>
      <c r="L204" s="62"/>
      <c r="M204" s="63" t="n">
        <v>0</v>
      </c>
      <c r="N204" s="64" t="n">
        <v>0</v>
      </c>
      <c r="O204" s="65" t="n">
        <f aca="false">PRODUCT($L204,$M204,(1-$N204))</f>
        <v>0</v>
      </c>
      <c r="P204" s="60"/>
      <c r="Q204" s="61"/>
      <c r="R204" s="62"/>
      <c r="S204" s="63" t="n">
        <v>0</v>
      </c>
      <c r="T204" s="64" t="n">
        <v>0</v>
      </c>
      <c r="U204" s="65" t="n">
        <f aca="false">PRODUCT($R204,$S204,(1-$T204))</f>
        <v>0</v>
      </c>
      <c r="V204" s="66"/>
      <c r="W204" s="61"/>
      <c r="X204" s="62"/>
      <c r="Y204" s="63" t="n">
        <v>0</v>
      </c>
      <c r="Z204" s="64" t="n">
        <v>0</v>
      </c>
      <c r="AA204" s="65" t="n">
        <f aca="false">PRODUCT($X204,$Y204,(1-$Z204))</f>
        <v>0</v>
      </c>
      <c r="AB204" s="66"/>
      <c r="AC204" s="61"/>
      <c r="AD204" s="62"/>
      <c r="AE204" s="63" t="n">
        <v>0</v>
      </c>
      <c r="AF204" s="64" t="n">
        <v>0</v>
      </c>
      <c r="AG204" s="65" t="n">
        <f aca="false">PRODUCT($AD204,$AE204,(1-$AF204))</f>
        <v>0</v>
      </c>
      <c r="AH204" s="66"/>
      <c r="AI204" s="61"/>
      <c r="AJ204" s="62"/>
      <c r="AK204" s="63" t="n">
        <v>0</v>
      </c>
      <c r="AL204" s="64" t="n">
        <v>0</v>
      </c>
      <c r="AM204" s="65" t="n">
        <f aca="false">PRODUCT($AJ204,$AK204,(1-$AL204))</f>
        <v>0</v>
      </c>
      <c r="AN204" s="65" t="n">
        <f aca="false">ROUND((Tablica1[[#This Row],[Iznos]]+Tablica1[[#This Row],[Iznos 2]]+Tablica1[[#This Row],[Iznos 3]]+Tablica1[[#This Row],[Iznos 4]]+Tablica1[[#This Row],[Iznos 5]]),2)</f>
        <v>0</v>
      </c>
      <c r="AO204" s="67" t="s">
        <v>64</v>
      </c>
      <c r="AP204" s="67"/>
      <c r="AQ204" s="63"/>
      <c r="AR204" s="63" t="n">
        <v>0</v>
      </c>
      <c r="AS204" s="62"/>
      <c r="AT204" s="58"/>
    </row>
    <row r="205" s="68" customFormat="true" ht="34.5" hidden="false" customHeight="true" outlineLevel="0" collapsed="false">
      <c r="A205" s="54" t="n">
        <v>202</v>
      </c>
      <c r="B205" s="55"/>
      <c r="C205" s="55"/>
      <c r="D205" s="55"/>
      <c r="E205" s="57"/>
      <c r="F205" s="58"/>
      <c r="G205" s="58"/>
      <c r="H205" s="75"/>
      <c r="I205" s="58"/>
      <c r="J205" s="60"/>
      <c r="K205" s="61"/>
      <c r="L205" s="62"/>
      <c r="M205" s="63" t="n">
        <v>0</v>
      </c>
      <c r="N205" s="64" t="n">
        <v>0</v>
      </c>
      <c r="O205" s="65" t="n">
        <f aca="false">PRODUCT($L205,$M205,(1-$N205))</f>
        <v>0</v>
      </c>
      <c r="P205" s="60"/>
      <c r="Q205" s="61"/>
      <c r="R205" s="62"/>
      <c r="S205" s="63" t="n">
        <v>0</v>
      </c>
      <c r="T205" s="64" t="n">
        <v>0</v>
      </c>
      <c r="U205" s="65" t="n">
        <f aca="false">PRODUCT($R205,$S205,(1-$T205))</f>
        <v>0</v>
      </c>
      <c r="V205" s="66"/>
      <c r="W205" s="61"/>
      <c r="X205" s="62"/>
      <c r="Y205" s="63" t="n">
        <v>0</v>
      </c>
      <c r="Z205" s="64" t="n">
        <v>0</v>
      </c>
      <c r="AA205" s="65" t="n">
        <f aca="false">PRODUCT($X205,$Y205,(1-$Z205))</f>
        <v>0</v>
      </c>
      <c r="AB205" s="66"/>
      <c r="AC205" s="61"/>
      <c r="AD205" s="62"/>
      <c r="AE205" s="63" t="n">
        <v>0</v>
      </c>
      <c r="AF205" s="64" t="n">
        <v>0</v>
      </c>
      <c r="AG205" s="65" t="n">
        <f aca="false">PRODUCT($AD205,$AE205,(1-$AF205))</f>
        <v>0</v>
      </c>
      <c r="AH205" s="66"/>
      <c r="AI205" s="61"/>
      <c r="AJ205" s="62"/>
      <c r="AK205" s="63" t="n">
        <v>0</v>
      </c>
      <c r="AL205" s="64" t="n">
        <v>0</v>
      </c>
      <c r="AM205" s="65" t="n">
        <f aca="false">PRODUCT($AJ205,$AK205,(1-$AL205))</f>
        <v>0</v>
      </c>
      <c r="AN205" s="65" t="n">
        <f aca="false">ROUND((Tablica1[[#This Row],[Iznos]]+Tablica1[[#This Row],[Iznos 2]]+Tablica1[[#This Row],[Iznos 3]]+Tablica1[[#This Row],[Iznos 4]]+Tablica1[[#This Row],[Iznos 5]]),2)</f>
        <v>0</v>
      </c>
      <c r="AO205" s="67" t="s">
        <v>64</v>
      </c>
      <c r="AP205" s="67"/>
      <c r="AQ205" s="63"/>
      <c r="AR205" s="63" t="n">
        <v>0</v>
      </c>
      <c r="AS205" s="62"/>
      <c r="AT205" s="58"/>
    </row>
    <row r="206" s="68" customFormat="true" ht="34.5" hidden="false" customHeight="true" outlineLevel="0" collapsed="false">
      <c r="A206" s="54" t="n">
        <v>203</v>
      </c>
      <c r="B206" s="55"/>
      <c r="C206" s="55"/>
      <c r="D206" s="55"/>
      <c r="E206" s="57"/>
      <c r="F206" s="58"/>
      <c r="G206" s="58"/>
      <c r="H206" s="75"/>
      <c r="I206" s="58"/>
      <c r="J206" s="60"/>
      <c r="K206" s="61"/>
      <c r="L206" s="62"/>
      <c r="M206" s="63" t="n">
        <v>0</v>
      </c>
      <c r="N206" s="64" t="n">
        <v>0</v>
      </c>
      <c r="O206" s="65" t="n">
        <f aca="false">PRODUCT($L206,$M206,(1-$N206))</f>
        <v>0</v>
      </c>
      <c r="P206" s="60"/>
      <c r="Q206" s="61"/>
      <c r="R206" s="62"/>
      <c r="S206" s="63" t="n">
        <v>0</v>
      </c>
      <c r="T206" s="64" t="n">
        <v>0</v>
      </c>
      <c r="U206" s="65" t="n">
        <f aca="false">PRODUCT($R206,$S206,(1-$T206))</f>
        <v>0</v>
      </c>
      <c r="V206" s="66"/>
      <c r="W206" s="61"/>
      <c r="X206" s="62"/>
      <c r="Y206" s="63" t="n">
        <v>0</v>
      </c>
      <c r="Z206" s="64" t="n">
        <v>0</v>
      </c>
      <c r="AA206" s="65" t="n">
        <f aca="false">PRODUCT($X206,$Y206,(1-$Z206))</f>
        <v>0</v>
      </c>
      <c r="AB206" s="66"/>
      <c r="AC206" s="61"/>
      <c r="AD206" s="62"/>
      <c r="AE206" s="63" t="n">
        <v>0</v>
      </c>
      <c r="AF206" s="64" t="n">
        <v>0</v>
      </c>
      <c r="AG206" s="65" t="n">
        <f aca="false">PRODUCT($AD206,$AE206,(1-$AF206))</f>
        <v>0</v>
      </c>
      <c r="AH206" s="66"/>
      <c r="AI206" s="61"/>
      <c r="AJ206" s="62"/>
      <c r="AK206" s="63" t="n">
        <v>0</v>
      </c>
      <c r="AL206" s="64" t="n">
        <v>0</v>
      </c>
      <c r="AM206" s="65" t="n">
        <f aca="false">PRODUCT($AJ206,$AK206,(1-$AL206))</f>
        <v>0</v>
      </c>
      <c r="AN206" s="65" t="n">
        <f aca="false">ROUND((Tablica1[[#This Row],[Iznos]]+Tablica1[[#This Row],[Iznos 2]]+Tablica1[[#This Row],[Iznos 3]]+Tablica1[[#This Row],[Iznos 4]]+Tablica1[[#This Row],[Iznos 5]]),2)</f>
        <v>0</v>
      </c>
      <c r="AO206" s="67" t="s">
        <v>64</v>
      </c>
      <c r="AP206" s="67"/>
      <c r="AQ206" s="63"/>
      <c r="AR206" s="63" t="n">
        <v>0</v>
      </c>
      <c r="AS206" s="62"/>
      <c r="AT206" s="58"/>
    </row>
    <row r="207" s="68" customFormat="true" ht="34.5" hidden="false" customHeight="true" outlineLevel="0" collapsed="false">
      <c r="A207" s="54" t="n">
        <v>204</v>
      </c>
      <c r="B207" s="55"/>
      <c r="C207" s="55"/>
      <c r="D207" s="55"/>
      <c r="E207" s="57"/>
      <c r="F207" s="58"/>
      <c r="G207" s="58"/>
      <c r="H207" s="75"/>
      <c r="I207" s="58"/>
      <c r="J207" s="60"/>
      <c r="K207" s="61"/>
      <c r="L207" s="62"/>
      <c r="M207" s="63" t="n">
        <v>0</v>
      </c>
      <c r="N207" s="64" t="n">
        <v>0</v>
      </c>
      <c r="O207" s="65" t="n">
        <f aca="false">PRODUCT($L207,$M207,(1-$N207))</f>
        <v>0</v>
      </c>
      <c r="P207" s="60"/>
      <c r="Q207" s="61"/>
      <c r="R207" s="62"/>
      <c r="S207" s="63" t="n">
        <v>0</v>
      </c>
      <c r="T207" s="64" t="n">
        <v>0</v>
      </c>
      <c r="U207" s="65" t="n">
        <f aca="false">PRODUCT($R207,$S207,(1-$T207))</f>
        <v>0</v>
      </c>
      <c r="V207" s="66"/>
      <c r="W207" s="61"/>
      <c r="X207" s="62"/>
      <c r="Y207" s="63" t="n">
        <v>0</v>
      </c>
      <c r="Z207" s="64" t="n">
        <v>0</v>
      </c>
      <c r="AA207" s="65" t="n">
        <f aca="false">PRODUCT($X207,$Y207,(1-$Z207))</f>
        <v>0</v>
      </c>
      <c r="AB207" s="66"/>
      <c r="AC207" s="61"/>
      <c r="AD207" s="62"/>
      <c r="AE207" s="63" t="n">
        <v>0</v>
      </c>
      <c r="AF207" s="64" t="n">
        <v>0</v>
      </c>
      <c r="AG207" s="65" t="n">
        <f aca="false">PRODUCT($AD207,$AE207,(1-$AF207))</f>
        <v>0</v>
      </c>
      <c r="AH207" s="66"/>
      <c r="AI207" s="61"/>
      <c r="AJ207" s="62"/>
      <c r="AK207" s="63" t="n">
        <v>0</v>
      </c>
      <c r="AL207" s="64" t="n">
        <v>0</v>
      </c>
      <c r="AM207" s="65" t="n">
        <f aca="false">PRODUCT($AJ207,$AK207,(1-$AL207))</f>
        <v>0</v>
      </c>
      <c r="AN207" s="65" t="n">
        <f aca="false">ROUND((Tablica1[[#This Row],[Iznos]]+Tablica1[[#This Row],[Iznos 2]]+Tablica1[[#This Row],[Iznos 3]]+Tablica1[[#This Row],[Iznos 4]]+Tablica1[[#This Row],[Iznos 5]]),2)</f>
        <v>0</v>
      </c>
      <c r="AO207" s="67" t="s">
        <v>64</v>
      </c>
      <c r="AP207" s="67"/>
      <c r="AQ207" s="63"/>
      <c r="AR207" s="63" t="n">
        <v>0</v>
      </c>
      <c r="AS207" s="62"/>
      <c r="AT207" s="58"/>
    </row>
    <row r="208" s="68" customFormat="true" ht="34.5" hidden="false" customHeight="true" outlineLevel="0" collapsed="false">
      <c r="A208" s="54" t="n">
        <v>205</v>
      </c>
      <c r="B208" s="55"/>
      <c r="C208" s="55"/>
      <c r="D208" s="55"/>
      <c r="E208" s="57"/>
      <c r="F208" s="58"/>
      <c r="G208" s="58"/>
      <c r="H208" s="75"/>
      <c r="I208" s="58"/>
      <c r="J208" s="60"/>
      <c r="K208" s="61"/>
      <c r="L208" s="62"/>
      <c r="M208" s="63" t="n">
        <v>0</v>
      </c>
      <c r="N208" s="64" t="n">
        <v>0</v>
      </c>
      <c r="O208" s="65" t="n">
        <f aca="false">PRODUCT($L208,$M208,(1-$N208))</f>
        <v>0</v>
      </c>
      <c r="P208" s="60"/>
      <c r="Q208" s="61"/>
      <c r="R208" s="62"/>
      <c r="S208" s="63" t="n">
        <v>0</v>
      </c>
      <c r="T208" s="64" t="n">
        <v>0</v>
      </c>
      <c r="U208" s="65" t="n">
        <f aca="false">PRODUCT($R208,$S208,(1-$T208))</f>
        <v>0</v>
      </c>
      <c r="V208" s="66"/>
      <c r="W208" s="61"/>
      <c r="X208" s="62"/>
      <c r="Y208" s="63" t="n">
        <v>0</v>
      </c>
      <c r="Z208" s="64" t="n">
        <v>0</v>
      </c>
      <c r="AA208" s="65" t="n">
        <f aca="false">PRODUCT($X208,$Y208,(1-$Z208))</f>
        <v>0</v>
      </c>
      <c r="AB208" s="66"/>
      <c r="AC208" s="61"/>
      <c r="AD208" s="62"/>
      <c r="AE208" s="63" t="n">
        <v>0</v>
      </c>
      <c r="AF208" s="64" t="n">
        <v>0</v>
      </c>
      <c r="AG208" s="65" t="n">
        <f aca="false">PRODUCT($AD208,$AE208,(1-$AF208))</f>
        <v>0</v>
      </c>
      <c r="AH208" s="66"/>
      <c r="AI208" s="61"/>
      <c r="AJ208" s="62"/>
      <c r="AK208" s="63" t="n">
        <v>0</v>
      </c>
      <c r="AL208" s="64" t="n">
        <v>0</v>
      </c>
      <c r="AM208" s="65" t="n">
        <f aca="false">PRODUCT($AJ208,$AK208,(1-$AL208))</f>
        <v>0</v>
      </c>
      <c r="AN208" s="65" t="n">
        <f aca="false">ROUND((Tablica1[[#This Row],[Iznos]]+Tablica1[[#This Row],[Iznos 2]]+Tablica1[[#This Row],[Iznos 3]]+Tablica1[[#This Row],[Iznos 4]]+Tablica1[[#This Row],[Iznos 5]]),2)</f>
        <v>0</v>
      </c>
      <c r="AO208" s="67" t="s">
        <v>64</v>
      </c>
      <c r="AP208" s="67"/>
      <c r="AQ208" s="63"/>
      <c r="AR208" s="63" t="n">
        <v>0</v>
      </c>
      <c r="AS208" s="62"/>
      <c r="AT208" s="58"/>
    </row>
    <row r="209" s="68" customFormat="true" ht="34.5" hidden="false" customHeight="true" outlineLevel="0" collapsed="false">
      <c r="A209" s="54" t="n">
        <v>206</v>
      </c>
      <c r="B209" s="55"/>
      <c r="C209" s="55"/>
      <c r="D209" s="55"/>
      <c r="E209" s="57"/>
      <c r="F209" s="58"/>
      <c r="G209" s="58"/>
      <c r="H209" s="75"/>
      <c r="I209" s="58"/>
      <c r="J209" s="60"/>
      <c r="K209" s="61"/>
      <c r="L209" s="62"/>
      <c r="M209" s="63" t="n">
        <v>0</v>
      </c>
      <c r="N209" s="64" t="n">
        <v>0</v>
      </c>
      <c r="O209" s="65" t="n">
        <f aca="false">PRODUCT($L209,$M209,(1-$N209))</f>
        <v>0</v>
      </c>
      <c r="P209" s="60"/>
      <c r="Q209" s="61"/>
      <c r="R209" s="62"/>
      <c r="S209" s="63" t="n">
        <v>0</v>
      </c>
      <c r="T209" s="64" t="n">
        <v>0</v>
      </c>
      <c r="U209" s="65" t="n">
        <f aca="false">PRODUCT($R209,$S209,(1-$T209))</f>
        <v>0</v>
      </c>
      <c r="V209" s="66"/>
      <c r="W209" s="61"/>
      <c r="X209" s="62"/>
      <c r="Y209" s="63" t="n">
        <v>0</v>
      </c>
      <c r="Z209" s="64" t="n">
        <v>0</v>
      </c>
      <c r="AA209" s="65" t="n">
        <f aca="false">PRODUCT($X209,$Y209,(1-$Z209))</f>
        <v>0</v>
      </c>
      <c r="AB209" s="66"/>
      <c r="AC209" s="61"/>
      <c r="AD209" s="62"/>
      <c r="AE209" s="63" t="n">
        <v>0</v>
      </c>
      <c r="AF209" s="64" t="n">
        <v>0</v>
      </c>
      <c r="AG209" s="65" t="n">
        <f aca="false">PRODUCT($AD209,$AE209,(1-$AF209))</f>
        <v>0</v>
      </c>
      <c r="AH209" s="66"/>
      <c r="AI209" s="61"/>
      <c r="AJ209" s="62"/>
      <c r="AK209" s="63" t="n">
        <v>0</v>
      </c>
      <c r="AL209" s="64" t="n">
        <v>0</v>
      </c>
      <c r="AM209" s="65" t="n">
        <f aca="false">PRODUCT($AJ209,$AK209,(1-$AL209))</f>
        <v>0</v>
      </c>
      <c r="AN209" s="65" t="n">
        <f aca="false">ROUND((Tablica1[[#This Row],[Iznos]]+Tablica1[[#This Row],[Iznos 2]]+Tablica1[[#This Row],[Iznos 3]]+Tablica1[[#This Row],[Iznos 4]]+Tablica1[[#This Row],[Iznos 5]]),2)</f>
        <v>0</v>
      </c>
      <c r="AO209" s="67" t="s">
        <v>64</v>
      </c>
      <c r="AP209" s="67"/>
      <c r="AQ209" s="63"/>
      <c r="AR209" s="63" t="n">
        <v>0</v>
      </c>
      <c r="AS209" s="62"/>
      <c r="AT209" s="58"/>
    </row>
    <row r="210" s="68" customFormat="true" ht="34.5" hidden="false" customHeight="true" outlineLevel="0" collapsed="false">
      <c r="A210" s="54" t="n">
        <v>207</v>
      </c>
      <c r="B210" s="55"/>
      <c r="C210" s="55"/>
      <c r="D210" s="55"/>
      <c r="E210" s="57"/>
      <c r="F210" s="58"/>
      <c r="G210" s="58"/>
      <c r="H210" s="75"/>
      <c r="I210" s="58"/>
      <c r="J210" s="60"/>
      <c r="K210" s="61"/>
      <c r="L210" s="62"/>
      <c r="M210" s="63" t="n">
        <v>0</v>
      </c>
      <c r="N210" s="64" t="n">
        <v>0</v>
      </c>
      <c r="O210" s="65" t="n">
        <f aca="false">PRODUCT($L210,$M210,(1-$N210))</f>
        <v>0</v>
      </c>
      <c r="P210" s="60"/>
      <c r="Q210" s="61"/>
      <c r="R210" s="62"/>
      <c r="S210" s="63" t="n">
        <v>0</v>
      </c>
      <c r="T210" s="64" t="n">
        <v>0</v>
      </c>
      <c r="U210" s="65" t="n">
        <f aca="false">PRODUCT($R210,$S210,(1-$T210))</f>
        <v>0</v>
      </c>
      <c r="V210" s="66"/>
      <c r="W210" s="61"/>
      <c r="X210" s="62"/>
      <c r="Y210" s="63" t="n">
        <v>0</v>
      </c>
      <c r="Z210" s="64" t="n">
        <v>0</v>
      </c>
      <c r="AA210" s="65" t="n">
        <f aca="false">PRODUCT($X210,$Y210,(1-$Z210))</f>
        <v>0</v>
      </c>
      <c r="AB210" s="66"/>
      <c r="AC210" s="61"/>
      <c r="AD210" s="62"/>
      <c r="AE210" s="63" t="n">
        <v>0</v>
      </c>
      <c r="AF210" s="64" t="n">
        <v>0</v>
      </c>
      <c r="AG210" s="65" t="n">
        <f aca="false">PRODUCT($AD210,$AE210,(1-$AF210))</f>
        <v>0</v>
      </c>
      <c r="AH210" s="66"/>
      <c r="AI210" s="61"/>
      <c r="AJ210" s="62"/>
      <c r="AK210" s="63" t="n">
        <v>0</v>
      </c>
      <c r="AL210" s="64" t="n">
        <v>0</v>
      </c>
      <c r="AM210" s="65" t="n">
        <f aca="false">PRODUCT($AJ210,$AK210,(1-$AL210))</f>
        <v>0</v>
      </c>
      <c r="AN210" s="65" t="n">
        <f aca="false">ROUND((Tablica1[[#This Row],[Iznos]]+Tablica1[[#This Row],[Iznos 2]]+Tablica1[[#This Row],[Iznos 3]]+Tablica1[[#This Row],[Iznos 4]]+Tablica1[[#This Row],[Iznos 5]]),2)</f>
        <v>0</v>
      </c>
      <c r="AO210" s="67" t="s">
        <v>64</v>
      </c>
      <c r="AP210" s="67"/>
      <c r="AQ210" s="63"/>
      <c r="AR210" s="63" t="n">
        <v>0</v>
      </c>
      <c r="AS210" s="62"/>
      <c r="AT210" s="58"/>
    </row>
    <row r="211" s="68" customFormat="true" ht="34.5" hidden="false" customHeight="true" outlineLevel="0" collapsed="false">
      <c r="A211" s="54" t="n">
        <v>208</v>
      </c>
      <c r="B211" s="55"/>
      <c r="C211" s="55"/>
      <c r="D211" s="55"/>
      <c r="E211" s="57"/>
      <c r="F211" s="58"/>
      <c r="G211" s="58"/>
      <c r="H211" s="75"/>
      <c r="I211" s="58"/>
      <c r="J211" s="60"/>
      <c r="K211" s="61"/>
      <c r="L211" s="62"/>
      <c r="M211" s="63" t="n">
        <v>0</v>
      </c>
      <c r="N211" s="64" t="n">
        <v>0</v>
      </c>
      <c r="O211" s="65" t="n">
        <f aca="false">PRODUCT($L211,$M211,(1-$N211))</f>
        <v>0</v>
      </c>
      <c r="P211" s="60"/>
      <c r="Q211" s="61"/>
      <c r="R211" s="62"/>
      <c r="S211" s="63" t="n">
        <v>0</v>
      </c>
      <c r="T211" s="64" t="n">
        <v>0</v>
      </c>
      <c r="U211" s="65" t="n">
        <f aca="false">PRODUCT($R211,$S211,(1-$T211))</f>
        <v>0</v>
      </c>
      <c r="V211" s="66"/>
      <c r="W211" s="61"/>
      <c r="X211" s="62"/>
      <c r="Y211" s="63" t="n">
        <v>0</v>
      </c>
      <c r="Z211" s="64" t="n">
        <v>0</v>
      </c>
      <c r="AA211" s="65" t="n">
        <f aca="false">PRODUCT($X211,$Y211,(1-$Z211))</f>
        <v>0</v>
      </c>
      <c r="AB211" s="66"/>
      <c r="AC211" s="61"/>
      <c r="AD211" s="62"/>
      <c r="AE211" s="63" t="n">
        <v>0</v>
      </c>
      <c r="AF211" s="64" t="n">
        <v>0</v>
      </c>
      <c r="AG211" s="65" t="n">
        <f aca="false">PRODUCT($AD211,$AE211,(1-$AF211))</f>
        <v>0</v>
      </c>
      <c r="AH211" s="66"/>
      <c r="AI211" s="61"/>
      <c r="AJ211" s="62"/>
      <c r="AK211" s="63" t="n">
        <v>0</v>
      </c>
      <c r="AL211" s="64" t="n">
        <v>0</v>
      </c>
      <c r="AM211" s="65" t="n">
        <f aca="false">PRODUCT($AJ211,$AK211,(1-$AL211))</f>
        <v>0</v>
      </c>
      <c r="AN211" s="65" t="n">
        <f aca="false">ROUND((Tablica1[[#This Row],[Iznos]]+Tablica1[[#This Row],[Iznos 2]]+Tablica1[[#This Row],[Iznos 3]]+Tablica1[[#This Row],[Iznos 4]]+Tablica1[[#This Row],[Iznos 5]]),2)</f>
        <v>0</v>
      </c>
      <c r="AO211" s="67" t="s">
        <v>64</v>
      </c>
      <c r="AP211" s="67"/>
      <c r="AQ211" s="63"/>
      <c r="AR211" s="63" t="n">
        <v>0</v>
      </c>
      <c r="AS211" s="62"/>
      <c r="AT211" s="58"/>
    </row>
    <row r="212" s="68" customFormat="true" ht="34.5" hidden="false" customHeight="true" outlineLevel="0" collapsed="false">
      <c r="A212" s="54" t="n">
        <v>209</v>
      </c>
      <c r="B212" s="55"/>
      <c r="C212" s="55"/>
      <c r="D212" s="55"/>
      <c r="E212" s="57"/>
      <c r="F212" s="58"/>
      <c r="G212" s="58"/>
      <c r="H212" s="75"/>
      <c r="I212" s="58"/>
      <c r="J212" s="60"/>
      <c r="K212" s="61"/>
      <c r="L212" s="62"/>
      <c r="M212" s="63" t="n">
        <v>0</v>
      </c>
      <c r="N212" s="64" t="n">
        <v>0</v>
      </c>
      <c r="O212" s="65" t="n">
        <f aca="false">PRODUCT($L212,$M212,(1-$N212))</f>
        <v>0</v>
      </c>
      <c r="P212" s="60"/>
      <c r="Q212" s="61"/>
      <c r="R212" s="62"/>
      <c r="S212" s="63" t="n">
        <v>0</v>
      </c>
      <c r="T212" s="64" t="n">
        <v>0</v>
      </c>
      <c r="U212" s="65" t="n">
        <f aca="false">PRODUCT($R212,$S212,(1-$T212))</f>
        <v>0</v>
      </c>
      <c r="V212" s="66"/>
      <c r="W212" s="61"/>
      <c r="X212" s="62"/>
      <c r="Y212" s="63" t="n">
        <v>0</v>
      </c>
      <c r="Z212" s="64" t="n">
        <v>0</v>
      </c>
      <c r="AA212" s="65" t="n">
        <f aca="false">PRODUCT($X212,$Y212,(1-$Z212))</f>
        <v>0</v>
      </c>
      <c r="AB212" s="66"/>
      <c r="AC212" s="61"/>
      <c r="AD212" s="62"/>
      <c r="AE212" s="63" t="n">
        <v>0</v>
      </c>
      <c r="AF212" s="64" t="n">
        <v>0</v>
      </c>
      <c r="AG212" s="65" t="n">
        <f aca="false">PRODUCT($AD212,$AE212,(1-$AF212))</f>
        <v>0</v>
      </c>
      <c r="AH212" s="66"/>
      <c r="AI212" s="61"/>
      <c r="AJ212" s="62"/>
      <c r="AK212" s="63" t="n">
        <v>0</v>
      </c>
      <c r="AL212" s="64" t="n">
        <v>0</v>
      </c>
      <c r="AM212" s="65" t="n">
        <f aca="false">PRODUCT($AJ212,$AK212,(1-$AL212))</f>
        <v>0</v>
      </c>
      <c r="AN212" s="65" t="n">
        <f aca="false">ROUND((Tablica1[[#This Row],[Iznos]]+Tablica1[[#This Row],[Iznos 2]]+Tablica1[[#This Row],[Iznos 3]]+Tablica1[[#This Row],[Iznos 4]]+Tablica1[[#This Row],[Iznos 5]]),2)</f>
        <v>0</v>
      </c>
      <c r="AO212" s="67" t="s">
        <v>64</v>
      </c>
      <c r="AP212" s="67"/>
      <c r="AQ212" s="63"/>
      <c r="AR212" s="63" t="n">
        <v>0</v>
      </c>
      <c r="AS212" s="62"/>
      <c r="AT212" s="58"/>
    </row>
    <row r="213" s="68" customFormat="true" ht="34.5" hidden="false" customHeight="true" outlineLevel="0" collapsed="false">
      <c r="A213" s="54" t="n">
        <v>210</v>
      </c>
      <c r="B213" s="55"/>
      <c r="C213" s="55"/>
      <c r="D213" s="55"/>
      <c r="E213" s="57"/>
      <c r="F213" s="58"/>
      <c r="G213" s="58"/>
      <c r="H213" s="75"/>
      <c r="I213" s="58"/>
      <c r="J213" s="60"/>
      <c r="K213" s="61"/>
      <c r="L213" s="62"/>
      <c r="M213" s="63" t="n">
        <v>0</v>
      </c>
      <c r="N213" s="64" t="n">
        <v>0</v>
      </c>
      <c r="O213" s="65" t="n">
        <f aca="false">PRODUCT($L213,$M213,(1-$N213))</f>
        <v>0</v>
      </c>
      <c r="P213" s="60"/>
      <c r="Q213" s="61"/>
      <c r="R213" s="62"/>
      <c r="S213" s="63" t="n">
        <v>0</v>
      </c>
      <c r="T213" s="64" t="n">
        <v>0</v>
      </c>
      <c r="U213" s="65" t="n">
        <f aca="false">PRODUCT($R213,$S213,(1-$T213))</f>
        <v>0</v>
      </c>
      <c r="V213" s="66"/>
      <c r="W213" s="61"/>
      <c r="X213" s="62"/>
      <c r="Y213" s="63" t="n">
        <v>0</v>
      </c>
      <c r="Z213" s="64" t="n">
        <v>0</v>
      </c>
      <c r="AA213" s="65" t="n">
        <f aca="false">PRODUCT($X213,$Y213,(1-$Z213))</f>
        <v>0</v>
      </c>
      <c r="AB213" s="66"/>
      <c r="AC213" s="61"/>
      <c r="AD213" s="62"/>
      <c r="AE213" s="63" t="n">
        <v>0</v>
      </c>
      <c r="AF213" s="64" t="n">
        <v>0</v>
      </c>
      <c r="AG213" s="65" t="n">
        <f aca="false">PRODUCT($AD213,$AE213,(1-$AF213))</f>
        <v>0</v>
      </c>
      <c r="AH213" s="66"/>
      <c r="AI213" s="61"/>
      <c r="AJ213" s="62"/>
      <c r="AK213" s="63" t="n">
        <v>0</v>
      </c>
      <c r="AL213" s="64" t="n">
        <v>0</v>
      </c>
      <c r="AM213" s="65" t="n">
        <f aca="false">PRODUCT($AJ213,$AK213,(1-$AL213))</f>
        <v>0</v>
      </c>
      <c r="AN213" s="65" t="n">
        <f aca="false">ROUND((Tablica1[[#This Row],[Iznos]]+Tablica1[[#This Row],[Iznos 2]]+Tablica1[[#This Row],[Iznos 3]]+Tablica1[[#This Row],[Iznos 4]]+Tablica1[[#This Row],[Iznos 5]]),2)</f>
        <v>0</v>
      </c>
      <c r="AO213" s="67" t="s">
        <v>64</v>
      </c>
      <c r="AP213" s="67"/>
      <c r="AQ213" s="63"/>
      <c r="AR213" s="63" t="n">
        <v>0</v>
      </c>
      <c r="AS213" s="62"/>
      <c r="AT213" s="58"/>
    </row>
    <row r="214" s="68" customFormat="true" ht="34.5" hidden="false" customHeight="true" outlineLevel="0" collapsed="false">
      <c r="A214" s="54" t="n">
        <v>211</v>
      </c>
      <c r="B214" s="55"/>
      <c r="C214" s="55"/>
      <c r="D214" s="55"/>
      <c r="E214" s="57"/>
      <c r="F214" s="58"/>
      <c r="G214" s="58"/>
      <c r="H214" s="75"/>
      <c r="I214" s="58"/>
      <c r="J214" s="60"/>
      <c r="K214" s="61"/>
      <c r="L214" s="62"/>
      <c r="M214" s="63" t="n">
        <v>0</v>
      </c>
      <c r="N214" s="64" t="n">
        <v>0</v>
      </c>
      <c r="O214" s="65" t="n">
        <f aca="false">PRODUCT($L214,$M214,(1-$N214))</f>
        <v>0</v>
      </c>
      <c r="P214" s="60"/>
      <c r="Q214" s="61"/>
      <c r="R214" s="62"/>
      <c r="S214" s="63" t="n">
        <v>0</v>
      </c>
      <c r="T214" s="64" t="n">
        <v>0</v>
      </c>
      <c r="U214" s="65" t="n">
        <f aca="false">PRODUCT($R214,$S214,(1-$T214))</f>
        <v>0</v>
      </c>
      <c r="V214" s="66"/>
      <c r="W214" s="61"/>
      <c r="X214" s="62"/>
      <c r="Y214" s="63" t="n">
        <v>0</v>
      </c>
      <c r="Z214" s="64" t="n">
        <v>0</v>
      </c>
      <c r="AA214" s="65" t="n">
        <f aca="false">PRODUCT($X214,$Y214,(1-$Z214))</f>
        <v>0</v>
      </c>
      <c r="AB214" s="66"/>
      <c r="AC214" s="61"/>
      <c r="AD214" s="62"/>
      <c r="AE214" s="63" t="n">
        <v>0</v>
      </c>
      <c r="AF214" s="64" t="n">
        <v>0</v>
      </c>
      <c r="AG214" s="65" t="n">
        <f aca="false">PRODUCT($AD214,$AE214,(1-$AF214))</f>
        <v>0</v>
      </c>
      <c r="AH214" s="66"/>
      <c r="AI214" s="61"/>
      <c r="AJ214" s="62"/>
      <c r="AK214" s="63" t="n">
        <v>0</v>
      </c>
      <c r="AL214" s="64" t="n">
        <v>0</v>
      </c>
      <c r="AM214" s="65" t="n">
        <f aca="false">PRODUCT($AJ214,$AK214,(1-$AL214))</f>
        <v>0</v>
      </c>
      <c r="AN214" s="65" t="n">
        <f aca="false">ROUND((Tablica1[[#This Row],[Iznos]]+Tablica1[[#This Row],[Iznos 2]]+Tablica1[[#This Row],[Iznos 3]]+Tablica1[[#This Row],[Iznos 4]]+Tablica1[[#This Row],[Iznos 5]]),2)</f>
        <v>0</v>
      </c>
      <c r="AO214" s="67" t="s">
        <v>64</v>
      </c>
      <c r="AP214" s="67"/>
      <c r="AQ214" s="63"/>
      <c r="AR214" s="63" t="n">
        <v>0</v>
      </c>
      <c r="AS214" s="62"/>
      <c r="AT214" s="58"/>
    </row>
    <row r="215" s="68" customFormat="true" ht="34.5" hidden="false" customHeight="true" outlineLevel="0" collapsed="false">
      <c r="A215" s="54" t="n">
        <v>212</v>
      </c>
      <c r="B215" s="55"/>
      <c r="C215" s="55"/>
      <c r="D215" s="55"/>
      <c r="E215" s="57"/>
      <c r="F215" s="58"/>
      <c r="G215" s="58"/>
      <c r="H215" s="75"/>
      <c r="I215" s="58"/>
      <c r="J215" s="60"/>
      <c r="K215" s="61"/>
      <c r="L215" s="62"/>
      <c r="M215" s="63" t="n">
        <v>0</v>
      </c>
      <c r="N215" s="64" t="n">
        <v>0</v>
      </c>
      <c r="O215" s="65" t="n">
        <f aca="false">PRODUCT($L215,$M215,(1-$N215))</f>
        <v>0</v>
      </c>
      <c r="P215" s="60"/>
      <c r="Q215" s="61"/>
      <c r="R215" s="62"/>
      <c r="S215" s="63" t="n">
        <v>0</v>
      </c>
      <c r="T215" s="64" t="n">
        <v>0</v>
      </c>
      <c r="U215" s="65" t="n">
        <f aca="false">PRODUCT($R215,$S215,(1-$T215))</f>
        <v>0</v>
      </c>
      <c r="V215" s="66"/>
      <c r="W215" s="61"/>
      <c r="X215" s="62"/>
      <c r="Y215" s="63" t="n">
        <v>0</v>
      </c>
      <c r="Z215" s="64" t="n">
        <v>0</v>
      </c>
      <c r="AA215" s="65" t="n">
        <f aca="false">PRODUCT($X215,$Y215,(1-$Z215))</f>
        <v>0</v>
      </c>
      <c r="AB215" s="66"/>
      <c r="AC215" s="61"/>
      <c r="AD215" s="62"/>
      <c r="AE215" s="63" t="n">
        <v>0</v>
      </c>
      <c r="AF215" s="64" t="n">
        <v>0</v>
      </c>
      <c r="AG215" s="65" t="n">
        <f aca="false">PRODUCT($AD215,$AE215,(1-$AF215))</f>
        <v>0</v>
      </c>
      <c r="AH215" s="66"/>
      <c r="AI215" s="61"/>
      <c r="AJ215" s="62"/>
      <c r="AK215" s="63" t="n">
        <v>0</v>
      </c>
      <c r="AL215" s="64" t="n">
        <v>0</v>
      </c>
      <c r="AM215" s="65" t="n">
        <f aca="false">PRODUCT($AJ215,$AK215,(1-$AL215))</f>
        <v>0</v>
      </c>
      <c r="AN215" s="65" t="n">
        <f aca="false">ROUND((Tablica1[[#This Row],[Iznos]]+Tablica1[[#This Row],[Iznos 2]]+Tablica1[[#This Row],[Iznos 3]]+Tablica1[[#This Row],[Iznos 4]]+Tablica1[[#This Row],[Iznos 5]]),2)</f>
        <v>0</v>
      </c>
      <c r="AO215" s="67" t="s">
        <v>64</v>
      </c>
      <c r="AP215" s="67"/>
      <c r="AQ215" s="63"/>
      <c r="AR215" s="63" t="n">
        <v>0</v>
      </c>
      <c r="AS215" s="62"/>
      <c r="AT215" s="58"/>
    </row>
    <row r="216" s="68" customFormat="true" ht="34.5" hidden="false" customHeight="true" outlineLevel="0" collapsed="false">
      <c r="A216" s="54" t="n">
        <v>213</v>
      </c>
      <c r="B216" s="55"/>
      <c r="C216" s="55"/>
      <c r="D216" s="55"/>
      <c r="E216" s="57"/>
      <c r="F216" s="58"/>
      <c r="G216" s="58"/>
      <c r="H216" s="75"/>
      <c r="I216" s="58"/>
      <c r="J216" s="60"/>
      <c r="K216" s="61"/>
      <c r="L216" s="62"/>
      <c r="M216" s="63" t="n">
        <v>0</v>
      </c>
      <c r="N216" s="64" t="n">
        <v>0</v>
      </c>
      <c r="O216" s="65" t="n">
        <f aca="false">PRODUCT($L216,$M216,(1-$N216))</f>
        <v>0</v>
      </c>
      <c r="P216" s="60"/>
      <c r="Q216" s="61"/>
      <c r="R216" s="62"/>
      <c r="S216" s="63" t="n">
        <v>0</v>
      </c>
      <c r="T216" s="64" t="n">
        <v>0</v>
      </c>
      <c r="U216" s="65" t="n">
        <f aca="false">PRODUCT($R216,$S216,(1-$T216))</f>
        <v>0</v>
      </c>
      <c r="V216" s="66"/>
      <c r="W216" s="61"/>
      <c r="X216" s="62"/>
      <c r="Y216" s="63" t="n">
        <v>0</v>
      </c>
      <c r="Z216" s="64" t="n">
        <v>0</v>
      </c>
      <c r="AA216" s="65" t="n">
        <f aca="false">PRODUCT($X216,$Y216,(1-$Z216))</f>
        <v>0</v>
      </c>
      <c r="AB216" s="66"/>
      <c r="AC216" s="61"/>
      <c r="AD216" s="62"/>
      <c r="AE216" s="63" t="n">
        <v>0</v>
      </c>
      <c r="AF216" s="64" t="n">
        <v>0</v>
      </c>
      <c r="AG216" s="65" t="n">
        <f aca="false">PRODUCT($AD216,$AE216,(1-$AF216))</f>
        <v>0</v>
      </c>
      <c r="AH216" s="66"/>
      <c r="AI216" s="61"/>
      <c r="AJ216" s="62"/>
      <c r="AK216" s="63" t="n">
        <v>0</v>
      </c>
      <c r="AL216" s="64" t="n">
        <v>0</v>
      </c>
      <c r="AM216" s="65" t="n">
        <f aca="false">PRODUCT($AJ216,$AK216,(1-$AL216))</f>
        <v>0</v>
      </c>
      <c r="AN216" s="65" t="n">
        <f aca="false">ROUND((Tablica1[[#This Row],[Iznos]]+Tablica1[[#This Row],[Iznos 2]]+Tablica1[[#This Row],[Iznos 3]]+Tablica1[[#This Row],[Iznos 4]]+Tablica1[[#This Row],[Iznos 5]]),2)</f>
        <v>0</v>
      </c>
      <c r="AO216" s="67" t="s">
        <v>64</v>
      </c>
      <c r="AP216" s="67"/>
      <c r="AQ216" s="63"/>
      <c r="AR216" s="63" t="n">
        <v>0</v>
      </c>
      <c r="AS216" s="62"/>
      <c r="AT216" s="58"/>
    </row>
    <row r="217" s="68" customFormat="true" ht="34.5" hidden="false" customHeight="true" outlineLevel="0" collapsed="false">
      <c r="A217" s="54" t="n">
        <v>214</v>
      </c>
      <c r="B217" s="55"/>
      <c r="C217" s="55"/>
      <c r="D217" s="55"/>
      <c r="E217" s="57"/>
      <c r="F217" s="58"/>
      <c r="G217" s="58"/>
      <c r="H217" s="75"/>
      <c r="I217" s="58"/>
      <c r="J217" s="60"/>
      <c r="K217" s="61"/>
      <c r="L217" s="62"/>
      <c r="M217" s="63" t="n">
        <v>0</v>
      </c>
      <c r="N217" s="64" t="n">
        <v>0</v>
      </c>
      <c r="O217" s="65" t="n">
        <f aca="false">PRODUCT($L217,$M217,(1-$N217))</f>
        <v>0</v>
      </c>
      <c r="P217" s="60"/>
      <c r="Q217" s="61"/>
      <c r="R217" s="62"/>
      <c r="S217" s="63" t="n">
        <v>0</v>
      </c>
      <c r="T217" s="64" t="n">
        <v>0</v>
      </c>
      <c r="U217" s="65" t="n">
        <f aca="false">PRODUCT($R217,$S217,(1-$T217))</f>
        <v>0</v>
      </c>
      <c r="V217" s="66"/>
      <c r="W217" s="61"/>
      <c r="X217" s="62"/>
      <c r="Y217" s="63" t="n">
        <v>0</v>
      </c>
      <c r="Z217" s="64" t="n">
        <v>0</v>
      </c>
      <c r="AA217" s="65" t="n">
        <f aca="false">PRODUCT($X217,$Y217,(1-$Z217))</f>
        <v>0</v>
      </c>
      <c r="AB217" s="66"/>
      <c r="AC217" s="61"/>
      <c r="AD217" s="62"/>
      <c r="AE217" s="63" t="n">
        <v>0</v>
      </c>
      <c r="AF217" s="64" t="n">
        <v>0</v>
      </c>
      <c r="AG217" s="65" t="n">
        <f aca="false">PRODUCT($AD217,$AE217,(1-$AF217))</f>
        <v>0</v>
      </c>
      <c r="AH217" s="66"/>
      <c r="AI217" s="61"/>
      <c r="AJ217" s="62"/>
      <c r="AK217" s="63" t="n">
        <v>0</v>
      </c>
      <c r="AL217" s="64" t="n">
        <v>0</v>
      </c>
      <c r="AM217" s="65" t="n">
        <f aca="false">PRODUCT($AJ217,$AK217,(1-$AL217))</f>
        <v>0</v>
      </c>
      <c r="AN217" s="65" t="n">
        <f aca="false">ROUND((Tablica1[[#This Row],[Iznos]]+Tablica1[[#This Row],[Iznos 2]]+Tablica1[[#This Row],[Iznos 3]]+Tablica1[[#This Row],[Iznos 4]]+Tablica1[[#This Row],[Iznos 5]]),2)</f>
        <v>0</v>
      </c>
      <c r="AO217" s="67" t="s">
        <v>64</v>
      </c>
      <c r="AP217" s="67"/>
      <c r="AQ217" s="63"/>
      <c r="AR217" s="63" t="n">
        <v>0</v>
      </c>
      <c r="AS217" s="62"/>
      <c r="AT217" s="58"/>
    </row>
    <row r="218" s="68" customFormat="true" ht="34.5" hidden="false" customHeight="true" outlineLevel="0" collapsed="false">
      <c r="A218" s="54" t="n">
        <v>215</v>
      </c>
      <c r="B218" s="55"/>
      <c r="C218" s="55"/>
      <c r="D218" s="55"/>
      <c r="E218" s="57"/>
      <c r="F218" s="58"/>
      <c r="G218" s="58"/>
      <c r="H218" s="75"/>
      <c r="I218" s="58"/>
      <c r="J218" s="60"/>
      <c r="K218" s="61"/>
      <c r="L218" s="62"/>
      <c r="M218" s="63" t="n">
        <v>0</v>
      </c>
      <c r="N218" s="64" t="n">
        <v>0</v>
      </c>
      <c r="O218" s="65" t="n">
        <f aca="false">PRODUCT($L218,$M218,(1-$N218))</f>
        <v>0</v>
      </c>
      <c r="P218" s="60"/>
      <c r="Q218" s="61"/>
      <c r="R218" s="62"/>
      <c r="S218" s="63" t="n">
        <v>0</v>
      </c>
      <c r="T218" s="64" t="n">
        <v>0</v>
      </c>
      <c r="U218" s="65" t="n">
        <f aca="false">PRODUCT($R218,$S218,(1-$T218))</f>
        <v>0</v>
      </c>
      <c r="V218" s="66"/>
      <c r="W218" s="61"/>
      <c r="X218" s="62"/>
      <c r="Y218" s="63" t="n">
        <v>0</v>
      </c>
      <c r="Z218" s="64" t="n">
        <v>0</v>
      </c>
      <c r="AA218" s="65" t="n">
        <f aca="false">PRODUCT($X218,$Y218,(1-$Z218))</f>
        <v>0</v>
      </c>
      <c r="AB218" s="66"/>
      <c r="AC218" s="61"/>
      <c r="AD218" s="62"/>
      <c r="AE218" s="63" t="n">
        <v>0</v>
      </c>
      <c r="AF218" s="64" t="n">
        <v>0</v>
      </c>
      <c r="AG218" s="65" t="n">
        <f aca="false">PRODUCT($AD218,$AE218,(1-$AF218))</f>
        <v>0</v>
      </c>
      <c r="AH218" s="66"/>
      <c r="AI218" s="61"/>
      <c r="AJ218" s="62"/>
      <c r="AK218" s="63" t="n">
        <v>0</v>
      </c>
      <c r="AL218" s="64" t="n">
        <v>0</v>
      </c>
      <c r="AM218" s="65" t="n">
        <f aca="false">PRODUCT($AJ218,$AK218,(1-$AL218))</f>
        <v>0</v>
      </c>
      <c r="AN218" s="65" t="n">
        <f aca="false">ROUND((Tablica1[[#This Row],[Iznos]]+Tablica1[[#This Row],[Iznos 2]]+Tablica1[[#This Row],[Iznos 3]]+Tablica1[[#This Row],[Iznos 4]]+Tablica1[[#This Row],[Iznos 5]]),2)</f>
        <v>0</v>
      </c>
      <c r="AO218" s="67" t="s">
        <v>64</v>
      </c>
      <c r="AP218" s="67"/>
      <c r="AQ218" s="63"/>
      <c r="AR218" s="63" t="n">
        <v>0</v>
      </c>
      <c r="AS218" s="62"/>
      <c r="AT218" s="58"/>
    </row>
    <row r="219" s="68" customFormat="true" ht="34.5" hidden="false" customHeight="true" outlineLevel="0" collapsed="false">
      <c r="A219" s="54" t="n">
        <v>216</v>
      </c>
      <c r="B219" s="55"/>
      <c r="C219" s="55"/>
      <c r="D219" s="55"/>
      <c r="E219" s="57"/>
      <c r="F219" s="58"/>
      <c r="G219" s="58"/>
      <c r="H219" s="75"/>
      <c r="I219" s="58"/>
      <c r="J219" s="60"/>
      <c r="K219" s="61"/>
      <c r="L219" s="62"/>
      <c r="M219" s="63" t="n">
        <v>0</v>
      </c>
      <c r="N219" s="64" t="n">
        <v>0</v>
      </c>
      <c r="O219" s="65" t="n">
        <f aca="false">PRODUCT($L219,$M219,(1-$N219))</f>
        <v>0</v>
      </c>
      <c r="P219" s="60"/>
      <c r="Q219" s="61"/>
      <c r="R219" s="62"/>
      <c r="S219" s="63" t="n">
        <v>0</v>
      </c>
      <c r="T219" s="64" t="n">
        <v>0</v>
      </c>
      <c r="U219" s="65" t="n">
        <f aca="false">PRODUCT($R219,$S219,(1-$T219))</f>
        <v>0</v>
      </c>
      <c r="V219" s="66"/>
      <c r="W219" s="61"/>
      <c r="X219" s="62"/>
      <c r="Y219" s="63" t="n">
        <v>0</v>
      </c>
      <c r="Z219" s="64" t="n">
        <v>0</v>
      </c>
      <c r="AA219" s="65" t="n">
        <f aca="false">PRODUCT($X219,$Y219,(1-$Z219))</f>
        <v>0</v>
      </c>
      <c r="AB219" s="66"/>
      <c r="AC219" s="61"/>
      <c r="AD219" s="62"/>
      <c r="AE219" s="63" t="n">
        <v>0</v>
      </c>
      <c r="AF219" s="64" t="n">
        <v>0</v>
      </c>
      <c r="AG219" s="65" t="n">
        <f aca="false">PRODUCT($AD219,$AE219,(1-$AF219))</f>
        <v>0</v>
      </c>
      <c r="AH219" s="66"/>
      <c r="AI219" s="61"/>
      <c r="AJ219" s="62"/>
      <c r="AK219" s="63" t="n">
        <v>0</v>
      </c>
      <c r="AL219" s="64" t="n">
        <v>0</v>
      </c>
      <c r="AM219" s="65" t="n">
        <f aca="false">PRODUCT($AJ219,$AK219,(1-$AL219))</f>
        <v>0</v>
      </c>
      <c r="AN219" s="65" t="n">
        <f aca="false">ROUND((Tablica1[[#This Row],[Iznos]]+Tablica1[[#This Row],[Iznos 2]]+Tablica1[[#This Row],[Iznos 3]]+Tablica1[[#This Row],[Iznos 4]]+Tablica1[[#This Row],[Iznos 5]]),2)</f>
        <v>0</v>
      </c>
      <c r="AO219" s="67" t="s">
        <v>64</v>
      </c>
      <c r="AP219" s="67"/>
      <c r="AQ219" s="63"/>
      <c r="AR219" s="63" t="n">
        <v>0</v>
      </c>
      <c r="AS219" s="62"/>
      <c r="AT219" s="58"/>
    </row>
    <row r="220" s="68" customFormat="true" ht="34.5" hidden="false" customHeight="true" outlineLevel="0" collapsed="false">
      <c r="A220" s="54" t="n">
        <v>217</v>
      </c>
      <c r="B220" s="55"/>
      <c r="C220" s="55"/>
      <c r="D220" s="55"/>
      <c r="E220" s="57"/>
      <c r="F220" s="58"/>
      <c r="G220" s="58"/>
      <c r="H220" s="75"/>
      <c r="I220" s="58"/>
      <c r="J220" s="60"/>
      <c r="K220" s="61"/>
      <c r="L220" s="62"/>
      <c r="M220" s="63" t="n">
        <v>0</v>
      </c>
      <c r="N220" s="64" t="n">
        <v>0</v>
      </c>
      <c r="O220" s="65" t="n">
        <f aca="false">PRODUCT($L220,$M220,(1-$N220))</f>
        <v>0</v>
      </c>
      <c r="P220" s="60"/>
      <c r="Q220" s="61"/>
      <c r="R220" s="62"/>
      <c r="S220" s="63" t="n">
        <v>0</v>
      </c>
      <c r="T220" s="64" t="n">
        <v>0</v>
      </c>
      <c r="U220" s="65" t="n">
        <f aca="false">PRODUCT($R220,$S220,(1-$T220))</f>
        <v>0</v>
      </c>
      <c r="V220" s="66"/>
      <c r="W220" s="61"/>
      <c r="X220" s="62"/>
      <c r="Y220" s="63" t="n">
        <v>0</v>
      </c>
      <c r="Z220" s="64" t="n">
        <v>0</v>
      </c>
      <c r="AA220" s="65" t="n">
        <f aca="false">PRODUCT($X220,$Y220,(1-$Z220))</f>
        <v>0</v>
      </c>
      <c r="AB220" s="66"/>
      <c r="AC220" s="61"/>
      <c r="AD220" s="62"/>
      <c r="AE220" s="63" t="n">
        <v>0</v>
      </c>
      <c r="AF220" s="64" t="n">
        <v>0</v>
      </c>
      <c r="AG220" s="65" t="n">
        <f aca="false">PRODUCT($AD220,$AE220,(1-$AF220))</f>
        <v>0</v>
      </c>
      <c r="AH220" s="66"/>
      <c r="AI220" s="61"/>
      <c r="AJ220" s="62"/>
      <c r="AK220" s="63" t="n">
        <v>0</v>
      </c>
      <c r="AL220" s="64" t="n">
        <v>0</v>
      </c>
      <c r="AM220" s="65" t="n">
        <f aca="false">PRODUCT($AJ220,$AK220,(1-$AL220))</f>
        <v>0</v>
      </c>
      <c r="AN220" s="65" t="n">
        <f aca="false">ROUND((Tablica1[[#This Row],[Iznos]]+Tablica1[[#This Row],[Iznos 2]]+Tablica1[[#This Row],[Iznos 3]]+Tablica1[[#This Row],[Iznos 4]]+Tablica1[[#This Row],[Iznos 5]]),2)</f>
        <v>0</v>
      </c>
      <c r="AO220" s="67" t="s">
        <v>64</v>
      </c>
      <c r="AP220" s="67"/>
      <c r="AQ220" s="63"/>
      <c r="AR220" s="63" t="n">
        <v>0</v>
      </c>
      <c r="AS220" s="62"/>
      <c r="AT220" s="58"/>
    </row>
    <row r="221" s="68" customFormat="true" ht="34.5" hidden="false" customHeight="true" outlineLevel="0" collapsed="false">
      <c r="A221" s="54" t="n">
        <v>218</v>
      </c>
      <c r="B221" s="55"/>
      <c r="C221" s="55"/>
      <c r="D221" s="55"/>
      <c r="E221" s="57"/>
      <c r="F221" s="58"/>
      <c r="G221" s="58"/>
      <c r="H221" s="75"/>
      <c r="I221" s="58"/>
      <c r="J221" s="60"/>
      <c r="K221" s="61"/>
      <c r="L221" s="62"/>
      <c r="M221" s="63" t="n">
        <v>0</v>
      </c>
      <c r="N221" s="64" t="n">
        <v>0</v>
      </c>
      <c r="O221" s="65" t="n">
        <f aca="false">PRODUCT($L221,$M221,(1-$N221))</f>
        <v>0</v>
      </c>
      <c r="P221" s="60"/>
      <c r="Q221" s="61"/>
      <c r="R221" s="62"/>
      <c r="S221" s="63" t="n">
        <v>0</v>
      </c>
      <c r="T221" s="64" t="n">
        <v>0</v>
      </c>
      <c r="U221" s="65" t="n">
        <f aca="false">PRODUCT($R221,$S221,(1-$T221))</f>
        <v>0</v>
      </c>
      <c r="V221" s="66"/>
      <c r="W221" s="61"/>
      <c r="X221" s="62"/>
      <c r="Y221" s="63" t="n">
        <v>0</v>
      </c>
      <c r="Z221" s="64" t="n">
        <v>0</v>
      </c>
      <c r="AA221" s="65" t="n">
        <f aca="false">PRODUCT($X221,$Y221,(1-$Z221))</f>
        <v>0</v>
      </c>
      <c r="AB221" s="66"/>
      <c r="AC221" s="61"/>
      <c r="AD221" s="62"/>
      <c r="AE221" s="63" t="n">
        <v>0</v>
      </c>
      <c r="AF221" s="64" t="n">
        <v>0</v>
      </c>
      <c r="AG221" s="65" t="n">
        <f aca="false">PRODUCT($AD221,$AE221,(1-$AF221))</f>
        <v>0</v>
      </c>
      <c r="AH221" s="66"/>
      <c r="AI221" s="61"/>
      <c r="AJ221" s="62"/>
      <c r="AK221" s="63" t="n">
        <v>0</v>
      </c>
      <c r="AL221" s="64" t="n">
        <v>0</v>
      </c>
      <c r="AM221" s="65" t="n">
        <f aca="false">PRODUCT($AJ221,$AK221,(1-$AL221))</f>
        <v>0</v>
      </c>
      <c r="AN221" s="65" t="n">
        <f aca="false">ROUND((Tablica1[[#This Row],[Iznos]]+Tablica1[[#This Row],[Iznos 2]]+Tablica1[[#This Row],[Iznos 3]]+Tablica1[[#This Row],[Iznos 4]]+Tablica1[[#This Row],[Iznos 5]]),2)</f>
        <v>0</v>
      </c>
      <c r="AO221" s="67" t="s">
        <v>64</v>
      </c>
      <c r="AP221" s="67"/>
      <c r="AQ221" s="63"/>
      <c r="AR221" s="63" t="n">
        <v>0</v>
      </c>
      <c r="AS221" s="62"/>
      <c r="AT221" s="58"/>
    </row>
    <row r="222" s="68" customFormat="true" ht="34.5" hidden="false" customHeight="true" outlineLevel="0" collapsed="false">
      <c r="A222" s="54" t="n">
        <v>219</v>
      </c>
      <c r="B222" s="55"/>
      <c r="C222" s="55"/>
      <c r="D222" s="55"/>
      <c r="E222" s="57"/>
      <c r="F222" s="58"/>
      <c r="G222" s="58"/>
      <c r="H222" s="75"/>
      <c r="I222" s="58"/>
      <c r="J222" s="60"/>
      <c r="K222" s="61"/>
      <c r="L222" s="62"/>
      <c r="M222" s="63" t="n">
        <v>0</v>
      </c>
      <c r="N222" s="64" t="n">
        <v>0</v>
      </c>
      <c r="O222" s="65" t="n">
        <f aca="false">PRODUCT($L222,$M222,(1-$N222))</f>
        <v>0</v>
      </c>
      <c r="P222" s="60"/>
      <c r="Q222" s="61"/>
      <c r="R222" s="62"/>
      <c r="S222" s="63" t="n">
        <v>0</v>
      </c>
      <c r="T222" s="64" t="n">
        <v>0</v>
      </c>
      <c r="U222" s="65" t="n">
        <f aca="false">PRODUCT($R222,$S222,(1-$T222))</f>
        <v>0</v>
      </c>
      <c r="V222" s="66"/>
      <c r="W222" s="61"/>
      <c r="X222" s="62"/>
      <c r="Y222" s="63" t="n">
        <v>0</v>
      </c>
      <c r="Z222" s="64" t="n">
        <v>0</v>
      </c>
      <c r="AA222" s="65" t="n">
        <f aca="false">PRODUCT($X222,$Y222,(1-$Z222))</f>
        <v>0</v>
      </c>
      <c r="AB222" s="66"/>
      <c r="AC222" s="61"/>
      <c r="AD222" s="62"/>
      <c r="AE222" s="63" t="n">
        <v>0</v>
      </c>
      <c r="AF222" s="64" t="n">
        <v>0</v>
      </c>
      <c r="AG222" s="65" t="n">
        <f aca="false">PRODUCT($AD222,$AE222,(1-$AF222))</f>
        <v>0</v>
      </c>
      <c r="AH222" s="66"/>
      <c r="AI222" s="61"/>
      <c r="AJ222" s="62"/>
      <c r="AK222" s="63" t="n">
        <v>0</v>
      </c>
      <c r="AL222" s="64" t="n">
        <v>0</v>
      </c>
      <c r="AM222" s="65" t="n">
        <f aca="false">PRODUCT($AJ222,$AK222,(1-$AL222))</f>
        <v>0</v>
      </c>
      <c r="AN222" s="65" t="n">
        <f aca="false">ROUND((Tablica1[[#This Row],[Iznos]]+Tablica1[[#This Row],[Iznos 2]]+Tablica1[[#This Row],[Iznos 3]]+Tablica1[[#This Row],[Iznos 4]]+Tablica1[[#This Row],[Iznos 5]]),2)</f>
        <v>0</v>
      </c>
      <c r="AO222" s="67" t="s">
        <v>64</v>
      </c>
      <c r="AP222" s="67"/>
      <c r="AQ222" s="63"/>
      <c r="AR222" s="63" t="n">
        <v>0</v>
      </c>
      <c r="AS222" s="62"/>
      <c r="AT222" s="58"/>
    </row>
    <row r="223" s="68" customFormat="true" ht="34.5" hidden="false" customHeight="true" outlineLevel="0" collapsed="false">
      <c r="A223" s="54" t="n">
        <v>220</v>
      </c>
      <c r="B223" s="55"/>
      <c r="C223" s="55"/>
      <c r="D223" s="55"/>
      <c r="E223" s="57"/>
      <c r="F223" s="58"/>
      <c r="G223" s="58"/>
      <c r="H223" s="75"/>
      <c r="I223" s="58"/>
      <c r="J223" s="60"/>
      <c r="K223" s="61"/>
      <c r="L223" s="62"/>
      <c r="M223" s="63" t="n">
        <v>0</v>
      </c>
      <c r="N223" s="64" t="n">
        <v>0</v>
      </c>
      <c r="O223" s="65" t="n">
        <f aca="false">PRODUCT($L223,$M223,(1-$N223))</f>
        <v>0</v>
      </c>
      <c r="P223" s="60"/>
      <c r="Q223" s="61"/>
      <c r="R223" s="62"/>
      <c r="S223" s="63" t="n">
        <v>0</v>
      </c>
      <c r="T223" s="64" t="n">
        <v>0</v>
      </c>
      <c r="U223" s="65" t="n">
        <f aca="false">PRODUCT($R223,$S223,(1-$T223))</f>
        <v>0</v>
      </c>
      <c r="V223" s="66"/>
      <c r="W223" s="61"/>
      <c r="X223" s="62"/>
      <c r="Y223" s="63" t="n">
        <v>0</v>
      </c>
      <c r="Z223" s="64" t="n">
        <v>0</v>
      </c>
      <c r="AA223" s="65" t="n">
        <f aca="false">PRODUCT($X223,$Y223,(1-$Z223))</f>
        <v>0</v>
      </c>
      <c r="AB223" s="66"/>
      <c r="AC223" s="61"/>
      <c r="AD223" s="62"/>
      <c r="AE223" s="63" t="n">
        <v>0</v>
      </c>
      <c r="AF223" s="64" t="n">
        <v>0</v>
      </c>
      <c r="AG223" s="65" t="n">
        <f aca="false">PRODUCT($AD223,$AE223,(1-$AF223))</f>
        <v>0</v>
      </c>
      <c r="AH223" s="66"/>
      <c r="AI223" s="61"/>
      <c r="AJ223" s="62"/>
      <c r="AK223" s="63" t="n">
        <v>0</v>
      </c>
      <c r="AL223" s="64" t="n">
        <v>0</v>
      </c>
      <c r="AM223" s="65" t="n">
        <f aca="false">PRODUCT($AJ223,$AK223,(1-$AL223))</f>
        <v>0</v>
      </c>
      <c r="AN223" s="65" t="n">
        <f aca="false">ROUND((Tablica1[[#This Row],[Iznos]]+Tablica1[[#This Row],[Iznos 2]]+Tablica1[[#This Row],[Iznos 3]]+Tablica1[[#This Row],[Iznos 4]]+Tablica1[[#This Row],[Iznos 5]]),2)</f>
        <v>0</v>
      </c>
      <c r="AO223" s="67" t="s">
        <v>64</v>
      </c>
      <c r="AP223" s="67"/>
      <c r="AQ223" s="63"/>
      <c r="AR223" s="63" t="n">
        <v>0</v>
      </c>
      <c r="AS223" s="62"/>
      <c r="AT223" s="58"/>
    </row>
    <row r="224" s="68" customFormat="true" ht="34.5" hidden="false" customHeight="true" outlineLevel="0" collapsed="false">
      <c r="A224" s="54" t="n">
        <v>221</v>
      </c>
      <c r="B224" s="55"/>
      <c r="C224" s="55"/>
      <c r="D224" s="55"/>
      <c r="E224" s="57"/>
      <c r="F224" s="58"/>
      <c r="G224" s="58"/>
      <c r="H224" s="75"/>
      <c r="I224" s="58"/>
      <c r="J224" s="60"/>
      <c r="K224" s="61"/>
      <c r="L224" s="62"/>
      <c r="M224" s="63" t="n">
        <v>0</v>
      </c>
      <c r="N224" s="64" t="n">
        <v>0</v>
      </c>
      <c r="O224" s="65" t="n">
        <f aca="false">PRODUCT($L224,$M224,(1-$N224))</f>
        <v>0</v>
      </c>
      <c r="P224" s="60"/>
      <c r="Q224" s="61"/>
      <c r="R224" s="62"/>
      <c r="S224" s="63" t="n">
        <v>0</v>
      </c>
      <c r="T224" s="64" t="n">
        <v>0</v>
      </c>
      <c r="U224" s="65" t="n">
        <f aca="false">PRODUCT($R224,$S224,(1-$T224))</f>
        <v>0</v>
      </c>
      <c r="V224" s="66"/>
      <c r="W224" s="61"/>
      <c r="X224" s="62"/>
      <c r="Y224" s="63" t="n">
        <v>0</v>
      </c>
      <c r="Z224" s="64" t="n">
        <v>0</v>
      </c>
      <c r="AA224" s="65" t="n">
        <f aca="false">PRODUCT($X224,$Y224,(1-$Z224))</f>
        <v>0</v>
      </c>
      <c r="AB224" s="66"/>
      <c r="AC224" s="61"/>
      <c r="AD224" s="62"/>
      <c r="AE224" s="63" t="n">
        <v>0</v>
      </c>
      <c r="AF224" s="64" t="n">
        <v>0</v>
      </c>
      <c r="AG224" s="65" t="n">
        <f aca="false">PRODUCT($AD224,$AE224,(1-$AF224))</f>
        <v>0</v>
      </c>
      <c r="AH224" s="66"/>
      <c r="AI224" s="61"/>
      <c r="AJ224" s="62"/>
      <c r="AK224" s="63" t="n">
        <v>0</v>
      </c>
      <c r="AL224" s="64" t="n">
        <v>0</v>
      </c>
      <c r="AM224" s="65" t="n">
        <f aca="false">PRODUCT($AJ224,$AK224,(1-$AL224))</f>
        <v>0</v>
      </c>
      <c r="AN224" s="65" t="n">
        <f aca="false">ROUND((Tablica1[[#This Row],[Iznos]]+Tablica1[[#This Row],[Iznos 2]]+Tablica1[[#This Row],[Iznos 3]]+Tablica1[[#This Row],[Iznos 4]]+Tablica1[[#This Row],[Iznos 5]]),2)</f>
        <v>0</v>
      </c>
      <c r="AO224" s="67" t="s">
        <v>64</v>
      </c>
      <c r="AP224" s="67"/>
      <c r="AQ224" s="63"/>
      <c r="AR224" s="63" t="n">
        <v>0</v>
      </c>
      <c r="AS224" s="62"/>
      <c r="AT224" s="58"/>
    </row>
    <row r="225" s="68" customFormat="true" ht="34.5" hidden="false" customHeight="true" outlineLevel="0" collapsed="false">
      <c r="A225" s="54" t="n">
        <v>222</v>
      </c>
      <c r="B225" s="55"/>
      <c r="C225" s="55"/>
      <c r="D225" s="55"/>
      <c r="E225" s="57"/>
      <c r="F225" s="58"/>
      <c r="G225" s="58"/>
      <c r="H225" s="75"/>
      <c r="I225" s="58"/>
      <c r="J225" s="60"/>
      <c r="K225" s="61"/>
      <c r="L225" s="62"/>
      <c r="M225" s="63" t="n">
        <v>0</v>
      </c>
      <c r="N225" s="64" t="n">
        <v>0</v>
      </c>
      <c r="O225" s="65" t="n">
        <f aca="false">PRODUCT($L225,$M225,(1-$N225))</f>
        <v>0</v>
      </c>
      <c r="P225" s="60"/>
      <c r="Q225" s="61"/>
      <c r="R225" s="62"/>
      <c r="S225" s="63" t="n">
        <v>0</v>
      </c>
      <c r="T225" s="64" t="n">
        <v>0</v>
      </c>
      <c r="U225" s="65" t="n">
        <f aca="false">PRODUCT($R225,$S225,(1-$T225))</f>
        <v>0</v>
      </c>
      <c r="V225" s="66"/>
      <c r="W225" s="61"/>
      <c r="X225" s="62"/>
      <c r="Y225" s="63" t="n">
        <v>0</v>
      </c>
      <c r="Z225" s="64" t="n">
        <v>0</v>
      </c>
      <c r="AA225" s="65" t="n">
        <f aca="false">PRODUCT($X225,$Y225,(1-$Z225))</f>
        <v>0</v>
      </c>
      <c r="AB225" s="66"/>
      <c r="AC225" s="61"/>
      <c r="AD225" s="62"/>
      <c r="AE225" s="63" t="n">
        <v>0</v>
      </c>
      <c r="AF225" s="64" t="n">
        <v>0</v>
      </c>
      <c r="AG225" s="65" t="n">
        <f aca="false">PRODUCT($AD225,$AE225,(1-$AF225))</f>
        <v>0</v>
      </c>
      <c r="AH225" s="66"/>
      <c r="AI225" s="61"/>
      <c r="AJ225" s="62"/>
      <c r="AK225" s="63" t="n">
        <v>0</v>
      </c>
      <c r="AL225" s="64" t="n">
        <v>0</v>
      </c>
      <c r="AM225" s="65" t="n">
        <f aca="false">PRODUCT($AJ225,$AK225,(1-$AL225))</f>
        <v>0</v>
      </c>
      <c r="AN225" s="65" t="n">
        <f aca="false">ROUND((Tablica1[[#This Row],[Iznos]]+Tablica1[[#This Row],[Iznos 2]]+Tablica1[[#This Row],[Iznos 3]]+Tablica1[[#This Row],[Iznos 4]]+Tablica1[[#This Row],[Iznos 5]]),2)</f>
        <v>0</v>
      </c>
      <c r="AO225" s="67" t="s">
        <v>64</v>
      </c>
      <c r="AP225" s="67"/>
      <c r="AQ225" s="63"/>
      <c r="AR225" s="63" t="n">
        <v>0</v>
      </c>
      <c r="AS225" s="62"/>
      <c r="AT225" s="58"/>
    </row>
    <row r="226" s="68" customFormat="true" ht="34.5" hidden="false" customHeight="true" outlineLevel="0" collapsed="false">
      <c r="A226" s="54" t="n">
        <v>223</v>
      </c>
      <c r="B226" s="55"/>
      <c r="C226" s="55"/>
      <c r="D226" s="55"/>
      <c r="E226" s="57"/>
      <c r="F226" s="58"/>
      <c r="G226" s="58"/>
      <c r="H226" s="75"/>
      <c r="I226" s="58"/>
      <c r="J226" s="60"/>
      <c r="K226" s="61"/>
      <c r="L226" s="62"/>
      <c r="M226" s="63" t="n">
        <v>0</v>
      </c>
      <c r="N226" s="64" t="n">
        <v>0</v>
      </c>
      <c r="O226" s="65" t="n">
        <f aca="false">PRODUCT($L226,$M226,(1-$N226))</f>
        <v>0</v>
      </c>
      <c r="P226" s="60"/>
      <c r="Q226" s="61"/>
      <c r="R226" s="62"/>
      <c r="S226" s="63" t="n">
        <v>0</v>
      </c>
      <c r="T226" s="64" t="n">
        <v>0</v>
      </c>
      <c r="U226" s="65" t="n">
        <f aca="false">PRODUCT($R226,$S226,(1-$T226))</f>
        <v>0</v>
      </c>
      <c r="V226" s="66"/>
      <c r="W226" s="61"/>
      <c r="X226" s="62"/>
      <c r="Y226" s="63" t="n">
        <v>0</v>
      </c>
      <c r="Z226" s="64" t="n">
        <v>0</v>
      </c>
      <c r="AA226" s="65" t="n">
        <f aca="false">PRODUCT($X226,$Y226,(1-$Z226))</f>
        <v>0</v>
      </c>
      <c r="AB226" s="66"/>
      <c r="AC226" s="61"/>
      <c r="AD226" s="62"/>
      <c r="AE226" s="63" t="n">
        <v>0</v>
      </c>
      <c r="AF226" s="64" t="n">
        <v>0</v>
      </c>
      <c r="AG226" s="65" t="n">
        <f aca="false">PRODUCT($AD226,$AE226,(1-$AF226))</f>
        <v>0</v>
      </c>
      <c r="AH226" s="66"/>
      <c r="AI226" s="61"/>
      <c r="AJ226" s="62"/>
      <c r="AK226" s="63" t="n">
        <v>0</v>
      </c>
      <c r="AL226" s="64" t="n">
        <v>0</v>
      </c>
      <c r="AM226" s="65" t="n">
        <f aca="false">PRODUCT($AJ226,$AK226,(1-$AL226))</f>
        <v>0</v>
      </c>
      <c r="AN226" s="65" t="n">
        <f aca="false">ROUND((Tablica1[[#This Row],[Iznos]]+Tablica1[[#This Row],[Iznos 2]]+Tablica1[[#This Row],[Iznos 3]]+Tablica1[[#This Row],[Iznos 4]]+Tablica1[[#This Row],[Iznos 5]]),2)</f>
        <v>0</v>
      </c>
      <c r="AO226" s="67" t="s">
        <v>64</v>
      </c>
      <c r="AP226" s="67"/>
      <c r="AQ226" s="63"/>
      <c r="AR226" s="63" t="n">
        <v>0</v>
      </c>
      <c r="AS226" s="62"/>
      <c r="AT226" s="58"/>
    </row>
    <row r="227" s="68" customFormat="true" ht="34.5" hidden="false" customHeight="true" outlineLevel="0" collapsed="false">
      <c r="A227" s="54" t="n">
        <v>224</v>
      </c>
      <c r="B227" s="55"/>
      <c r="C227" s="55"/>
      <c r="D227" s="55"/>
      <c r="E227" s="57"/>
      <c r="F227" s="58"/>
      <c r="G227" s="58"/>
      <c r="H227" s="75"/>
      <c r="I227" s="58"/>
      <c r="J227" s="60"/>
      <c r="K227" s="61"/>
      <c r="L227" s="62"/>
      <c r="M227" s="63" t="n">
        <v>0</v>
      </c>
      <c r="N227" s="64" t="n">
        <v>0</v>
      </c>
      <c r="O227" s="65" t="n">
        <f aca="false">PRODUCT($L227,$M227,(1-$N227))</f>
        <v>0</v>
      </c>
      <c r="P227" s="60"/>
      <c r="Q227" s="61"/>
      <c r="R227" s="62"/>
      <c r="S227" s="63" t="n">
        <v>0</v>
      </c>
      <c r="T227" s="64" t="n">
        <v>0</v>
      </c>
      <c r="U227" s="65" t="n">
        <f aca="false">PRODUCT($R227,$S227,(1-$T227))</f>
        <v>0</v>
      </c>
      <c r="V227" s="66"/>
      <c r="W227" s="61"/>
      <c r="X227" s="62"/>
      <c r="Y227" s="63" t="n">
        <v>0</v>
      </c>
      <c r="Z227" s="64" t="n">
        <v>0</v>
      </c>
      <c r="AA227" s="65" t="n">
        <f aca="false">PRODUCT($X227,$Y227,(1-$Z227))</f>
        <v>0</v>
      </c>
      <c r="AB227" s="66"/>
      <c r="AC227" s="61"/>
      <c r="AD227" s="62"/>
      <c r="AE227" s="63" t="n">
        <v>0</v>
      </c>
      <c r="AF227" s="64" t="n">
        <v>0</v>
      </c>
      <c r="AG227" s="65" t="n">
        <f aca="false">PRODUCT($AD227,$AE227,(1-$AF227))</f>
        <v>0</v>
      </c>
      <c r="AH227" s="66"/>
      <c r="AI227" s="61"/>
      <c r="AJ227" s="62"/>
      <c r="AK227" s="63" t="n">
        <v>0</v>
      </c>
      <c r="AL227" s="64" t="n">
        <v>0</v>
      </c>
      <c r="AM227" s="65" t="n">
        <f aca="false">PRODUCT($AJ227,$AK227,(1-$AL227))</f>
        <v>0</v>
      </c>
      <c r="AN227" s="65" t="n">
        <f aca="false">ROUND((Tablica1[[#This Row],[Iznos]]+Tablica1[[#This Row],[Iznos 2]]+Tablica1[[#This Row],[Iznos 3]]+Tablica1[[#This Row],[Iznos 4]]+Tablica1[[#This Row],[Iznos 5]]),2)</f>
        <v>0</v>
      </c>
      <c r="AO227" s="67" t="s">
        <v>64</v>
      </c>
      <c r="AP227" s="67"/>
      <c r="AQ227" s="63"/>
      <c r="AR227" s="63" t="n">
        <v>0</v>
      </c>
      <c r="AS227" s="62"/>
      <c r="AT227" s="58"/>
    </row>
    <row r="228" s="68" customFormat="true" ht="34.5" hidden="false" customHeight="true" outlineLevel="0" collapsed="false">
      <c r="A228" s="54" t="n">
        <v>225</v>
      </c>
      <c r="B228" s="55"/>
      <c r="C228" s="55"/>
      <c r="D228" s="55"/>
      <c r="E228" s="57"/>
      <c r="F228" s="58"/>
      <c r="G228" s="58"/>
      <c r="H228" s="75"/>
      <c r="I228" s="58"/>
      <c r="J228" s="60"/>
      <c r="K228" s="61"/>
      <c r="L228" s="62"/>
      <c r="M228" s="63" t="n">
        <v>0</v>
      </c>
      <c r="N228" s="64" t="n">
        <v>0</v>
      </c>
      <c r="O228" s="65" t="n">
        <f aca="false">PRODUCT($L228,$M228,(1-$N228))</f>
        <v>0</v>
      </c>
      <c r="P228" s="60"/>
      <c r="Q228" s="61"/>
      <c r="R228" s="62"/>
      <c r="S228" s="63" t="n">
        <v>0</v>
      </c>
      <c r="T228" s="64" t="n">
        <v>0</v>
      </c>
      <c r="U228" s="65" t="n">
        <f aca="false">PRODUCT($R228,$S228,(1-$T228))</f>
        <v>0</v>
      </c>
      <c r="V228" s="66"/>
      <c r="W228" s="61"/>
      <c r="X228" s="62"/>
      <c r="Y228" s="63" t="n">
        <v>0</v>
      </c>
      <c r="Z228" s="64" t="n">
        <v>0</v>
      </c>
      <c r="AA228" s="65" t="n">
        <f aca="false">PRODUCT($X228,$Y228,(1-$Z228))</f>
        <v>0</v>
      </c>
      <c r="AB228" s="66"/>
      <c r="AC228" s="61"/>
      <c r="AD228" s="62"/>
      <c r="AE228" s="63" t="n">
        <v>0</v>
      </c>
      <c r="AF228" s="64" t="n">
        <v>0</v>
      </c>
      <c r="AG228" s="65" t="n">
        <f aca="false">PRODUCT($AD228,$AE228,(1-$AF228))</f>
        <v>0</v>
      </c>
      <c r="AH228" s="66"/>
      <c r="AI228" s="61"/>
      <c r="AJ228" s="62"/>
      <c r="AK228" s="63" t="n">
        <v>0</v>
      </c>
      <c r="AL228" s="64" t="n">
        <v>0</v>
      </c>
      <c r="AM228" s="65" t="n">
        <f aca="false">PRODUCT($AJ228,$AK228,(1-$AL228))</f>
        <v>0</v>
      </c>
      <c r="AN228" s="65" t="n">
        <f aca="false">ROUND((Tablica1[[#This Row],[Iznos]]+Tablica1[[#This Row],[Iznos 2]]+Tablica1[[#This Row],[Iznos 3]]+Tablica1[[#This Row],[Iznos 4]]+Tablica1[[#This Row],[Iznos 5]]),2)</f>
        <v>0</v>
      </c>
      <c r="AO228" s="67" t="s">
        <v>64</v>
      </c>
      <c r="AP228" s="67"/>
      <c r="AQ228" s="63"/>
      <c r="AR228" s="63" t="n">
        <v>0</v>
      </c>
      <c r="AS228" s="62"/>
      <c r="AT228" s="58"/>
    </row>
    <row r="229" s="68" customFormat="true" ht="34.5" hidden="false" customHeight="true" outlineLevel="0" collapsed="false">
      <c r="A229" s="54" t="n">
        <v>226</v>
      </c>
      <c r="B229" s="55"/>
      <c r="C229" s="55"/>
      <c r="D229" s="55"/>
      <c r="E229" s="57"/>
      <c r="F229" s="58"/>
      <c r="G229" s="58"/>
      <c r="H229" s="75"/>
      <c r="I229" s="58"/>
      <c r="J229" s="60"/>
      <c r="K229" s="61"/>
      <c r="L229" s="62"/>
      <c r="M229" s="63" t="n">
        <v>0</v>
      </c>
      <c r="N229" s="64" t="n">
        <v>0</v>
      </c>
      <c r="O229" s="65" t="n">
        <f aca="false">PRODUCT($L229,$M229,(1-$N229))</f>
        <v>0</v>
      </c>
      <c r="P229" s="60"/>
      <c r="Q229" s="61"/>
      <c r="R229" s="62"/>
      <c r="S229" s="63" t="n">
        <v>0</v>
      </c>
      <c r="T229" s="64" t="n">
        <v>0</v>
      </c>
      <c r="U229" s="65" t="n">
        <f aca="false">PRODUCT($R229,$S229,(1-$T229))</f>
        <v>0</v>
      </c>
      <c r="V229" s="66"/>
      <c r="W229" s="61"/>
      <c r="X229" s="62"/>
      <c r="Y229" s="63" t="n">
        <v>0</v>
      </c>
      <c r="Z229" s="64" t="n">
        <v>0</v>
      </c>
      <c r="AA229" s="65" t="n">
        <f aca="false">PRODUCT($X229,$Y229,(1-$Z229))</f>
        <v>0</v>
      </c>
      <c r="AB229" s="66"/>
      <c r="AC229" s="61"/>
      <c r="AD229" s="62"/>
      <c r="AE229" s="63" t="n">
        <v>0</v>
      </c>
      <c r="AF229" s="64" t="n">
        <v>0</v>
      </c>
      <c r="AG229" s="65" t="n">
        <f aca="false">PRODUCT($AD229,$AE229,(1-$AF229))</f>
        <v>0</v>
      </c>
      <c r="AH229" s="66"/>
      <c r="AI229" s="61"/>
      <c r="AJ229" s="62"/>
      <c r="AK229" s="63" t="n">
        <v>0</v>
      </c>
      <c r="AL229" s="64" t="n">
        <v>0</v>
      </c>
      <c r="AM229" s="65" t="n">
        <f aca="false">PRODUCT($AJ229,$AK229,(1-$AL229))</f>
        <v>0</v>
      </c>
      <c r="AN229" s="65" t="n">
        <f aca="false">ROUND((Tablica1[[#This Row],[Iznos]]+Tablica1[[#This Row],[Iznos 2]]+Tablica1[[#This Row],[Iznos 3]]+Tablica1[[#This Row],[Iznos 4]]+Tablica1[[#This Row],[Iznos 5]]),2)</f>
        <v>0</v>
      </c>
      <c r="AO229" s="67" t="s">
        <v>64</v>
      </c>
      <c r="AP229" s="67"/>
      <c r="AQ229" s="63"/>
      <c r="AR229" s="63" t="n">
        <v>0</v>
      </c>
      <c r="AS229" s="62"/>
      <c r="AT229" s="58"/>
    </row>
    <row r="230" s="68" customFormat="true" ht="34.5" hidden="false" customHeight="true" outlineLevel="0" collapsed="false">
      <c r="A230" s="54" t="n">
        <v>227</v>
      </c>
      <c r="B230" s="55"/>
      <c r="C230" s="55"/>
      <c r="D230" s="55"/>
      <c r="E230" s="57"/>
      <c r="F230" s="58"/>
      <c r="G230" s="58"/>
      <c r="H230" s="75"/>
      <c r="I230" s="58"/>
      <c r="J230" s="60"/>
      <c r="K230" s="61"/>
      <c r="L230" s="62"/>
      <c r="M230" s="63" t="n">
        <v>0</v>
      </c>
      <c r="N230" s="64" t="n">
        <v>0</v>
      </c>
      <c r="O230" s="65" t="n">
        <f aca="false">PRODUCT($L230,$M230,(1-$N230))</f>
        <v>0</v>
      </c>
      <c r="P230" s="60"/>
      <c r="Q230" s="61"/>
      <c r="R230" s="62"/>
      <c r="S230" s="63" t="n">
        <v>0</v>
      </c>
      <c r="T230" s="64" t="n">
        <v>0</v>
      </c>
      <c r="U230" s="65" t="n">
        <f aca="false">PRODUCT($R230,$S230,(1-$T230))</f>
        <v>0</v>
      </c>
      <c r="V230" s="66"/>
      <c r="W230" s="61"/>
      <c r="X230" s="62"/>
      <c r="Y230" s="63" t="n">
        <v>0</v>
      </c>
      <c r="Z230" s="64" t="n">
        <v>0</v>
      </c>
      <c r="AA230" s="65" t="n">
        <f aca="false">PRODUCT($X230,$Y230,(1-$Z230))</f>
        <v>0</v>
      </c>
      <c r="AB230" s="66"/>
      <c r="AC230" s="61"/>
      <c r="AD230" s="62"/>
      <c r="AE230" s="63" t="n">
        <v>0</v>
      </c>
      <c r="AF230" s="64" t="n">
        <v>0</v>
      </c>
      <c r="AG230" s="65" t="n">
        <f aca="false">PRODUCT($AD230,$AE230,(1-$AF230))</f>
        <v>0</v>
      </c>
      <c r="AH230" s="66"/>
      <c r="AI230" s="61"/>
      <c r="AJ230" s="62"/>
      <c r="AK230" s="63" t="n">
        <v>0</v>
      </c>
      <c r="AL230" s="64" t="n">
        <v>0</v>
      </c>
      <c r="AM230" s="65" t="n">
        <f aca="false">PRODUCT($AJ230,$AK230,(1-$AL230))</f>
        <v>0</v>
      </c>
      <c r="AN230" s="65" t="n">
        <f aca="false">ROUND((Tablica1[[#This Row],[Iznos]]+Tablica1[[#This Row],[Iznos 2]]+Tablica1[[#This Row],[Iznos 3]]+Tablica1[[#This Row],[Iznos 4]]+Tablica1[[#This Row],[Iznos 5]]),2)</f>
        <v>0</v>
      </c>
      <c r="AO230" s="67" t="s">
        <v>64</v>
      </c>
      <c r="AP230" s="67"/>
      <c r="AQ230" s="63"/>
      <c r="AR230" s="63" t="n">
        <v>0</v>
      </c>
      <c r="AS230" s="62"/>
      <c r="AT230" s="58"/>
    </row>
    <row r="231" s="68" customFormat="true" ht="34.5" hidden="false" customHeight="true" outlineLevel="0" collapsed="false">
      <c r="A231" s="54" t="n">
        <v>228</v>
      </c>
      <c r="B231" s="55"/>
      <c r="C231" s="55"/>
      <c r="D231" s="55"/>
      <c r="E231" s="57"/>
      <c r="F231" s="58"/>
      <c r="G231" s="58"/>
      <c r="H231" s="75"/>
      <c r="I231" s="58"/>
      <c r="J231" s="60"/>
      <c r="K231" s="61"/>
      <c r="L231" s="62"/>
      <c r="M231" s="63" t="n">
        <v>0</v>
      </c>
      <c r="N231" s="64" t="n">
        <v>0</v>
      </c>
      <c r="O231" s="65" t="n">
        <f aca="false">PRODUCT($L231,$M231,(1-$N231))</f>
        <v>0</v>
      </c>
      <c r="P231" s="60"/>
      <c r="Q231" s="61"/>
      <c r="R231" s="62"/>
      <c r="S231" s="63" t="n">
        <v>0</v>
      </c>
      <c r="T231" s="64" t="n">
        <v>0</v>
      </c>
      <c r="U231" s="65" t="n">
        <f aca="false">PRODUCT($R231,$S231,(1-$T231))</f>
        <v>0</v>
      </c>
      <c r="V231" s="66"/>
      <c r="W231" s="61"/>
      <c r="X231" s="62"/>
      <c r="Y231" s="63" t="n">
        <v>0</v>
      </c>
      <c r="Z231" s="64" t="n">
        <v>0</v>
      </c>
      <c r="AA231" s="65" t="n">
        <f aca="false">PRODUCT($X231,$Y231,(1-$Z231))</f>
        <v>0</v>
      </c>
      <c r="AB231" s="66"/>
      <c r="AC231" s="61"/>
      <c r="AD231" s="62"/>
      <c r="AE231" s="63" t="n">
        <v>0</v>
      </c>
      <c r="AF231" s="64" t="n">
        <v>0</v>
      </c>
      <c r="AG231" s="65" t="n">
        <f aca="false">PRODUCT($AD231,$AE231,(1-$AF231))</f>
        <v>0</v>
      </c>
      <c r="AH231" s="66"/>
      <c r="AI231" s="61"/>
      <c r="AJ231" s="62"/>
      <c r="AK231" s="63" t="n">
        <v>0</v>
      </c>
      <c r="AL231" s="64" t="n">
        <v>0</v>
      </c>
      <c r="AM231" s="65" t="n">
        <f aca="false">PRODUCT($AJ231,$AK231,(1-$AL231))</f>
        <v>0</v>
      </c>
      <c r="AN231" s="65" t="n">
        <f aca="false">ROUND((Tablica1[[#This Row],[Iznos]]+Tablica1[[#This Row],[Iznos 2]]+Tablica1[[#This Row],[Iznos 3]]+Tablica1[[#This Row],[Iznos 4]]+Tablica1[[#This Row],[Iznos 5]]),2)</f>
        <v>0</v>
      </c>
      <c r="AO231" s="67" t="s">
        <v>64</v>
      </c>
      <c r="AP231" s="67"/>
      <c r="AQ231" s="63"/>
      <c r="AR231" s="63" t="n">
        <v>0</v>
      </c>
      <c r="AS231" s="62"/>
      <c r="AT231" s="58"/>
    </row>
    <row r="232" s="68" customFormat="true" ht="34.5" hidden="false" customHeight="true" outlineLevel="0" collapsed="false">
      <c r="A232" s="54" t="n">
        <v>229</v>
      </c>
      <c r="B232" s="55"/>
      <c r="C232" s="55"/>
      <c r="D232" s="55"/>
      <c r="E232" s="57"/>
      <c r="F232" s="58"/>
      <c r="G232" s="58"/>
      <c r="H232" s="75"/>
      <c r="I232" s="58"/>
      <c r="J232" s="60"/>
      <c r="K232" s="61"/>
      <c r="L232" s="62"/>
      <c r="M232" s="63" t="n">
        <v>0</v>
      </c>
      <c r="N232" s="64" t="n">
        <v>0</v>
      </c>
      <c r="O232" s="65" t="n">
        <f aca="false">PRODUCT($L232,$M232,(1-$N232))</f>
        <v>0</v>
      </c>
      <c r="P232" s="60"/>
      <c r="Q232" s="61"/>
      <c r="R232" s="62"/>
      <c r="S232" s="63" t="n">
        <v>0</v>
      </c>
      <c r="T232" s="64" t="n">
        <v>0</v>
      </c>
      <c r="U232" s="65" t="n">
        <f aca="false">PRODUCT($R232,$S232,(1-$T232))</f>
        <v>0</v>
      </c>
      <c r="V232" s="66"/>
      <c r="W232" s="61"/>
      <c r="X232" s="62"/>
      <c r="Y232" s="63" t="n">
        <v>0</v>
      </c>
      <c r="Z232" s="64" t="n">
        <v>0</v>
      </c>
      <c r="AA232" s="65" t="n">
        <f aca="false">PRODUCT($X232,$Y232,(1-$Z232))</f>
        <v>0</v>
      </c>
      <c r="AB232" s="66"/>
      <c r="AC232" s="61"/>
      <c r="AD232" s="62"/>
      <c r="AE232" s="63" t="n">
        <v>0</v>
      </c>
      <c r="AF232" s="64" t="n">
        <v>0</v>
      </c>
      <c r="AG232" s="65" t="n">
        <f aca="false">PRODUCT($AD232,$AE232,(1-$AF232))</f>
        <v>0</v>
      </c>
      <c r="AH232" s="66"/>
      <c r="AI232" s="61"/>
      <c r="AJ232" s="62"/>
      <c r="AK232" s="63" t="n">
        <v>0</v>
      </c>
      <c r="AL232" s="64" t="n">
        <v>0</v>
      </c>
      <c r="AM232" s="65" t="n">
        <f aca="false">PRODUCT($AJ232,$AK232,(1-$AL232))</f>
        <v>0</v>
      </c>
      <c r="AN232" s="65" t="n">
        <f aca="false">ROUND((Tablica1[[#This Row],[Iznos]]+Tablica1[[#This Row],[Iznos 2]]+Tablica1[[#This Row],[Iznos 3]]+Tablica1[[#This Row],[Iznos 4]]+Tablica1[[#This Row],[Iznos 5]]),2)</f>
        <v>0</v>
      </c>
      <c r="AO232" s="67" t="s">
        <v>64</v>
      </c>
      <c r="AP232" s="67"/>
      <c r="AQ232" s="63"/>
      <c r="AR232" s="63" t="n">
        <v>0</v>
      </c>
      <c r="AS232" s="62"/>
      <c r="AT232" s="58"/>
    </row>
    <row r="233" s="68" customFormat="true" ht="34.5" hidden="false" customHeight="true" outlineLevel="0" collapsed="false">
      <c r="A233" s="54" t="n">
        <v>230</v>
      </c>
      <c r="B233" s="55"/>
      <c r="C233" s="55"/>
      <c r="D233" s="55"/>
      <c r="E233" s="57"/>
      <c r="F233" s="58"/>
      <c r="G233" s="58"/>
      <c r="H233" s="75"/>
      <c r="I233" s="58"/>
      <c r="J233" s="60"/>
      <c r="K233" s="61"/>
      <c r="L233" s="62"/>
      <c r="M233" s="63" t="n">
        <v>0</v>
      </c>
      <c r="N233" s="64" t="n">
        <v>0</v>
      </c>
      <c r="O233" s="65" t="n">
        <f aca="false">PRODUCT($L233,$M233,(1-$N233))</f>
        <v>0</v>
      </c>
      <c r="P233" s="60"/>
      <c r="Q233" s="61"/>
      <c r="R233" s="62"/>
      <c r="S233" s="63" t="n">
        <v>0</v>
      </c>
      <c r="T233" s="64" t="n">
        <v>0</v>
      </c>
      <c r="U233" s="65" t="n">
        <f aca="false">PRODUCT($R233,$S233,(1-$T233))</f>
        <v>0</v>
      </c>
      <c r="V233" s="66"/>
      <c r="W233" s="61"/>
      <c r="X233" s="62"/>
      <c r="Y233" s="63" t="n">
        <v>0</v>
      </c>
      <c r="Z233" s="64" t="n">
        <v>0</v>
      </c>
      <c r="AA233" s="65" t="n">
        <f aca="false">PRODUCT($X233,$Y233,(1-$Z233))</f>
        <v>0</v>
      </c>
      <c r="AB233" s="66"/>
      <c r="AC233" s="61"/>
      <c r="AD233" s="62"/>
      <c r="AE233" s="63" t="n">
        <v>0</v>
      </c>
      <c r="AF233" s="64" t="n">
        <v>0</v>
      </c>
      <c r="AG233" s="65" t="n">
        <f aca="false">PRODUCT($AD233,$AE233,(1-$AF233))</f>
        <v>0</v>
      </c>
      <c r="AH233" s="66"/>
      <c r="AI233" s="61"/>
      <c r="AJ233" s="62"/>
      <c r="AK233" s="63" t="n">
        <v>0</v>
      </c>
      <c r="AL233" s="64" t="n">
        <v>0</v>
      </c>
      <c r="AM233" s="65" t="n">
        <f aca="false">PRODUCT($AJ233,$AK233,(1-$AL233))</f>
        <v>0</v>
      </c>
      <c r="AN233" s="65" t="n">
        <f aca="false">ROUND((Tablica1[[#This Row],[Iznos]]+Tablica1[[#This Row],[Iznos 2]]+Tablica1[[#This Row],[Iznos 3]]+Tablica1[[#This Row],[Iznos 4]]+Tablica1[[#This Row],[Iznos 5]]),2)</f>
        <v>0</v>
      </c>
      <c r="AO233" s="67" t="s">
        <v>64</v>
      </c>
      <c r="AP233" s="67"/>
      <c r="AQ233" s="63"/>
      <c r="AR233" s="63" t="n">
        <v>0</v>
      </c>
      <c r="AS233" s="62"/>
      <c r="AT233" s="58"/>
    </row>
    <row r="234" s="68" customFormat="true" ht="34.5" hidden="false" customHeight="true" outlineLevel="0" collapsed="false">
      <c r="A234" s="54" t="n">
        <v>231</v>
      </c>
      <c r="B234" s="55"/>
      <c r="C234" s="55"/>
      <c r="D234" s="55"/>
      <c r="E234" s="57"/>
      <c r="F234" s="58"/>
      <c r="G234" s="58"/>
      <c r="H234" s="75"/>
      <c r="I234" s="58"/>
      <c r="J234" s="60"/>
      <c r="K234" s="61"/>
      <c r="L234" s="62"/>
      <c r="M234" s="63" t="n">
        <v>0</v>
      </c>
      <c r="N234" s="64" t="n">
        <v>0</v>
      </c>
      <c r="O234" s="65" t="n">
        <f aca="false">PRODUCT($L234,$M234,(1-$N234))</f>
        <v>0</v>
      </c>
      <c r="P234" s="60"/>
      <c r="Q234" s="61"/>
      <c r="R234" s="62"/>
      <c r="S234" s="63" t="n">
        <v>0</v>
      </c>
      <c r="T234" s="64" t="n">
        <v>0</v>
      </c>
      <c r="U234" s="65" t="n">
        <f aca="false">PRODUCT($R234,$S234,(1-$T234))</f>
        <v>0</v>
      </c>
      <c r="V234" s="66"/>
      <c r="W234" s="61"/>
      <c r="X234" s="62"/>
      <c r="Y234" s="63" t="n">
        <v>0</v>
      </c>
      <c r="Z234" s="64" t="n">
        <v>0</v>
      </c>
      <c r="AA234" s="65" t="n">
        <f aca="false">PRODUCT($X234,$Y234,(1-$Z234))</f>
        <v>0</v>
      </c>
      <c r="AB234" s="66"/>
      <c r="AC234" s="61"/>
      <c r="AD234" s="62"/>
      <c r="AE234" s="63" t="n">
        <v>0</v>
      </c>
      <c r="AF234" s="64" t="n">
        <v>0</v>
      </c>
      <c r="AG234" s="65" t="n">
        <f aca="false">PRODUCT($AD234,$AE234,(1-$AF234))</f>
        <v>0</v>
      </c>
      <c r="AH234" s="66"/>
      <c r="AI234" s="61"/>
      <c r="AJ234" s="62"/>
      <c r="AK234" s="63" t="n">
        <v>0</v>
      </c>
      <c r="AL234" s="64" t="n">
        <v>0</v>
      </c>
      <c r="AM234" s="65" t="n">
        <f aca="false">PRODUCT($AJ234,$AK234,(1-$AL234))</f>
        <v>0</v>
      </c>
      <c r="AN234" s="65" t="n">
        <f aca="false">ROUND((Tablica1[[#This Row],[Iznos]]+Tablica1[[#This Row],[Iznos 2]]+Tablica1[[#This Row],[Iznos 3]]+Tablica1[[#This Row],[Iznos 4]]+Tablica1[[#This Row],[Iznos 5]]),2)</f>
        <v>0</v>
      </c>
      <c r="AO234" s="67" t="s">
        <v>64</v>
      </c>
      <c r="AP234" s="67"/>
      <c r="AQ234" s="63"/>
      <c r="AR234" s="63" t="n">
        <v>0</v>
      </c>
      <c r="AS234" s="62"/>
      <c r="AT234" s="58"/>
    </row>
    <row r="235" s="68" customFormat="true" ht="34.5" hidden="false" customHeight="true" outlineLevel="0" collapsed="false">
      <c r="A235" s="54" t="n">
        <v>232</v>
      </c>
      <c r="B235" s="55"/>
      <c r="C235" s="55"/>
      <c r="D235" s="55"/>
      <c r="E235" s="57"/>
      <c r="F235" s="58"/>
      <c r="G235" s="58"/>
      <c r="H235" s="75"/>
      <c r="I235" s="58"/>
      <c r="J235" s="60"/>
      <c r="K235" s="61"/>
      <c r="L235" s="62"/>
      <c r="M235" s="63" t="n">
        <v>0</v>
      </c>
      <c r="N235" s="64" t="n">
        <v>0</v>
      </c>
      <c r="O235" s="65" t="n">
        <f aca="false">PRODUCT($L235,$M235,(1-$N235))</f>
        <v>0</v>
      </c>
      <c r="P235" s="60"/>
      <c r="Q235" s="61"/>
      <c r="R235" s="62"/>
      <c r="S235" s="63" t="n">
        <v>0</v>
      </c>
      <c r="T235" s="64" t="n">
        <v>0</v>
      </c>
      <c r="U235" s="65" t="n">
        <f aca="false">PRODUCT($R235,$S235,(1-$T235))</f>
        <v>0</v>
      </c>
      <c r="V235" s="66"/>
      <c r="W235" s="61"/>
      <c r="X235" s="62"/>
      <c r="Y235" s="63" t="n">
        <v>0</v>
      </c>
      <c r="Z235" s="64" t="n">
        <v>0</v>
      </c>
      <c r="AA235" s="65" t="n">
        <f aca="false">PRODUCT($X235,$Y235,(1-$Z235))</f>
        <v>0</v>
      </c>
      <c r="AB235" s="66"/>
      <c r="AC235" s="61"/>
      <c r="AD235" s="62"/>
      <c r="AE235" s="63" t="n">
        <v>0</v>
      </c>
      <c r="AF235" s="64" t="n">
        <v>0</v>
      </c>
      <c r="AG235" s="65" t="n">
        <f aca="false">PRODUCT($AD235,$AE235,(1-$AF235))</f>
        <v>0</v>
      </c>
      <c r="AH235" s="66"/>
      <c r="AI235" s="61"/>
      <c r="AJ235" s="62"/>
      <c r="AK235" s="63" t="n">
        <v>0</v>
      </c>
      <c r="AL235" s="64" t="n">
        <v>0</v>
      </c>
      <c r="AM235" s="65" t="n">
        <f aca="false">PRODUCT($AJ235,$AK235,(1-$AL235))</f>
        <v>0</v>
      </c>
      <c r="AN235" s="65" t="n">
        <f aca="false">ROUND((Tablica1[[#This Row],[Iznos]]+Tablica1[[#This Row],[Iznos 2]]+Tablica1[[#This Row],[Iznos 3]]+Tablica1[[#This Row],[Iznos 4]]+Tablica1[[#This Row],[Iznos 5]]),2)</f>
        <v>0</v>
      </c>
      <c r="AO235" s="67" t="s">
        <v>64</v>
      </c>
      <c r="AP235" s="67"/>
      <c r="AQ235" s="63"/>
      <c r="AR235" s="63" t="n">
        <v>0</v>
      </c>
      <c r="AS235" s="62"/>
      <c r="AT235" s="58"/>
    </row>
    <row r="236" s="68" customFormat="true" ht="34.5" hidden="false" customHeight="true" outlineLevel="0" collapsed="false">
      <c r="A236" s="54" t="n">
        <v>233</v>
      </c>
      <c r="B236" s="55"/>
      <c r="C236" s="55"/>
      <c r="D236" s="55"/>
      <c r="E236" s="57"/>
      <c r="F236" s="58"/>
      <c r="G236" s="58"/>
      <c r="H236" s="75"/>
      <c r="I236" s="58"/>
      <c r="J236" s="60"/>
      <c r="K236" s="61"/>
      <c r="L236" s="62"/>
      <c r="M236" s="63" t="n">
        <v>0</v>
      </c>
      <c r="N236" s="64" t="n">
        <v>0</v>
      </c>
      <c r="O236" s="65" t="n">
        <f aca="false">PRODUCT($L236,$M236,(1-$N236))</f>
        <v>0</v>
      </c>
      <c r="P236" s="60"/>
      <c r="Q236" s="61"/>
      <c r="R236" s="62"/>
      <c r="S236" s="63" t="n">
        <v>0</v>
      </c>
      <c r="T236" s="64" t="n">
        <v>0</v>
      </c>
      <c r="U236" s="65" t="n">
        <f aca="false">PRODUCT($R236,$S236,(1-$T236))</f>
        <v>0</v>
      </c>
      <c r="V236" s="66"/>
      <c r="W236" s="61"/>
      <c r="X236" s="62"/>
      <c r="Y236" s="63" t="n">
        <v>0</v>
      </c>
      <c r="Z236" s="64" t="n">
        <v>0</v>
      </c>
      <c r="AA236" s="65" t="n">
        <f aca="false">PRODUCT($X236,$Y236,(1-$Z236))</f>
        <v>0</v>
      </c>
      <c r="AB236" s="66"/>
      <c r="AC236" s="61"/>
      <c r="AD236" s="62"/>
      <c r="AE236" s="63" t="n">
        <v>0</v>
      </c>
      <c r="AF236" s="64" t="n">
        <v>0</v>
      </c>
      <c r="AG236" s="65" t="n">
        <f aca="false">PRODUCT($AD236,$AE236,(1-$AF236))</f>
        <v>0</v>
      </c>
      <c r="AH236" s="66"/>
      <c r="AI236" s="61"/>
      <c r="AJ236" s="62"/>
      <c r="AK236" s="63" t="n">
        <v>0</v>
      </c>
      <c r="AL236" s="64" t="n">
        <v>0</v>
      </c>
      <c r="AM236" s="65" t="n">
        <f aca="false">PRODUCT($AJ236,$AK236,(1-$AL236))</f>
        <v>0</v>
      </c>
      <c r="AN236" s="65" t="n">
        <f aca="false">ROUND((Tablica1[[#This Row],[Iznos]]+Tablica1[[#This Row],[Iznos 2]]+Tablica1[[#This Row],[Iznos 3]]+Tablica1[[#This Row],[Iznos 4]]+Tablica1[[#This Row],[Iznos 5]]),2)</f>
        <v>0</v>
      </c>
      <c r="AO236" s="67" t="s">
        <v>64</v>
      </c>
      <c r="AP236" s="67"/>
      <c r="AQ236" s="63"/>
      <c r="AR236" s="63" t="n">
        <v>0</v>
      </c>
      <c r="AS236" s="62"/>
      <c r="AT236" s="58"/>
    </row>
    <row r="237" s="68" customFormat="true" ht="34.5" hidden="false" customHeight="true" outlineLevel="0" collapsed="false">
      <c r="A237" s="54" t="n">
        <v>234</v>
      </c>
      <c r="B237" s="55"/>
      <c r="C237" s="55"/>
      <c r="D237" s="55"/>
      <c r="E237" s="57"/>
      <c r="F237" s="58"/>
      <c r="G237" s="58"/>
      <c r="H237" s="75"/>
      <c r="I237" s="58"/>
      <c r="J237" s="60"/>
      <c r="K237" s="61"/>
      <c r="L237" s="62"/>
      <c r="M237" s="63" t="n">
        <v>0</v>
      </c>
      <c r="N237" s="64" t="n">
        <v>0</v>
      </c>
      <c r="O237" s="65" t="n">
        <f aca="false">PRODUCT($L237,$M237,(1-$N237))</f>
        <v>0</v>
      </c>
      <c r="P237" s="60"/>
      <c r="Q237" s="61"/>
      <c r="R237" s="62"/>
      <c r="S237" s="63" t="n">
        <v>0</v>
      </c>
      <c r="T237" s="64" t="n">
        <v>0</v>
      </c>
      <c r="U237" s="65" t="n">
        <f aca="false">PRODUCT($R237,$S237,(1-$T237))</f>
        <v>0</v>
      </c>
      <c r="V237" s="66"/>
      <c r="W237" s="61"/>
      <c r="X237" s="62"/>
      <c r="Y237" s="63" t="n">
        <v>0</v>
      </c>
      <c r="Z237" s="64" t="n">
        <v>0</v>
      </c>
      <c r="AA237" s="65" t="n">
        <f aca="false">PRODUCT($X237,$Y237,(1-$Z237))</f>
        <v>0</v>
      </c>
      <c r="AB237" s="66"/>
      <c r="AC237" s="61"/>
      <c r="AD237" s="62"/>
      <c r="AE237" s="63" t="n">
        <v>0</v>
      </c>
      <c r="AF237" s="64" t="n">
        <v>0</v>
      </c>
      <c r="AG237" s="65" t="n">
        <f aca="false">PRODUCT($AD237,$AE237,(1-$AF237))</f>
        <v>0</v>
      </c>
      <c r="AH237" s="66"/>
      <c r="AI237" s="61"/>
      <c r="AJ237" s="62"/>
      <c r="AK237" s="63" t="n">
        <v>0</v>
      </c>
      <c r="AL237" s="64" t="n">
        <v>0</v>
      </c>
      <c r="AM237" s="65" t="n">
        <f aca="false">PRODUCT($AJ237,$AK237,(1-$AL237))</f>
        <v>0</v>
      </c>
      <c r="AN237" s="65" t="n">
        <f aca="false">ROUND((Tablica1[[#This Row],[Iznos]]+Tablica1[[#This Row],[Iznos 2]]+Tablica1[[#This Row],[Iznos 3]]+Tablica1[[#This Row],[Iznos 4]]+Tablica1[[#This Row],[Iznos 5]]),2)</f>
        <v>0</v>
      </c>
      <c r="AO237" s="67" t="s">
        <v>64</v>
      </c>
      <c r="AP237" s="67"/>
      <c r="AQ237" s="63"/>
      <c r="AR237" s="63" t="n">
        <v>0</v>
      </c>
      <c r="AS237" s="62"/>
      <c r="AT237" s="58"/>
    </row>
    <row r="238" s="68" customFormat="true" ht="34.5" hidden="false" customHeight="true" outlineLevel="0" collapsed="false">
      <c r="A238" s="54" t="n">
        <v>235</v>
      </c>
      <c r="B238" s="55"/>
      <c r="C238" s="55"/>
      <c r="D238" s="55"/>
      <c r="E238" s="57"/>
      <c r="F238" s="58"/>
      <c r="G238" s="58"/>
      <c r="H238" s="75"/>
      <c r="I238" s="58"/>
      <c r="J238" s="60"/>
      <c r="K238" s="61"/>
      <c r="L238" s="62"/>
      <c r="M238" s="63" t="n">
        <v>0</v>
      </c>
      <c r="N238" s="64" t="n">
        <v>0</v>
      </c>
      <c r="O238" s="65" t="n">
        <f aca="false">PRODUCT($L238,$M238,(1-$N238))</f>
        <v>0</v>
      </c>
      <c r="P238" s="60"/>
      <c r="Q238" s="61"/>
      <c r="R238" s="62"/>
      <c r="S238" s="63" t="n">
        <v>0</v>
      </c>
      <c r="T238" s="64" t="n">
        <v>0</v>
      </c>
      <c r="U238" s="65" t="n">
        <f aca="false">PRODUCT($R238,$S238,(1-$T238))</f>
        <v>0</v>
      </c>
      <c r="V238" s="66"/>
      <c r="W238" s="61"/>
      <c r="X238" s="62"/>
      <c r="Y238" s="63" t="n">
        <v>0</v>
      </c>
      <c r="Z238" s="64" t="n">
        <v>0</v>
      </c>
      <c r="AA238" s="65" t="n">
        <f aca="false">PRODUCT($X238,$Y238,(1-$Z238))</f>
        <v>0</v>
      </c>
      <c r="AB238" s="66"/>
      <c r="AC238" s="61"/>
      <c r="AD238" s="62"/>
      <c r="AE238" s="63" t="n">
        <v>0</v>
      </c>
      <c r="AF238" s="64" t="n">
        <v>0</v>
      </c>
      <c r="AG238" s="65" t="n">
        <f aca="false">PRODUCT($AD238,$AE238,(1-$AF238))</f>
        <v>0</v>
      </c>
      <c r="AH238" s="66"/>
      <c r="AI238" s="61"/>
      <c r="AJ238" s="62"/>
      <c r="AK238" s="63" t="n">
        <v>0</v>
      </c>
      <c r="AL238" s="64" t="n">
        <v>0</v>
      </c>
      <c r="AM238" s="65" t="n">
        <f aca="false">PRODUCT($AJ238,$AK238,(1-$AL238))</f>
        <v>0</v>
      </c>
      <c r="AN238" s="65" t="n">
        <f aca="false">ROUND((Tablica1[[#This Row],[Iznos]]+Tablica1[[#This Row],[Iznos 2]]+Tablica1[[#This Row],[Iznos 3]]+Tablica1[[#This Row],[Iznos 4]]+Tablica1[[#This Row],[Iznos 5]]),2)</f>
        <v>0</v>
      </c>
      <c r="AO238" s="67" t="s">
        <v>64</v>
      </c>
      <c r="AP238" s="67"/>
      <c r="AQ238" s="63"/>
      <c r="AR238" s="63" t="n">
        <v>0</v>
      </c>
      <c r="AS238" s="62"/>
      <c r="AT238" s="58"/>
    </row>
    <row r="239" s="68" customFormat="true" ht="34.5" hidden="false" customHeight="true" outlineLevel="0" collapsed="false">
      <c r="A239" s="54" t="n">
        <v>236</v>
      </c>
      <c r="B239" s="55"/>
      <c r="C239" s="55"/>
      <c r="D239" s="55"/>
      <c r="E239" s="57"/>
      <c r="F239" s="58"/>
      <c r="G239" s="58"/>
      <c r="H239" s="75"/>
      <c r="I239" s="58"/>
      <c r="J239" s="60"/>
      <c r="K239" s="61"/>
      <c r="L239" s="62"/>
      <c r="M239" s="63" t="n">
        <v>0</v>
      </c>
      <c r="N239" s="64" t="n">
        <v>0</v>
      </c>
      <c r="O239" s="65" t="n">
        <f aca="false">PRODUCT($L239,$M239,(1-$N239))</f>
        <v>0</v>
      </c>
      <c r="P239" s="60"/>
      <c r="Q239" s="61"/>
      <c r="R239" s="62"/>
      <c r="S239" s="63" t="n">
        <v>0</v>
      </c>
      <c r="T239" s="64" t="n">
        <v>0</v>
      </c>
      <c r="U239" s="65" t="n">
        <f aca="false">PRODUCT($R239,$S239,(1-$T239))</f>
        <v>0</v>
      </c>
      <c r="V239" s="66"/>
      <c r="W239" s="61"/>
      <c r="X239" s="62"/>
      <c r="Y239" s="63" t="n">
        <v>0</v>
      </c>
      <c r="Z239" s="64" t="n">
        <v>0</v>
      </c>
      <c r="AA239" s="65" t="n">
        <f aca="false">PRODUCT($X239,$Y239,(1-$Z239))</f>
        <v>0</v>
      </c>
      <c r="AB239" s="66"/>
      <c r="AC239" s="61"/>
      <c r="AD239" s="62"/>
      <c r="AE239" s="63" t="n">
        <v>0</v>
      </c>
      <c r="AF239" s="64" t="n">
        <v>0</v>
      </c>
      <c r="AG239" s="65" t="n">
        <f aca="false">PRODUCT($AD239,$AE239,(1-$AF239))</f>
        <v>0</v>
      </c>
      <c r="AH239" s="66"/>
      <c r="AI239" s="61"/>
      <c r="AJ239" s="62"/>
      <c r="AK239" s="63" t="n">
        <v>0</v>
      </c>
      <c r="AL239" s="64" t="n">
        <v>0</v>
      </c>
      <c r="AM239" s="65" t="n">
        <f aca="false">PRODUCT($AJ239,$AK239,(1-$AL239))</f>
        <v>0</v>
      </c>
      <c r="AN239" s="65" t="n">
        <f aca="false">ROUND((Tablica1[[#This Row],[Iznos]]+Tablica1[[#This Row],[Iznos 2]]+Tablica1[[#This Row],[Iznos 3]]+Tablica1[[#This Row],[Iznos 4]]+Tablica1[[#This Row],[Iznos 5]]),2)</f>
        <v>0</v>
      </c>
      <c r="AO239" s="67" t="s">
        <v>64</v>
      </c>
      <c r="AP239" s="67"/>
      <c r="AQ239" s="63"/>
      <c r="AR239" s="63" t="n">
        <v>0</v>
      </c>
      <c r="AS239" s="62"/>
      <c r="AT239" s="58"/>
    </row>
    <row r="240" s="68" customFormat="true" ht="34.5" hidden="false" customHeight="true" outlineLevel="0" collapsed="false">
      <c r="A240" s="54" t="n">
        <v>237</v>
      </c>
      <c r="B240" s="55"/>
      <c r="C240" s="55"/>
      <c r="D240" s="55"/>
      <c r="E240" s="57"/>
      <c r="F240" s="58"/>
      <c r="G240" s="58"/>
      <c r="H240" s="75"/>
      <c r="I240" s="58"/>
      <c r="J240" s="60"/>
      <c r="K240" s="61"/>
      <c r="L240" s="62"/>
      <c r="M240" s="63" t="n">
        <v>0</v>
      </c>
      <c r="N240" s="64" t="n">
        <v>0</v>
      </c>
      <c r="O240" s="65" t="n">
        <f aca="false">PRODUCT($L240,$M240,(1-$N240))</f>
        <v>0</v>
      </c>
      <c r="P240" s="60"/>
      <c r="Q240" s="61"/>
      <c r="R240" s="62"/>
      <c r="S240" s="63" t="n">
        <v>0</v>
      </c>
      <c r="T240" s="64" t="n">
        <v>0</v>
      </c>
      <c r="U240" s="65" t="n">
        <f aca="false">PRODUCT($R240,$S240,(1-$T240))</f>
        <v>0</v>
      </c>
      <c r="V240" s="66"/>
      <c r="W240" s="61"/>
      <c r="X240" s="62"/>
      <c r="Y240" s="63" t="n">
        <v>0</v>
      </c>
      <c r="Z240" s="64" t="n">
        <v>0</v>
      </c>
      <c r="AA240" s="65" t="n">
        <f aca="false">PRODUCT($X240,$Y240,(1-$Z240))</f>
        <v>0</v>
      </c>
      <c r="AB240" s="66"/>
      <c r="AC240" s="61"/>
      <c r="AD240" s="62"/>
      <c r="AE240" s="63" t="n">
        <v>0</v>
      </c>
      <c r="AF240" s="64" t="n">
        <v>0</v>
      </c>
      <c r="AG240" s="65" t="n">
        <f aca="false">PRODUCT($AD240,$AE240,(1-$AF240))</f>
        <v>0</v>
      </c>
      <c r="AH240" s="66"/>
      <c r="AI240" s="61"/>
      <c r="AJ240" s="62"/>
      <c r="AK240" s="63" t="n">
        <v>0</v>
      </c>
      <c r="AL240" s="64" t="n">
        <v>0</v>
      </c>
      <c r="AM240" s="65" t="n">
        <f aca="false">PRODUCT($AJ240,$AK240,(1-$AL240))</f>
        <v>0</v>
      </c>
      <c r="AN240" s="65" t="n">
        <f aca="false">ROUND((Tablica1[[#This Row],[Iznos]]+Tablica1[[#This Row],[Iznos 2]]+Tablica1[[#This Row],[Iznos 3]]+Tablica1[[#This Row],[Iznos 4]]+Tablica1[[#This Row],[Iznos 5]]),2)</f>
        <v>0</v>
      </c>
      <c r="AO240" s="67" t="s">
        <v>64</v>
      </c>
      <c r="AP240" s="67"/>
      <c r="AQ240" s="63"/>
      <c r="AR240" s="63" t="n">
        <v>0</v>
      </c>
      <c r="AS240" s="62"/>
      <c r="AT240" s="58"/>
    </row>
    <row r="241" s="68" customFormat="true" ht="34.5" hidden="false" customHeight="true" outlineLevel="0" collapsed="false">
      <c r="A241" s="54" t="n">
        <v>238</v>
      </c>
      <c r="B241" s="55"/>
      <c r="C241" s="55"/>
      <c r="D241" s="55"/>
      <c r="E241" s="57"/>
      <c r="F241" s="58"/>
      <c r="G241" s="58"/>
      <c r="H241" s="75"/>
      <c r="I241" s="58"/>
      <c r="J241" s="60"/>
      <c r="K241" s="61"/>
      <c r="L241" s="62"/>
      <c r="M241" s="63" t="n">
        <v>0</v>
      </c>
      <c r="N241" s="64" t="n">
        <v>0</v>
      </c>
      <c r="O241" s="65" t="n">
        <f aca="false">PRODUCT($L241,$M241,(1-$N241))</f>
        <v>0</v>
      </c>
      <c r="P241" s="60"/>
      <c r="Q241" s="61"/>
      <c r="R241" s="62"/>
      <c r="S241" s="63" t="n">
        <v>0</v>
      </c>
      <c r="T241" s="64" t="n">
        <v>0</v>
      </c>
      <c r="U241" s="65" t="n">
        <f aca="false">PRODUCT($R241,$S241,(1-$T241))</f>
        <v>0</v>
      </c>
      <c r="V241" s="66"/>
      <c r="W241" s="61"/>
      <c r="X241" s="62"/>
      <c r="Y241" s="63" t="n">
        <v>0</v>
      </c>
      <c r="Z241" s="64" t="n">
        <v>0</v>
      </c>
      <c r="AA241" s="65" t="n">
        <f aca="false">PRODUCT($X241,$Y241,(1-$Z241))</f>
        <v>0</v>
      </c>
      <c r="AB241" s="66"/>
      <c r="AC241" s="61"/>
      <c r="AD241" s="62"/>
      <c r="AE241" s="63" t="n">
        <v>0</v>
      </c>
      <c r="AF241" s="64" t="n">
        <v>0</v>
      </c>
      <c r="AG241" s="65" t="n">
        <f aca="false">PRODUCT($AD241,$AE241,(1-$AF241))</f>
        <v>0</v>
      </c>
      <c r="AH241" s="66"/>
      <c r="AI241" s="61"/>
      <c r="AJ241" s="62"/>
      <c r="AK241" s="63" t="n">
        <v>0</v>
      </c>
      <c r="AL241" s="64" t="n">
        <v>0</v>
      </c>
      <c r="AM241" s="65" t="n">
        <f aca="false">PRODUCT($AJ241,$AK241,(1-$AL241))</f>
        <v>0</v>
      </c>
      <c r="AN241" s="65" t="n">
        <f aca="false">ROUND((Tablica1[[#This Row],[Iznos]]+Tablica1[[#This Row],[Iznos 2]]+Tablica1[[#This Row],[Iznos 3]]+Tablica1[[#This Row],[Iznos 4]]+Tablica1[[#This Row],[Iznos 5]]),2)</f>
        <v>0</v>
      </c>
      <c r="AO241" s="67" t="s">
        <v>64</v>
      </c>
      <c r="AP241" s="67"/>
      <c r="AQ241" s="63"/>
      <c r="AR241" s="63" t="n">
        <v>0</v>
      </c>
      <c r="AS241" s="62"/>
      <c r="AT241" s="58"/>
    </row>
    <row r="242" s="68" customFormat="true" ht="34.5" hidden="false" customHeight="true" outlineLevel="0" collapsed="false">
      <c r="A242" s="54" t="n">
        <v>239</v>
      </c>
      <c r="B242" s="55"/>
      <c r="C242" s="55"/>
      <c r="D242" s="55"/>
      <c r="E242" s="57"/>
      <c r="F242" s="58"/>
      <c r="G242" s="58"/>
      <c r="H242" s="75"/>
      <c r="I242" s="58"/>
      <c r="J242" s="60"/>
      <c r="K242" s="61"/>
      <c r="L242" s="62"/>
      <c r="M242" s="63" t="n">
        <v>0</v>
      </c>
      <c r="N242" s="64" t="n">
        <v>0</v>
      </c>
      <c r="O242" s="65" t="n">
        <f aca="false">PRODUCT($L242,$M242,(1-$N242))</f>
        <v>0</v>
      </c>
      <c r="P242" s="60"/>
      <c r="Q242" s="61"/>
      <c r="R242" s="62"/>
      <c r="S242" s="63" t="n">
        <v>0</v>
      </c>
      <c r="T242" s="64" t="n">
        <v>0</v>
      </c>
      <c r="U242" s="65" t="n">
        <f aca="false">PRODUCT($R242,$S242,(1-$T242))</f>
        <v>0</v>
      </c>
      <c r="V242" s="66"/>
      <c r="W242" s="61"/>
      <c r="X242" s="62"/>
      <c r="Y242" s="63" t="n">
        <v>0</v>
      </c>
      <c r="Z242" s="64" t="n">
        <v>0</v>
      </c>
      <c r="AA242" s="65" t="n">
        <f aca="false">PRODUCT($X242,$Y242,(1-$Z242))</f>
        <v>0</v>
      </c>
      <c r="AB242" s="66"/>
      <c r="AC242" s="61"/>
      <c r="AD242" s="62"/>
      <c r="AE242" s="63" t="n">
        <v>0</v>
      </c>
      <c r="AF242" s="64" t="n">
        <v>0</v>
      </c>
      <c r="AG242" s="65" t="n">
        <f aca="false">PRODUCT($AD242,$AE242,(1-$AF242))</f>
        <v>0</v>
      </c>
      <c r="AH242" s="66"/>
      <c r="AI242" s="61"/>
      <c r="AJ242" s="62"/>
      <c r="AK242" s="63" t="n">
        <v>0</v>
      </c>
      <c r="AL242" s="64" t="n">
        <v>0</v>
      </c>
      <c r="AM242" s="65" t="n">
        <f aca="false">PRODUCT($AJ242,$AK242,(1-$AL242))</f>
        <v>0</v>
      </c>
      <c r="AN242" s="65" t="n">
        <f aca="false">ROUND((Tablica1[[#This Row],[Iznos]]+Tablica1[[#This Row],[Iznos 2]]+Tablica1[[#This Row],[Iznos 3]]+Tablica1[[#This Row],[Iznos 4]]+Tablica1[[#This Row],[Iznos 5]]),2)</f>
        <v>0</v>
      </c>
      <c r="AO242" s="67" t="s">
        <v>64</v>
      </c>
      <c r="AP242" s="67"/>
      <c r="AQ242" s="63"/>
      <c r="AR242" s="63" t="n">
        <v>0</v>
      </c>
      <c r="AS242" s="62"/>
      <c r="AT242" s="58"/>
    </row>
    <row r="243" s="68" customFormat="true" ht="34.5" hidden="false" customHeight="true" outlineLevel="0" collapsed="false">
      <c r="A243" s="54" t="n">
        <v>240</v>
      </c>
      <c r="B243" s="55"/>
      <c r="C243" s="55"/>
      <c r="D243" s="55"/>
      <c r="E243" s="57"/>
      <c r="F243" s="58"/>
      <c r="G243" s="58"/>
      <c r="H243" s="75"/>
      <c r="I243" s="58"/>
      <c r="J243" s="60"/>
      <c r="K243" s="61"/>
      <c r="L243" s="62"/>
      <c r="M243" s="63" t="n">
        <v>0</v>
      </c>
      <c r="N243" s="64" t="n">
        <v>0</v>
      </c>
      <c r="O243" s="65" t="n">
        <f aca="false">PRODUCT($L243,$M243,(1-$N243))</f>
        <v>0</v>
      </c>
      <c r="P243" s="60"/>
      <c r="Q243" s="61"/>
      <c r="R243" s="62"/>
      <c r="S243" s="63" t="n">
        <v>0</v>
      </c>
      <c r="T243" s="64" t="n">
        <v>0</v>
      </c>
      <c r="U243" s="65" t="n">
        <f aca="false">PRODUCT($R243,$S243,(1-$T243))</f>
        <v>0</v>
      </c>
      <c r="V243" s="66"/>
      <c r="W243" s="61"/>
      <c r="X243" s="62"/>
      <c r="Y243" s="63" t="n">
        <v>0</v>
      </c>
      <c r="Z243" s="64" t="n">
        <v>0</v>
      </c>
      <c r="AA243" s="65" t="n">
        <f aca="false">PRODUCT($X243,$Y243,(1-$Z243))</f>
        <v>0</v>
      </c>
      <c r="AB243" s="66"/>
      <c r="AC243" s="61"/>
      <c r="AD243" s="62"/>
      <c r="AE243" s="63" t="n">
        <v>0</v>
      </c>
      <c r="AF243" s="64" t="n">
        <v>0</v>
      </c>
      <c r="AG243" s="65" t="n">
        <f aca="false">PRODUCT($AD243,$AE243,(1-$AF243))</f>
        <v>0</v>
      </c>
      <c r="AH243" s="66"/>
      <c r="AI243" s="61"/>
      <c r="AJ243" s="62"/>
      <c r="AK243" s="63" t="n">
        <v>0</v>
      </c>
      <c r="AL243" s="64" t="n">
        <v>0</v>
      </c>
      <c r="AM243" s="65" t="n">
        <f aca="false">PRODUCT($AJ243,$AK243,(1-$AL243))</f>
        <v>0</v>
      </c>
      <c r="AN243" s="65" t="n">
        <f aca="false">ROUND((Tablica1[[#This Row],[Iznos]]+Tablica1[[#This Row],[Iznos 2]]+Tablica1[[#This Row],[Iznos 3]]+Tablica1[[#This Row],[Iznos 4]]+Tablica1[[#This Row],[Iznos 5]]),2)</f>
        <v>0</v>
      </c>
      <c r="AO243" s="67" t="s">
        <v>64</v>
      </c>
      <c r="AP243" s="67"/>
      <c r="AQ243" s="63"/>
      <c r="AR243" s="63" t="n">
        <v>0</v>
      </c>
      <c r="AS243" s="62"/>
      <c r="AT243" s="58"/>
    </row>
    <row r="244" s="68" customFormat="true" ht="34.5" hidden="false" customHeight="true" outlineLevel="0" collapsed="false">
      <c r="A244" s="54" t="n">
        <v>241</v>
      </c>
      <c r="B244" s="55"/>
      <c r="C244" s="55"/>
      <c r="D244" s="55"/>
      <c r="E244" s="57"/>
      <c r="F244" s="58"/>
      <c r="G244" s="58"/>
      <c r="H244" s="75"/>
      <c r="I244" s="58"/>
      <c r="J244" s="60"/>
      <c r="K244" s="61"/>
      <c r="L244" s="62"/>
      <c r="M244" s="63" t="n">
        <v>0</v>
      </c>
      <c r="N244" s="64" t="n">
        <v>0</v>
      </c>
      <c r="O244" s="65" t="n">
        <f aca="false">PRODUCT($L244,$M244,(1-$N244))</f>
        <v>0</v>
      </c>
      <c r="P244" s="60"/>
      <c r="Q244" s="61"/>
      <c r="R244" s="62"/>
      <c r="S244" s="63" t="n">
        <v>0</v>
      </c>
      <c r="T244" s="64" t="n">
        <v>0</v>
      </c>
      <c r="U244" s="65" t="n">
        <f aca="false">PRODUCT($R244,$S244,(1-$T244))</f>
        <v>0</v>
      </c>
      <c r="V244" s="66"/>
      <c r="W244" s="61"/>
      <c r="X244" s="62"/>
      <c r="Y244" s="63" t="n">
        <v>0</v>
      </c>
      <c r="Z244" s="64" t="n">
        <v>0</v>
      </c>
      <c r="AA244" s="65" t="n">
        <f aca="false">PRODUCT($X244,$Y244,(1-$Z244))</f>
        <v>0</v>
      </c>
      <c r="AB244" s="66"/>
      <c r="AC244" s="61"/>
      <c r="AD244" s="62"/>
      <c r="AE244" s="63" t="n">
        <v>0</v>
      </c>
      <c r="AF244" s="64" t="n">
        <v>0</v>
      </c>
      <c r="AG244" s="65" t="n">
        <f aca="false">PRODUCT($AD244,$AE244,(1-$AF244))</f>
        <v>0</v>
      </c>
      <c r="AH244" s="66"/>
      <c r="AI244" s="61"/>
      <c r="AJ244" s="62"/>
      <c r="AK244" s="63" t="n">
        <v>0</v>
      </c>
      <c r="AL244" s="64" t="n">
        <v>0</v>
      </c>
      <c r="AM244" s="65" t="n">
        <f aca="false">PRODUCT($AJ244,$AK244,(1-$AL244))</f>
        <v>0</v>
      </c>
      <c r="AN244" s="65" t="n">
        <f aca="false">ROUND((Tablica1[[#This Row],[Iznos]]+Tablica1[[#This Row],[Iznos 2]]+Tablica1[[#This Row],[Iznos 3]]+Tablica1[[#This Row],[Iznos 4]]+Tablica1[[#This Row],[Iznos 5]]),2)</f>
        <v>0</v>
      </c>
      <c r="AO244" s="67" t="s">
        <v>64</v>
      </c>
      <c r="AP244" s="67"/>
      <c r="AQ244" s="63"/>
      <c r="AR244" s="63" t="n">
        <v>0</v>
      </c>
      <c r="AS244" s="62"/>
      <c r="AT244" s="58"/>
    </row>
    <row r="245" s="68" customFormat="true" ht="34.5" hidden="false" customHeight="true" outlineLevel="0" collapsed="false">
      <c r="A245" s="54" t="n">
        <v>242</v>
      </c>
      <c r="B245" s="55"/>
      <c r="C245" s="55"/>
      <c r="D245" s="55"/>
      <c r="E245" s="57"/>
      <c r="F245" s="58"/>
      <c r="G245" s="58"/>
      <c r="H245" s="75"/>
      <c r="I245" s="58"/>
      <c r="J245" s="60"/>
      <c r="K245" s="61"/>
      <c r="L245" s="62"/>
      <c r="M245" s="63" t="n">
        <v>0</v>
      </c>
      <c r="N245" s="64" t="n">
        <v>0</v>
      </c>
      <c r="O245" s="65" t="n">
        <f aca="false">PRODUCT($L245,$M245,(1-$N245))</f>
        <v>0</v>
      </c>
      <c r="P245" s="60"/>
      <c r="Q245" s="61"/>
      <c r="R245" s="62"/>
      <c r="S245" s="63" t="n">
        <v>0</v>
      </c>
      <c r="T245" s="64" t="n">
        <v>0</v>
      </c>
      <c r="U245" s="65" t="n">
        <f aca="false">PRODUCT($R245,$S245,(1-$T245))</f>
        <v>0</v>
      </c>
      <c r="V245" s="66"/>
      <c r="W245" s="61"/>
      <c r="X245" s="62"/>
      <c r="Y245" s="63" t="n">
        <v>0</v>
      </c>
      <c r="Z245" s="64" t="n">
        <v>0</v>
      </c>
      <c r="AA245" s="65" t="n">
        <f aca="false">PRODUCT($X245,$Y245,(1-$Z245))</f>
        <v>0</v>
      </c>
      <c r="AB245" s="66"/>
      <c r="AC245" s="61"/>
      <c r="AD245" s="62"/>
      <c r="AE245" s="63" t="n">
        <v>0</v>
      </c>
      <c r="AF245" s="64" t="n">
        <v>0</v>
      </c>
      <c r="AG245" s="65" t="n">
        <f aca="false">PRODUCT($AD245,$AE245,(1-$AF245))</f>
        <v>0</v>
      </c>
      <c r="AH245" s="66"/>
      <c r="AI245" s="61"/>
      <c r="AJ245" s="62"/>
      <c r="AK245" s="63" t="n">
        <v>0</v>
      </c>
      <c r="AL245" s="64" t="n">
        <v>0</v>
      </c>
      <c r="AM245" s="65" t="n">
        <f aca="false">PRODUCT($AJ245,$AK245,(1-$AL245))</f>
        <v>0</v>
      </c>
      <c r="AN245" s="65" t="n">
        <f aca="false">ROUND((Tablica1[[#This Row],[Iznos]]+Tablica1[[#This Row],[Iznos 2]]+Tablica1[[#This Row],[Iznos 3]]+Tablica1[[#This Row],[Iznos 4]]+Tablica1[[#This Row],[Iznos 5]]),2)</f>
        <v>0</v>
      </c>
      <c r="AO245" s="67" t="s">
        <v>64</v>
      </c>
      <c r="AP245" s="67"/>
      <c r="AQ245" s="63"/>
      <c r="AR245" s="63" t="n">
        <v>0</v>
      </c>
      <c r="AS245" s="62"/>
      <c r="AT245" s="58"/>
    </row>
    <row r="246" s="68" customFormat="true" ht="34.5" hidden="false" customHeight="true" outlineLevel="0" collapsed="false">
      <c r="A246" s="54" t="n">
        <v>243</v>
      </c>
      <c r="B246" s="55"/>
      <c r="C246" s="55"/>
      <c r="D246" s="55"/>
      <c r="E246" s="57"/>
      <c r="F246" s="58"/>
      <c r="G246" s="58"/>
      <c r="H246" s="75"/>
      <c r="I246" s="58"/>
      <c r="J246" s="60"/>
      <c r="K246" s="61"/>
      <c r="L246" s="62"/>
      <c r="M246" s="63" t="n">
        <v>0</v>
      </c>
      <c r="N246" s="64" t="n">
        <v>0</v>
      </c>
      <c r="O246" s="65" t="n">
        <f aca="false">PRODUCT($L246,$M246,(1-$N246))</f>
        <v>0</v>
      </c>
      <c r="P246" s="60"/>
      <c r="Q246" s="61"/>
      <c r="R246" s="62"/>
      <c r="S246" s="63" t="n">
        <v>0</v>
      </c>
      <c r="T246" s="64" t="n">
        <v>0</v>
      </c>
      <c r="U246" s="65" t="n">
        <f aca="false">PRODUCT($R246,$S246,(1-$T246))</f>
        <v>0</v>
      </c>
      <c r="V246" s="66"/>
      <c r="W246" s="61"/>
      <c r="X246" s="62"/>
      <c r="Y246" s="63" t="n">
        <v>0</v>
      </c>
      <c r="Z246" s="64" t="n">
        <v>0</v>
      </c>
      <c r="AA246" s="65" t="n">
        <f aca="false">PRODUCT($X246,$Y246,(1-$Z246))</f>
        <v>0</v>
      </c>
      <c r="AB246" s="66"/>
      <c r="AC246" s="61"/>
      <c r="AD246" s="62"/>
      <c r="AE246" s="63" t="n">
        <v>0</v>
      </c>
      <c r="AF246" s="64" t="n">
        <v>0</v>
      </c>
      <c r="AG246" s="65" t="n">
        <f aca="false">PRODUCT($AD246,$AE246,(1-$AF246))</f>
        <v>0</v>
      </c>
      <c r="AH246" s="66"/>
      <c r="AI246" s="61"/>
      <c r="AJ246" s="62"/>
      <c r="AK246" s="63" t="n">
        <v>0</v>
      </c>
      <c r="AL246" s="64" t="n">
        <v>0</v>
      </c>
      <c r="AM246" s="65" t="n">
        <f aca="false">PRODUCT($AJ246,$AK246,(1-$AL246))</f>
        <v>0</v>
      </c>
      <c r="AN246" s="65" t="n">
        <f aca="false">ROUND((Tablica1[[#This Row],[Iznos]]+Tablica1[[#This Row],[Iznos 2]]+Tablica1[[#This Row],[Iznos 3]]+Tablica1[[#This Row],[Iznos 4]]+Tablica1[[#This Row],[Iznos 5]]),2)</f>
        <v>0</v>
      </c>
      <c r="AO246" s="67" t="s">
        <v>64</v>
      </c>
      <c r="AP246" s="67"/>
      <c r="AQ246" s="63"/>
      <c r="AR246" s="63" t="n">
        <v>0</v>
      </c>
      <c r="AS246" s="62"/>
      <c r="AT246" s="58"/>
    </row>
    <row r="247" s="68" customFormat="true" ht="34.5" hidden="false" customHeight="true" outlineLevel="0" collapsed="false">
      <c r="A247" s="54" t="n">
        <v>244</v>
      </c>
      <c r="B247" s="55"/>
      <c r="C247" s="55"/>
      <c r="D247" s="55"/>
      <c r="E247" s="57"/>
      <c r="F247" s="58"/>
      <c r="G247" s="58"/>
      <c r="H247" s="75"/>
      <c r="I247" s="58"/>
      <c r="J247" s="60"/>
      <c r="K247" s="61"/>
      <c r="L247" s="62"/>
      <c r="M247" s="63" t="n">
        <v>0</v>
      </c>
      <c r="N247" s="64" t="n">
        <v>0</v>
      </c>
      <c r="O247" s="65" t="n">
        <f aca="false">PRODUCT($L247,$M247,(1-$N247))</f>
        <v>0</v>
      </c>
      <c r="P247" s="60"/>
      <c r="Q247" s="61"/>
      <c r="R247" s="62"/>
      <c r="S247" s="63" t="n">
        <v>0</v>
      </c>
      <c r="T247" s="64" t="n">
        <v>0</v>
      </c>
      <c r="U247" s="65" t="n">
        <f aca="false">PRODUCT($R247,$S247,(1-$T247))</f>
        <v>0</v>
      </c>
      <c r="V247" s="66"/>
      <c r="W247" s="61"/>
      <c r="X247" s="62"/>
      <c r="Y247" s="63" t="n">
        <v>0</v>
      </c>
      <c r="Z247" s="64" t="n">
        <v>0</v>
      </c>
      <c r="AA247" s="65" t="n">
        <f aca="false">PRODUCT($X247,$Y247,(1-$Z247))</f>
        <v>0</v>
      </c>
      <c r="AB247" s="66"/>
      <c r="AC247" s="61"/>
      <c r="AD247" s="62"/>
      <c r="AE247" s="63" t="n">
        <v>0</v>
      </c>
      <c r="AF247" s="64" t="n">
        <v>0</v>
      </c>
      <c r="AG247" s="65" t="n">
        <f aca="false">PRODUCT($AD247,$AE247,(1-$AF247))</f>
        <v>0</v>
      </c>
      <c r="AH247" s="66"/>
      <c r="AI247" s="61"/>
      <c r="AJ247" s="62"/>
      <c r="AK247" s="63" t="n">
        <v>0</v>
      </c>
      <c r="AL247" s="64" t="n">
        <v>0</v>
      </c>
      <c r="AM247" s="65" t="n">
        <f aca="false">PRODUCT($AJ247,$AK247,(1-$AL247))</f>
        <v>0</v>
      </c>
      <c r="AN247" s="65" t="n">
        <f aca="false">ROUND((Tablica1[[#This Row],[Iznos]]+Tablica1[[#This Row],[Iznos 2]]+Tablica1[[#This Row],[Iznos 3]]+Tablica1[[#This Row],[Iznos 4]]+Tablica1[[#This Row],[Iznos 5]]),2)</f>
        <v>0</v>
      </c>
      <c r="AO247" s="67" t="s">
        <v>64</v>
      </c>
      <c r="AP247" s="67"/>
      <c r="AQ247" s="63"/>
      <c r="AR247" s="63" t="n">
        <v>0</v>
      </c>
      <c r="AS247" s="62"/>
      <c r="AT247" s="58"/>
    </row>
    <row r="248" s="68" customFormat="true" ht="34.5" hidden="false" customHeight="true" outlineLevel="0" collapsed="false">
      <c r="A248" s="54" t="n">
        <v>245</v>
      </c>
      <c r="B248" s="55"/>
      <c r="C248" s="55"/>
      <c r="D248" s="55"/>
      <c r="E248" s="57"/>
      <c r="F248" s="58"/>
      <c r="G248" s="58"/>
      <c r="H248" s="75"/>
      <c r="I248" s="58"/>
      <c r="J248" s="60"/>
      <c r="K248" s="61"/>
      <c r="L248" s="62"/>
      <c r="M248" s="63" t="n">
        <v>0</v>
      </c>
      <c r="N248" s="64" t="n">
        <v>0</v>
      </c>
      <c r="O248" s="65" t="n">
        <f aca="false">PRODUCT($L248,$M248,(1-$N248))</f>
        <v>0</v>
      </c>
      <c r="P248" s="60"/>
      <c r="Q248" s="61"/>
      <c r="R248" s="62"/>
      <c r="S248" s="63" t="n">
        <v>0</v>
      </c>
      <c r="T248" s="64" t="n">
        <v>0</v>
      </c>
      <c r="U248" s="65" t="n">
        <f aca="false">PRODUCT($R248,$S248,(1-$T248))</f>
        <v>0</v>
      </c>
      <c r="V248" s="66"/>
      <c r="W248" s="61"/>
      <c r="X248" s="62"/>
      <c r="Y248" s="63" t="n">
        <v>0</v>
      </c>
      <c r="Z248" s="64" t="n">
        <v>0</v>
      </c>
      <c r="AA248" s="65" t="n">
        <f aca="false">PRODUCT($X248,$Y248,(1-$Z248))</f>
        <v>0</v>
      </c>
      <c r="AB248" s="66"/>
      <c r="AC248" s="61"/>
      <c r="AD248" s="62"/>
      <c r="AE248" s="63" t="n">
        <v>0</v>
      </c>
      <c r="AF248" s="64" t="n">
        <v>0</v>
      </c>
      <c r="AG248" s="65" t="n">
        <f aca="false">PRODUCT($AD248,$AE248,(1-$AF248))</f>
        <v>0</v>
      </c>
      <c r="AH248" s="66"/>
      <c r="AI248" s="61"/>
      <c r="AJ248" s="62"/>
      <c r="AK248" s="63" t="n">
        <v>0</v>
      </c>
      <c r="AL248" s="64" t="n">
        <v>0</v>
      </c>
      <c r="AM248" s="65" t="n">
        <f aca="false">PRODUCT($AJ248,$AK248,(1-$AL248))</f>
        <v>0</v>
      </c>
      <c r="AN248" s="65" t="n">
        <f aca="false">ROUND((Tablica1[[#This Row],[Iznos]]+Tablica1[[#This Row],[Iznos 2]]+Tablica1[[#This Row],[Iznos 3]]+Tablica1[[#This Row],[Iznos 4]]+Tablica1[[#This Row],[Iznos 5]]),2)</f>
        <v>0</v>
      </c>
      <c r="AO248" s="67" t="s">
        <v>64</v>
      </c>
      <c r="AP248" s="67"/>
      <c r="AQ248" s="63"/>
      <c r="AR248" s="63" t="n">
        <v>0</v>
      </c>
      <c r="AS248" s="62"/>
      <c r="AT248" s="58"/>
    </row>
    <row r="249" s="68" customFormat="true" ht="34.5" hidden="false" customHeight="true" outlineLevel="0" collapsed="false">
      <c r="A249" s="54" t="n">
        <v>246</v>
      </c>
      <c r="B249" s="55"/>
      <c r="C249" s="55"/>
      <c r="D249" s="55"/>
      <c r="E249" s="57"/>
      <c r="F249" s="58"/>
      <c r="G249" s="58"/>
      <c r="H249" s="75"/>
      <c r="I249" s="58"/>
      <c r="J249" s="60"/>
      <c r="K249" s="61"/>
      <c r="L249" s="62"/>
      <c r="M249" s="63" t="n">
        <v>0</v>
      </c>
      <c r="N249" s="64" t="n">
        <v>0</v>
      </c>
      <c r="O249" s="65" t="n">
        <f aca="false">PRODUCT($L249,$M249,(1-$N249))</f>
        <v>0</v>
      </c>
      <c r="P249" s="60"/>
      <c r="Q249" s="61"/>
      <c r="R249" s="62"/>
      <c r="S249" s="63" t="n">
        <v>0</v>
      </c>
      <c r="T249" s="64" t="n">
        <v>0</v>
      </c>
      <c r="U249" s="65" t="n">
        <f aca="false">PRODUCT($R249,$S249,(1-$T249))</f>
        <v>0</v>
      </c>
      <c r="V249" s="66"/>
      <c r="W249" s="61"/>
      <c r="X249" s="62"/>
      <c r="Y249" s="63" t="n">
        <v>0</v>
      </c>
      <c r="Z249" s="64" t="n">
        <v>0</v>
      </c>
      <c r="AA249" s="65" t="n">
        <f aca="false">PRODUCT($X249,$Y249,(1-$Z249))</f>
        <v>0</v>
      </c>
      <c r="AB249" s="66"/>
      <c r="AC249" s="61"/>
      <c r="AD249" s="62"/>
      <c r="AE249" s="63" t="n">
        <v>0</v>
      </c>
      <c r="AF249" s="64" t="n">
        <v>0</v>
      </c>
      <c r="AG249" s="65" t="n">
        <f aca="false">PRODUCT($AD249,$AE249,(1-$AF249))</f>
        <v>0</v>
      </c>
      <c r="AH249" s="66"/>
      <c r="AI249" s="61"/>
      <c r="AJ249" s="62"/>
      <c r="AK249" s="63" t="n">
        <v>0</v>
      </c>
      <c r="AL249" s="64" t="n">
        <v>0</v>
      </c>
      <c r="AM249" s="65" t="n">
        <f aca="false">PRODUCT($AJ249,$AK249,(1-$AL249))</f>
        <v>0</v>
      </c>
      <c r="AN249" s="65" t="n">
        <f aca="false">ROUND((Tablica1[[#This Row],[Iznos]]+Tablica1[[#This Row],[Iznos 2]]+Tablica1[[#This Row],[Iznos 3]]+Tablica1[[#This Row],[Iznos 4]]+Tablica1[[#This Row],[Iznos 5]]),2)</f>
        <v>0</v>
      </c>
      <c r="AO249" s="67" t="s">
        <v>64</v>
      </c>
      <c r="AP249" s="67"/>
      <c r="AQ249" s="63"/>
      <c r="AR249" s="63" t="n">
        <v>0</v>
      </c>
      <c r="AS249" s="62"/>
      <c r="AT249" s="58"/>
    </row>
    <row r="250" s="68" customFormat="true" ht="34.5" hidden="false" customHeight="true" outlineLevel="0" collapsed="false">
      <c r="A250" s="54" t="n">
        <v>247</v>
      </c>
      <c r="B250" s="55"/>
      <c r="C250" s="55"/>
      <c r="D250" s="55"/>
      <c r="E250" s="57"/>
      <c r="F250" s="58"/>
      <c r="G250" s="58"/>
      <c r="H250" s="75"/>
      <c r="I250" s="58"/>
      <c r="J250" s="60"/>
      <c r="K250" s="61"/>
      <c r="L250" s="62"/>
      <c r="M250" s="63" t="n">
        <v>0</v>
      </c>
      <c r="N250" s="64" t="n">
        <v>0</v>
      </c>
      <c r="O250" s="65" t="n">
        <f aca="false">PRODUCT($L250,$M250,(1-$N250))</f>
        <v>0</v>
      </c>
      <c r="P250" s="60"/>
      <c r="Q250" s="61"/>
      <c r="R250" s="62"/>
      <c r="S250" s="63" t="n">
        <v>0</v>
      </c>
      <c r="T250" s="64" t="n">
        <v>0</v>
      </c>
      <c r="U250" s="65" t="n">
        <f aca="false">PRODUCT($R250,$S250,(1-$T250))</f>
        <v>0</v>
      </c>
      <c r="V250" s="66"/>
      <c r="W250" s="61"/>
      <c r="X250" s="62"/>
      <c r="Y250" s="63" t="n">
        <v>0</v>
      </c>
      <c r="Z250" s="64" t="n">
        <v>0</v>
      </c>
      <c r="AA250" s="65" t="n">
        <f aca="false">PRODUCT($X250,$Y250,(1-$Z250))</f>
        <v>0</v>
      </c>
      <c r="AB250" s="66"/>
      <c r="AC250" s="61"/>
      <c r="AD250" s="62"/>
      <c r="AE250" s="63" t="n">
        <v>0</v>
      </c>
      <c r="AF250" s="64" t="n">
        <v>0</v>
      </c>
      <c r="AG250" s="65" t="n">
        <f aca="false">PRODUCT($AD250,$AE250,(1-$AF250))</f>
        <v>0</v>
      </c>
      <c r="AH250" s="66"/>
      <c r="AI250" s="61"/>
      <c r="AJ250" s="62"/>
      <c r="AK250" s="63" t="n">
        <v>0</v>
      </c>
      <c r="AL250" s="64" t="n">
        <v>0</v>
      </c>
      <c r="AM250" s="65" t="n">
        <f aca="false">PRODUCT($AJ250,$AK250,(1-$AL250))</f>
        <v>0</v>
      </c>
      <c r="AN250" s="65" t="n">
        <f aca="false">ROUND((Tablica1[[#This Row],[Iznos]]+Tablica1[[#This Row],[Iznos 2]]+Tablica1[[#This Row],[Iznos 3]]+Tablica1[[#This Row],[Iznos 4]]+Tablica1[[#This Row],[Iznos 5]]),2)</f>
        <v>0</v>
      </c>
      <c r="AO250" s="67" t="s">
        <v>64</v>
      </c>
      <c r="AP250" s="67"/>
      <c r="AQ250" s="63"/>
      <c r="AR250" s="63" t="n">
        <v>0</v>
      </c>
      <c r="AS250" s="62"/>
      <c r="AT250" s="58"/>
    </row>
    <row r="251" s="68" customFormat="true" ht="34.5" hidden="false" customHeight="true" outlineLevel="0" collapsed="false">
      <c r="A251" s="54" t="n">
        <v>248</v>
      </c>
      <c r="B251" s="55"/>
      <c r="C251" s="55"/>
      <c r="D251" s="55"/>
      <c r="E251" s="57"/>
      <c r="F251" s="58"/>
      <c r="G251" s="58"/>
      <c r="H251" s="75"/>
      <c r="I251" s="58"/>
      <c r="J251" s="60"/>
      <c r="K251" s="61"/>
      <c r="L251" s="62"/>
      <c r="M251" s="63" t="n">
        <v>0</v>
      </c>
      <c r="N251" s="64" t="n">
        <v>0</v>
      </c>
      <c r="O251" s="65" t="n">
        <f aca="false">PRODUCT($L251,$M251,(1-$N251))</f>
        <v>0</v>
      </c>
      <c r="P251" s="60"/>
      <c r="Q251" s="61"/>
      <c r="R251" s="62"/>
      <c r="S251" s="63" t="n">
        <v>0</v>
      </c>
      <c r="T251" s="64" t="n">
        <v>0</v>
      </c>
      <c r="U251" s="65" t="n">
        <f aca="false">PRODUCT($R251,$S251,(1-$T251))</f>
        <v>0</v>
      </c>
      <c r="V251" s="66"/>
      <c r="W251" s="61"/>
      <c r="X251" s="62"/>
      <c r="Y251" s="63" t="n">
        <v>0</v>
      </c>
      <c r="Z251" s="64" t="n">
        <v>0</v>
      </c>
      <c r="AA251" s="65" t="n">
        <f aca="false">PRODUCT($X251,$Y251,(1-$Z251))</f>
        <v>0</v>
      </c>
      <c r="AB251" s="66"/>
      <c r="AC251" s="61"/>
      <c r="AD251" s="62"/>
      <c r="AE251" s="63" t="n">
        <v>0</v>
      </c>
      <c r="AF251" s="64" t="n">
        <v>0</v>
      </c>
      <c r="AG251" s="65" t="n">
        <f aca="false">PRODUCT($AD251,$AE251,(1-$AF251))</f>
        <v>0</v>
      </c>
      <c r="AH251" s="66"/>
      <c r="AI251" s="61"/>
      <c r="AJ251" s="62"/>
      <c r="AK251" s="63" t="n">
        <v>0</v>
      </c>
      <c r="AL251" s="64" t="n">
        <v>0</v>
      </c>
      <c r="AM251" s="65" t="n">
        <f aca="false">PRODUCT($AJ251,$AK251,(1-$AL251))</f>
        <v>0</v>
      </c>
      <c r="AN251" s="65" t="n">
        <f aca="false">ROUND((Tablica1[[#This Row],[Iznos]]+Tablica1[[#This Row],[Iznos 2]]+Tablica1[[#This Row],[Iznos 3]]+Tablica1[[#This Row],[Iznos 4]]+Tablica1[[#This Row],[Iznos 5]]),2)</f>
        <v>0</v>
      </c>
      <c r="AO251" s="67" t="s">
        <v>64</v>
      </c>
      <c r="AP251" s="67"/>
      <c r="AQ251" s="63"/>
      <c r="AR251" s="63" t="n">
        <v>0</v>
      </c>
      <c r="AS251" s="62"/>
      <c r="AT251" s="58"/>
    </row>
    <row r="252" s="68" customFormat="true" ht="34.5" hidden="false" customHeight="true" outlineLevel="0" collapsed="false">
      <c r="A252" s="54" t="n">
        <v>249</v>
      </c>
      <c r="B252" s="55"/>
      <c r="C252" s="55"/>
      <c r="D252" s="55"/>
      <c r="E252" s="57"/>
      <c r="F252" s="58"/>
      <c r="G252" s="58"/>
      <c r="H252" s="75"/>
      <c r="I252" s="58"/>
      <c r="J252" s="60"/>
      <c r="K252" s="61"/>
      <c r="L252" s="62"/>
      <c r="M252" s="63" t="n">
        <v>0</v>
      </c>
      <c r="N252" s="64" t="n">
        <v>0</v>
      </c>
      <c r="O252" s="65" t="n">
        <f aca="false">PRODUCT($L252,$M252,(1-$N252))</f>
        <v>0</v>
      </c>
      <c r="P252" s="60"/>
      <c r="Q252" s="61"/>
      <c r="R252" s="62"/>
      <c r="S252" s="63" t="n">
        <v>0</v>
      </c>
      <c r="T252" s="64" t="n">
        <v>0</v>
      </c>
      <c r="U252" s="65" t="n">
        <f aca="false">PRODUCT($R252,$S252,(1-$T252))</f>
        <v>0</v>
      </c>
      <c r="V252" s="66"/>
      <c r="W252" s="61"/>
      <c r="X252" s="62"/>
      <c r="Y252" s="63" t="n">
        <v>0</v>
      </c>
      <c r="Z252" s="64" t="n">
        <v>0</v>
      </c>
      <c r="AA252" s="65" t="n">
        <f aca="false">PRODUCT($X252,$Y252,(1-$Z252))</f>
        <v>0</v>
      </c>
      <c r="AB252" s="66"/>
      <c r="AC252" s="61"/>
      <c r="AD252" s="62"/>
      <c r="AE252" s="63" t="n">
        <v>0</v>
      </c>
      <c r="AF252" s="64" t="n">
        <v>0</v>
      </c>
      <c r="AG252" s="65" t="n">
        <f aca="false">PRODUCT($AD252,$AE252,(1-$AF252))</f>
        <v>0</v>
      </c>
      <c r="AH252" s="66"/>
      <c r="AI252" s="61"/>
      <c r="AJ252" s="62"/>
      <c r="AK252" s="63" t="n">
        <v>0</v>
      </c>
      <c r="AL252" s="64" t="n">
        <v>0</v>
      </c>
      <c r="AM252" s="65" t="n">
        <f aca="false">PRODUCT($AJ252,$AK252,(1-$AL252))</f>
        <v>0</v>
      </c>
      <c r="AN252" s="65" t="n">
        <f aca="false">ROUND((Tablica1[[#This Row],[Iznos]]+Tablica1[[#This Row],[Iznos 2]]+Tablica1[[#This Row],[Iznos 3]]+Tablica1[[#This Row],[Iznos 4]]+Tablica1[[#This Row],[Iznos 5]]),2)</f>
        <v>0</v>
      </c>
      <c r="AO252" s="67" t="s">
        <v>64</v>
      </c>
      <c r="AP252" s="67"/>
      <c r="AQ252" s="63"/>
      <c r="AR252" s="63" t="n">
        <v>0</v>
      </c>
      <c r="AS252" s="62"/>
      <c r="AT252" s="58"/>
    </row>
    <row r="253" s="68" customFormat="true" ht="34.5" hidden="false" customHeight="true" outlineLevel="0" collapsed="false">
      <c r="A253" s="54" t="n">
        <v>250</v>
      </c>
      <c r="B253" s="55"/>
      <c r="C253" s="55"/>
      <c r="D253" s="55"/>
      <c r="E253" s="57"/>
      <c r="F253" s="58"/>
      <c r="G253" s="58"/>
      <c r="H253" s="75"/>
      <c r="I253" s="58"/>
      <c r="J253" s="60"/>
      <c r="K253" s="61"/>
      <c r="L253" s="62"/>
      <c r="M253" s="63" t="n">
        <v>0</v>
      </c>
      <c r="N253" s="64" t="n">
        <v>0</v>
      </c>
      <c r="O253" s="65" t="n">
        <f aca="false">PRODUCT($L253,$M253,(1-$N253))</f>
        <v>0</v>
      </c>
      <c r="P253" s="60"/>
      <c r="Q253" s="61"/>
      <c r="R253" s="62"/>
      <c r="S253" s="63" t="n">
        <v>0</v>
      </c>
      <c r="T253" s="64" t="n">
        <v>0</v>
      </c>
      <c r="U253" s="65" t="n">
        <f aca="false">PRODUCT($R253,$S253,(1-$T253))</f>
        <v>0</v>
      </c>
      <c r="V253" s="66"/>
      <c r="W253" s="61"/>
      <c r="X253" s="62"/>
      <c r="Y253" s="63" t="n">
        <v>0</v>
      </c>
      <c r="Z253" s="64" t="n">
        <v>0</v>
      </c>
      <c r="AA253" s="65" t="n">
        <f aca="false">PRODUCT($X253,$Y253,(1-$Z253))</f>
        <v>0</v>
      </c>
      <c r="AB253" s="66"/>
      <c r="AC253" s="61"/>
      <c r="AD253" s="62"/>
      <c r="AE253" s="63" t="n">
        <v>0</v>
      </c>
      <c r="AF253" s="64" t="n">
        <v>0</v>
      </c>
      <c r="AG253" s="65" t="n">
        <f aca="false">PRODUCT($AD253,$AE253,(1-$AF253))</f>
        <v>0</v>
      </c>
      <c r="AH253" s="66"/>
      <c r="AI253" s="61"/>
      <c r="AJ253" s="62"/>
      <c r="AK253" s="63" t="n">
        <v>0</v>
      </c>
      <c r="AL253" s="64" t="n">
        <v>0</v>
      </c>
      <c r="AM253" s="65" t="n">
        <f aca="false">PRODUCT($AJ253,$AK253,(1-$AL253))</f>
        <v>0</v>
      </c>
      <c r="AN253" s="65" t="n">
        <f aca="false">ROUND((Tablica1[[#This Row],[Iznos]]+Tablica1[[#This Row],[Iznos 2]]+Tablica1[[#This Row],[Iznos 3]]+Tablica1[[#This Row],[Iznos 4]]+Tablica1[[#This Row],[Iznos 5]]),2)</f>
        <v>0</v>
      </c>
      <c r="AO253" s="67" t="s">
        <v>64</v>
      </c>
      <c r="AP253" s="67"/>
      <c r="AQ253" s="63"/>
      <c r="AR253" s="63" t="n">
        <v>0</v>
      </c>
      <c r="AS253" s="62"/>
      <c r="AT253" s="58"/>
    </row>
    <row r="254" s="68" customFormat="true" ht="34.5" hidden="false" customHeight="true" outlineLevel="0" collapsed="false">
      <c r="A254" s="54" t="n">
        <v>251</v>
      </c>
      <c r="B254" s="55"/>
      <c r="C254" s="55"/>
      <c r="D254" s="55"/>
      <c r="E254" s="57"/>
      <c r="F254" s="58"/>
      <c r="G254" s="58"/>
      <c r="H254" s="75"/>
      <c r="I254" s="58"/>
      <c r="J254" s="60"/>
      <c r="K254" s="61"/>
      <c r="L254" s="62"/>
      <c r="M254" s="63" t="n">
        <v>0</v>
      </c>
      <c r="N254" s="64" t="n">
        <v>0</v>
      </c>
      <c r="O254" s="65" t="n">
        <f aca="false">PRODUCT($L254,$M254,(1-$N254))</f>
        <v>0</v>
      </c>
      <c r="P254" s="60"/>
      <c r="Q254" s="61"/>
      <c r="R254" s="62"/>
      <c r="S254" s="63" t="n">
        <v>0</v>
      </c>
      <c r="T254" s="64" t="n">
        <v>0</v>
      </c>
      <c r="U254" s="65" t="n">
        <f aca="false">PRODUCT($R254,$S254,(1-$T254))</f>
        <v>0</v>
      </c>
      <c r="V254" s="66"/>
      <c r="W254" s="61"/>
      <c r="X254" s="62"/>
      <c r="Y254" s="63" t="n">
        <v>0</v>
      </c>
      <c r="Z254" s="64" t="n">
        <v>0</v>
      </c>
      <c r="AA254" s="65" t="n">
        <f aca="false">PRODUCT($X254,$Y254,(1-$Z254))</f>
        <v>0</v>
      </c>
      <c r="AB254" s="66"/>
      <c r="AC254" s="61"/>
      <c r="AD254" s="62"/>
      <c r="AE254" s="63" t="n">
        <v>0</v>
      </c>
      <c r="AF254" s="64" t="n">
        <v>0</v>
      </c>
      <c r="AG254" s="65" t="n">
        <f aca="false">PRODUCT($AD254,$AE254,(1-$AF254))</f>
        <v>0</v>
      </c>
      <c r="AH254" s="66"/>
      <c r="AI254" s="61"/>
      <c r="AJ254" s="62"/>
      <c r="AK254" s="63" t="n">
        <v>0</v>
      </c>
      <c r="AL254" s="64" t="n">
        <v>0</v>
      </c>
      <c r="AM254" s="65" t="n">
        <f aca="false">PRODUCT($AJ254,$AK254,(1-$AL254))</f>
        <v>0</v>
      </c>
      <c r="AN254" s="65" t="n">
        <f aca="false">ROUND((Tablica1[[#This Row],[Iznos]]+Tablica1[[#This Row],[Iznos 2]]+Tablica1[[#This Row],[Iznos 3]]+Tablica1[[#This Row],[Iznos 4]]+Tablica1[[#This Row],[Iznos 5]]),2)</f>
        <v>0</v>
      </c>
      <c r="AO254" s="67" t="s">
        <v>64</v>
      </c>
      <c r="AP254" s="67"/>
      <c r="AQ254" s="63"/>
      <c r="AR254" s="63" t="n">
        <v>0</v>
      </c>
      <c r="AS254" s="62"/>
      <c r="AT254" s="58"/>
    </row>
    <row r="255" s="68" customFormat="true" ht="34.5" hidden="false" customHeight="true" outlineLevel="0" collapsed="false">
      <c r="A255" s="54" t="n">
        <v>252</v>
      </c>
      <c r="B255" s="55"/>
      <c r="C255" s="55"/>
      <c r="D255" s="55"/>
      <c r="E255" s="57"/>
      <c r="F255" s="58"/>
      <c r="G255" s="58"/>
      <c r="H255" s="75"/>
      <c r="I255" s="58"/>
      <c r="J255" s="60"/>
      <c r="K255" s="61"/>
      <c r="L255" s="62"/>
      <c r="M255" s="63" t="n">
        <v>0</v>
      </c>
      <c r="N255" s="64" t="n">
        <v>0</v>
      </c>
      <c r="O255" s="65" t="n">
        <f aca="false">PRODUCT($L255,$M255,(1-$N255))</f>
        <v>0</v>
      </c>
      <c r="P255" s="60"/>
      <c r="Q255" s="61"/>
      <c r="R255" s="62"/>
      <c r="S255" s="63" t="n">
        <v>0</v>
      </c>
      <c r="T255" s="64" t="n">
        <v>0</v>
      </c>
      <c r="U255" s="65" t="n">
        <f aca="false">PRODUCT($R255,$S255,(1-$T255))</f>
        <v>0</v>
      </c>
      <c r="V255" s="66"/>
      <c r="W255" s="61"/>
      <c r="X255" s="62"/>
      <c r="Y255" s="63" t="n">
        <v>0</v>
      </c>
      <c r="Z255" s="64" t="n">
        <v>0</v>
      </c>
      <c r="AA255" s="65" t="n">
        <f aca="false">PRODUCT($X255,$Y255,(1-$Z255))</f>
        <v>0</v>
      </c>
      <c r="AB255" s="66"/>
      <c r="AC255" s="61"/>
      <c r="AD255" s="62"/>
      <c r="AE255" s="63" t="n">
        <v>0</v>
      </c>
      <c r="AF255" s="64" t="n">
        <v>0</v>
      </c>
      <c r="AG255" s="65" t="n">
        <f aca="false">PRODUCT($AD255,$AE255,(1-$AF255))</f>
        <v>0</v>
      </c>
      <c r="AH255" s="66"/>
      <c r="AI255" s="61"/>
      <c r="AJ255" s="62"/>
      <c r="AK255" s="63" t="n">
        <v>0</v>
      </c>
      <c r="AL255" s="64" t="n">
        <v>0</v>
      </c>
      <c r="AM255" s="65" t="n">
        <f aca="false">PRODUCT($AJ255,$AK255,(1-$AL255))</f>
        <v>0</v>
      </c>
      <c r="AN255" s="65" t="n">
        <f aca="false">ROUND((Tablica1[[#This Row],[Iznos]]+Tablica1[[#This Row],[Iznos 2]]+Tablica1[[#This Row],[Iznos 3]]+Tablica1[[#This Row],[Iznos 4]]+Tablica1[[#This Row],[Iznos 5]]),2)</f>
        <v>0</v>
      </c>
      <c r="AO255" s="67" t="s">
        <v>64</v>
      </c>
      <c r="AP255" s="67"/>
      <c r="AQ255" s="63"/>
      <c r="AR255" s="63" t="n">
        <v>0</v>
      </c>
      <c r="AS255" s="62"/>
      <c r="AT255" s="58"/>
    </row>
    <row r="256" s="68" customFormat="true" ht="34.5" hidden="false" customHeight="true" outlineLevel="0" collapsed="false">
      <c r="A256" s="54" t="n">
        <v>253</v>
      </c>
      <c r="B256" s="55"/>
      <c r="C256" s="55"/>
      <c r="D256" s="55"/>
      <c r="E256" s="57"/>
      <c r="F256" s="58"/>
      <c r="G256" s="58"/>
      <c r="H256" s="75"/>
      <c r="I256" s="58"/>
      <c r="J256" s="60"/>
      <c r="K256" s="61"/>
      <c r="L256" s="62"/>
      <c r="M256" s="63" t="n">
        <v>0</v>
      </c>
      <c r="N256" s="64" t="n">
        <v>0</v>
      </c>
      <c r="O256" s="65" t="n">
        <f aca="false">PRODUCT($L256,$M256,(1-$N256))</f>
        <v>0</v>
      </c>
      <c r="P256" s="60"/>
      <c r="Q256" s="61"/>
      <c r="R256" s="62"/>
      <c r="S256" s="63" t="n">
        <v>0</v>
      </c>
      <c r="T256" s="64" t="n">
        <v>0</v>
      </c>
      <c r="U256" s="65" t="n">
        <f aca="false">PRODUCT($R256,$S256,(1-$T256))</f>
        <v>0</v>
      </c>
      <c r="V256" s="66"/>
      <c r="W256" s="61"/>
      <c r="X256" s="62"/>
      <c r="Y256" s="63" t="n">
        <v>0</v>
      </c>
      <c r="Z256" s="64" t="n">
        <v>0</v>
      </c>
      <c r="AA256" s="65" t="n">
        <f aca="false">PRODUCT($X256,$Y256,(1-$Z256))</f>
        <v>0</v>
      </c>
      <c r="AB256" s="66"/>
      <c r="AC256" s="61"/>
      <c r="AD256" s="62"/>
      <c r="AE256" s="63" t="n">
        <v>0</v>
      </c>
      <c r="AF256" s="64" t="n">
        <v>0</v>
      </c>
      <c r="AG256" s="65" t="n">
        <f aca="false">PRODUCT($AD256,$AE256,(1-$AF256))</f>
        <v>0</v>
      </c>
      <c r="AH256" s="66"/>
      <c r="AI256" s="61"/>
      <c r="AJ256" s="62"/>
      <c r="AK256" s="63" t="n">
        <v>0</v>
      </c>
      <c r="AL256" s="64" t="n">
        <v>0</v>
      </c>
      <c r="AM256" s="65" t="n">
        <f aca="false">PRODUCT($AJ256,$AK256,(1-$AL256))</f>
        <v>0</v>
      </c>
      <c r="AN256" s="65" t="n">
        <f aca="false">ROUND((Tablica1[[#This Row],[Iznos]]+Tablica1[[#This Row],[Iznos 2]]+Tablica1[[#This Row],[Iznos 3]]+Tablica1[[#This Row],[Iznos 4]]+Tablica1[[#This Row],[Iznos 5]]),2)</f>
        <v>0</v>
      </c>
      <c r="AO256" s="67" t="s">
        <v>64</v>
      </c>
      <c r="AP256" s="67"/>
      <c r="AQ256" s="63"/>
      <c r="AR256" s="63" t="n">
        <v>0</v>
      </c>
      <c r="AS256" s="62"/>
      <c r="AT256" s="58"/>
    </row>
    <row r="257" s="68" customFormat="true" ht="34.5" hidden="false" customHeight="true" outlineLevel="0" collapsed="false">
      <c r="A257" s="54" t="n">
        <v>254</v>
      </c>
      <c r="B257" s="55"/>
      <c r="C257" s="55"/>
      <c r="D257" s="55"/>
      <c r="E257" s="57"/>
      <c r="F257" s="58"/>
      <c r="G257" s="58"/>
      <c r="H257" s="75"/>
      <c r="I257" s="58"/>
      <c r="J257" s="60"/>
      <c r="K257" s="61"/>
      <c r="L257" s="62"/>
      <c r="M257" s="63" t="n">
        <v>0</v>
      </c>
      <c r="N257" s="64" t="n">
        <v>0</v>
      </c>
      <c r="O257" s="65" t="n">
        <f aca="false">PRODUCT($L257,$M257,(1-$N257))</f>
        <v>0</v>
      </c>
      <c r="P257" s="60"/>
      <c r="Q257" s="61"/>
      <c r="R257" s="62"/>
      <c r="S257" s="63" t="n">
        <v>0</v>
      </c>
      <c r="T257" s="64" t="n">
        <v>0</v>
      </c>
      <c r="U257" s="65" t="n">
        <f aca="false">PRODUCT($R257,$S257,(1-$T257))</f>
        <v>0</v>
      </c>
      <c r="V257" s="66"/>
      <c r="W257" s="61"/>
      <c r="X257" s="62"/>
      <c r="Y257" s="63" t="n">
        <v>0</v>
      </c>
      <c r="Z257" s="64" t="n">
        <v>0</v>
      </c>
      <c r="AA257" s="65" t="n">
        <f aca="false">PRODUCT($X257,$Y257,(1-$Z257))</f>
        <v>0</v>
      </c>
      <c r="AB257" s="66"/>
      <c r="AC257" s="61"/>
      <c r="AD257" s="62"/>
      <c r="AE257" s="63" t="n">
        <v>0</v>
      </c>
      <c r="AF257" s="64" t="n">
        <v>0</v>
      </c>
      <c r="AG257" s="65" t="n">
        <f aca="false">PRODUCT($AD257,$AE257,(1-$AF257))</f>
        <v>0</v>
      </c>
      <c r="AH257" s="66"/>
      <c r="AI257" s="61"/>
      <c r="AJ257" s="62"/>
      <c r="AK257" s="63" t="n">
        <v>0</v>
      </c>
      <c r="AL257" s="64" t="n">
        <v>0</v>
      </c>
      <c r="AM257" s="65" t="n">
        <f aca="false">PRODUCT($AJ257,$AK257,(1-$AL257))</f>
        <v>0</v>
      </c>
      <c r="AN257" s="65" t="n">
        <f aca="false">ROUND((Tablica1[[#This Row],[Iznos]]+Tablica1[[#This Row],[Iznos 2]]+Tablica1[[#This Row],[Iznos 3]]+Tablica1[[#This Row],[Iznos 4]]+Tablica1[[#This Row],[Iznos 5]]),2)</f>
        <v>0</v>
      </c>
      <c r="AO257" s="67" t="s">
        <v>64</v>
      </c>
      <c r="AP257" s="67"/>
      <c r="AQ257" s="63"/>
      <c r="AR257" s="63" t="n">
        <v>0</v>
      </c>
      <c r="AS257" s="62"/>
      <c r="AT257" s="58"/>
    </row>
    <row r="258" s="68" customFormat="true" ht="34.5" hidden="false" customHeight="true" outlineLevel="0" collapsed="false">
      <c r="A258" s="54" t="n">
        <v>255</v>
      </c>
      <c r="B258" s="55"/>
      <c r="C258" s="55"/>
      <c r="D258" s="55"/>
      <c r="E258" s="57"/>
      <c r="F258" s="58"/>
      <c r="G258" s="58"/>
      <c r="H258" s="75"/>
      <c r="I258" s="58"/>
      <c r="J258" s="60"/>
      <c r="K258" s="61"/>
      <c r="L258" s="62"/>
      <c r="M258" s="63" t="n">
        <v>0</v>
      </c>
      <c r="N258" s="64" t="n">
        <v>0</v>
      </c>
      <c r="O258" s="65" t="n">
        <f aca="false">PRODUCT($L258,$M258,(1-$N258))</f>
        <v>0</v>
      </c>
      <c r="P258" s="60"/>
      <c r="Q258" s="61"/>
      <c r="R258" s="62"/>
      <c r="S258" s="63" t="n">
        <v>0</v>
      </c>
      <c r="T258" s="64" t="n">
        <v>0</v>
      </c>
      <c r="U258" s="65" t="n">
        <f aca="false">PRODUCT($R258,$S258,(1-$T258))</f>
        <v>0</v>
      </c>
      <c r="V258" s="66"/>
      <c r="W258" s="61"/>
      <c r="X258" s="62"/>
      <c r="Y258" s="63" t="n">
        <v>0</v>
      </c>
      <c r="Z258" s="64" t="n">
        <v>0</v>
      </c>
      <c r="AA258" s="65" t="n">
        <f aca="false">PRODUCT($X258,$Y258,(1-$Z258))</f>
        <v>0</v>
      </c>
      <c r="AB258" s="66"/>
      <c r="AC258" s="61"/>
      <c r="AD258" s="62"/>
      <c r="AE258" s="63" t="n">
        <v>0</v>
      </c>
      <c r="AF258" s="64" t="n">
        <v>0</v>
      </c>
      <c r="AG258" s="65" t="n">
        <f aca="false">PRODUCT($AD258,$AE258,(1-$AF258))</f>
        <v>0</v>
      </c>
      <c r="AH258" s="66"/>
      <c r="AI258" s="61"/>
      <c r="AJ258" s="62"/>
      <c r="AK258" s="63" t="n">
        <v>0</v>
      </c>
      <c r="AL258" s="64" t="n">
        <v>0</v>
      </c>
      <c r="AM258" s="65" t="n">
        <f aca="false">PRODUCT($AJ258,$AK258,(1-$AL258))</f>
        <v>0</v>
      </c>
      <c r="AN258" s="65" t="n">
        <f aca="false">ROUND((Tablica1[[#This Row],[Iznos]]+Tablica1[[#This Row],[Iznos 2]]+Tablica1[[#This Row],[Iznos 3]]+Tablica1[[#This Row],[Iznos 4]]+Tablica1[[#This Row],[Iznos 5]]),2)</f>
        <v>0</v>
      </c>
      <c r="AO258" s="67" t="s">
        <v>64</v>
      </c>
      <c r="AP258" s="67"/>
      <c r="AQ258" s="63"/>
      <c r="AR258" s="63" t="n">
        <v>0</v>
      </c>
      <c r="AS258" s="62"/>
      <c r="AT258" s="58"/>
    </row>
    <row r="259" s="68" customFormat="true" ht="34.5" hidden="false" customHeight="true" outlineLevel="0" collapsed="false">
      <c r="A259" s="54" t="n">
        <v>256</v>
      </c>
      <c r="B259" s="55"/>
      <c r="C259" s="55"/>
      <c r="D259" s="55"/>
      <c r="E259" s="57"/>
      <c r="F259" s="58"/>
      <c r="G259" s="58"/>
      <c r="H259" s="75"/>
      <c r="I259" s="58"/>
      <c r="J259" s="60"/>
      <c r="K259" s="61"/>
      <c r="L259" s="62"/>
      <c r="M259" s="63" t="n">
        <v>0</v>
      </c>
      <c r="N259" s="64" t="n">
        <v>0</v>
      </c>
      <c r="O259" s="65" t="n">
        <f aca="false">PRODUCT($L259,$M259,(1-$N259))</f>
        <v>0</v>
      </c>
      <c r="P259" s="60"/>
      <c r="Q259" s="61"/>
      <c r="R259" s="62"/>
      <c r="S259" s="63" t="n">
        <v>0</v>
      </c>
      <c r="T259" s="64" t="n">
        <v>0</v>
      </c>
      <c r="U259" s="65" t="n">
        <f aca="false">PRODUCT($R259,$S259,(1-$T259))</f>
        <v>0</v>
      </c>
      <c r="V259" s="66"/>
      <c r="W259" s="61"/>
      <c r="X259" s="62"/>
      <c r="Y259" s="63" t="n">
        <v>0</v>
      </c>
      <c r="Z259" s="64" t="n">
        <v>0</v>
      </c>
      <c r="AA259" s="65" t="n">
        <f aca="false">PRODUCT($X259,$Y259,(1-$Z259))</f>
        <v>0</v>
      </c>
      <c r="AB259" s="66"/>
      <c r="AC259" s="61"/>
      <c r="AD259" s="62"/>
      <c r="AE259" s="63" t="n">
        <v>0</v>
      </c>
      <c r="AF259" s="64" t="n">
        <v>0</v>
      </c>
      <c r="AG259" s="65" t="n">
        <f aca="false">PRODUCT($AD259,$AE259,(1-$AF259))</f>
        <v>0</v>
      </c>
      <c r="AH259" s="66"/>
      <c r="AI259" s="61"/>
      <c r="AJ259" s="62"/>
      <c r="AK259" s="63" t="n">
        <v>0</v>
      </c>
      <c r="AL259" s="64" t="n">
        <v>0</v>
      </c>
      <c r="AM259" s="65" t="n">
        <f aca="false">PRODUCT($AJ259,$AK259,(1-$AL259))</f>
        <v>0</v>
      </c>
      <c r="AN259" s="65" t="n">
        <f aca="false">ROUND((Tablica1[[#This Row],[Iznos]]+Tablica1[[#This Row],[Iznos 2]]+Tablica1[[#This Row],[Iznos 3]]+Tablica1[[#This Row],[Iznos 4]]+Tablica1[[#This Row],[Iznos 5]]),2)</f>
        <v>0</v>
      </c>
      <c r="AO259" s="67" t="s">
        <v>64</v>
      </c>
      <c r="AP259" s="67"/>
      <c r="AQ259" s="63"/>
      <c r="AR259" s="63" t="n">
        <v>0</v>
      </c>
      <c r="AS259" s="62"/>
      <c r="AT259" s="58"/>
    </row>
    <row r="260" s="68" customFormat="true" ht="34.5" hidden="false" customHeight="true" outlineLevel="0" collapsed="false">
      <c r="A260" s="54" t="n">
        <v>257</v>
      </c>
      <c r="B260" s="55"/>
      <c r="C260" s="55"/>
      <c r="D260" s="55"/>
      <c r="E260" s="57"/>
      <c r="F260" s="58"/>
      <c r="G260" s="58"/>
      <c r="H260" s="75"/>
      <c r="I260" s="58"/>
      <c r="J260" s="60"/>
      <c r="K260" s="61"/>
      <c r="L260" s="62"/>
      <c r="M260" s="63" t="n">
        <v>0</v>
      </c>
      <c r="N260" s="64" t="n">
        <v>0</v>
      </c>
      <c r="O260" s="65" t="n">
        <f aca="false">PRODUCT($L260,$M260,(1-$N260))</f>
        <v>0</v>
      </c>
      <c r="P260" s="60"/>
      <c r="Q260" s="61"/>
      <c r="R260" s="62"/>
      <c r="S260" s="63" t="n">
        <v>0</v>
      </c>
      <c r="T260" s="64" t="n">
        <v>0</v>
      </c>
      <c r="U260" s="65" t="n">
        <f aca="false">PRODUCT($R260,$S260,(1-$T260))</f>
        <v>0</v>
      </c>
      <c r="V260" s="66"/>
      <c r="W260" s="61"/>
      <c r="X260" s="62"/>
      <c r="Y260" s="63" t="n">
        <v>0</v>
      </c>
      <c r="Z260" s="64" t="n">
        <v>0</v>
      </c>
      <c r="AA260" s="65" t="n">
        <f aca="false">PRODUCT($X260,$Y260,(1-$Z260))</f>
        <v>0</v>
      </c>
      <c r="AB260" s="66"/>
      <c r="AC260" s="61"/>
      <c r="AD260" s="62"/>
      <c r="AE260" s="63" t="n">
        <v>0</v>
      </c>
      <c r="AF260" s="64" t="n">
        <v>0</v>
      </c>
      <c r="AG260" s="65" t="n">
        <f aca="false">PRODUCT($AD260,$AE260,(1-$AF260))</f>
        <v>0</v>
      </c>
      <c r="AH260" s="66"/>
      <c r="AI260" s="61"/>
      <c r="AJ260" s="62"/>
      <c r="AK260" s="63" t="n">
        <v>0</v>
      </c>
      <c r="AL260" s="64" t="n">
        <v>0</v>
      </c>
      <c r="AM260" s="65" t="n">
        <f aca="false">PRODUCT($AJ260,$AK260,(1-$AL260))</f>
        <v>0</v>
      </c>
      <c r="AN260" s="65" t="n">
        <f aca="false">ROUND((Tablica1[[#This Row],[Iznos]]+Tablica1[[#This Row],[Iznos 2]]+Tablica1[[#This Row],[Iznos 3]]+Tablica1[[#This Row],[Iznos 4]]+Tablica1[[#This Row],[Iznos 5]]),2)</f>
        <v>0</v>
      </c>
      <c r="AO260" s="67" t="s">
        <v>64</v>
      </c>
      <c r="AP260" s="67"/>
      <c r="AQ260" s="63"/>
      <c r="AR260" s="63" t="n">
        <v>0</v>
      </c>
      <c r="AS260" s="62"/>
      <c r="AT260" s="58"/>
    </row>
    <row r="261" s="68" customFormat="true" ht="34.5" hidden="false" customHeight="true" outlineLevel="0" collapsed="false">
      <c r="A261" s="54" t="n">
        <v>258</v>
      </c>
      <c r="B261" s="55"/>
      <c r="C261" s="55"/>
      <c r="D261" s="55"/>
      <c r="E261" s="57"/>
      <c r="F261" s="58"/>
      <c r="G261" s="58"/>
      <c r="H261" s="75"/>
      <c r="I261" s="58"/>
      <c r="J261" s="60"/>
      <c r="K261" s="61"/>
      <c r="L261" s="62"/>
      <c r="M261" s="63" t="n">
        <v>0</v>
      </c>
      <c r="N261" s="64" t="n">
        <v>0</v>
      </c>
      <c r="O261" s="65" t="n">
        <f aca="false">PRODUCT($L261,$M261,(1-$N261))</f>
        <v>0</v>
      </c>
      <c r="P261" s="60"/>
      <c r="Q261" s="61"/>
      <c r="R261" s="62"/>
      <c r="S261" s="63" t="n">
        <v>0</v>
      </c>
      <c r="T261" s="64" t="n">
        <v>0</v>
      </c>
      <c r="U261" s="65" t="n">
        <f aca="false">PRODUCT($R261,$S261,(1-$T261))</f>
        <v>0</v>
      </c>
      <c r="V261" s="66"/>
      <c r="W261" s="61"/>
      <c r="X261" s="62"/>
      <c r="Y261" s="63" t="n">
        <v>0</v>
      </c>
      <c r="Z261" s="64" t="n">
        <v>0</v>
      </c>
      <c r="AA261" s="65" t="n">
        <f aca="false">PRODUCT($X261,$Y261,(1-$Z261))</f>
        <v>0</v>
      </c>
      <c r="AB261" s="66"/>
      <c r="AC261" s="61"/>
      <c r="AD261" s="62"/>
      <c r="AE261" s="63" t="n">
        <v>0</v>
      </c>
      <c r="AF261" s="64" t="n">
        <v>0</v>
      </c>
      <c r="AG261" s="65" t="n">
        <f aca="false">PRODUCT($AD261,$AE261,(1-$AF261))</f>
        <v>0</v>
      </c>
      <c r="AH261" s="66"/>
      <c r="AI261" s="61"/>
      <c r="AJ261" s="62"/>
      <c r="AK261" s="63" t="n">
        <v>0</v>
      </c>
      <c r="AL261" s="64" t="n">
        <v>0</v>
      </c>
      <c r="AM261" s="65" t="n">
        <f aca="false">PRODUCT($AJ261,$AK261,(1-$AL261))</f>
        <v>0</v>
      </c>
      <c r="AN261" s="65" t="n">
        <f aca="false">ROUND((Tablica1[[#This Row],[Iznos]]+Tablica1[[#This Row],[Iznos 2]]+Tablica1[[#This Row],[Iznos 3]]+Tablica1[[#This Row],[Iznos 4]]+Tablica1[[#This Row],[Iznos 5]]),2)</f>
        <v>0</v>
      </c>
      <c r="AO261" s="67" t="s">
        <v>64</v>
      </c>
      <c r="AP261" s="67"/>
      <c r="AQ261" s="63"/>
      <c r="AR261" s="63" t="n">
        <v>0</v>
      </c>
      <c r="AS261" s="62"/>
      <c r="AT261" s="58"/>
    </row>
    <row r="262" s="68" customFormat="true" ht="34.5" hidden="false" customHeight="true" outlineLevel="0" collapsed="false">
      <c r="A262" s="54" t="n">
        <v>259</v>
      </c>
      <c r="B262" s="55"/>
      <c r="C262" s="55"/>
      <c r="D262" s="55"/>
      <c r="E262" s="57"/>
      <c r="F262" s="58"/>
      <c r="G262" s="58"/>
      <c r="H262" s="75"/>
      <c r="I262" s="58"/>
      <c r="J262" s="60"/>
      <c r="K262" s="61"/>
      <c r="L262" s="62"/>
      <c r="M262" s="63" t="n">
        <v>0</v>
      </c>
      <c r="N262" s="64" t="n">
        <v>0</v>
      </c>
      <c r="O262" s="65" t="n">
        <f aca="false">PRODUCT($L262,$M262,(1-$N262))</f>
        <v>0</v>
      </c>
      <c r="P262" s="60"/>
      <c r="Q262" s="61"/>
      <c r="R262" s="62"/>
      <c r="S262" s="63" t="n">
        <v>0</v>
      </c>
      <c r="T262" s="64" t="n">
        <v>0</v>
      </c>
      <c r="U262" s="65" t="n">
        <f aca="false">PRODUCT($R262,$S262,(1-$T262))</f>
        <v>0</v>
      </c>
      <c r="V262" s="66"/>
      <c r="W262" s="61"/>
      <c r="X262" s="62"/>
      <c r="Y262" s="63" t="n">
        <v>0</v>
      </c>
      <c r="Z262" s="64" t="n">
        <v>0</v>
      </c>
      <c r="AA262" s="65" t="n">
        <f aca="false">PRODUCT($X262,$Y262,(1-$Z262))</f>
        <v>0</v>
      </c>
      <c r="AB262" s="66"/>
      <c r="AC262" s="61"/>
      <c r="AD262" s="62"/>
      <c r="AE262" s="63" t="n">
        <v>0</v>
      </c>
      <c r="AF262" s="64" t="n">
        <v>0</v>
      </c>
      <c r="AG262" s="65" t="n">
        <f aca="false">PRODUCT($AD262,$AE262,(1-$AF262))</f>
        <v>0</v>
      </c>
      <c r="AH262" s="66"/>
      <c r="AI262" s="61"/>
      <c r="AJ262" s="62"/>
      <c r="AK262" s="63" t="n">
        <v>0</v>
      </c>
      <c r="AL262" s="64" t="n">
        <v>0</v>
      </c>
      <c r="AM262" s="65" t="n">
        <f aca="false">PRODUCT($AJ262,$AK262,(1-$AL262))</f>
        <v>0</v>
      </c>
      <c r="AN262" s="65" t="n">
        <f aca="false">ROUND((Tablica1[[#This Row],[Iznos]]+Tablica1[[#This Row],[Iznos 2]]+Tablica1[[#This Row],[Iznos 3]]+Tablica1[[#This Row],[Iznos 4]]+Tablica1[[#This Row],[Iznos 5]]),2)</f>
        <v>0</v>
      </c>
      <c r="AO262" s="67" t="s">
        <v>64</v>
      </c>
      <c r="AP262" s="67"/>
      <c r="AQ262" s="63"/>
      <c r="AR262" s="63" t="n">
        <v>0</v>
      </c>
      <c r="AS262" s="62"/>
      <c r="AT262" s="58"/>
    </row>
    <row r="263" s="68" customFormat="true" ht="34.5" hidden="false" customHeight="true" outlineLevel="0" collapsed="false">
      <c r="A263" s="54" t="n">
        <v>260</v>
      </c>
      <c r="B263" s="55"/>
      <c r="C263" s="55"/>
      <c r="D263" s="55"/>
      <c r="E263" s="57"/>
      <c r="F263" s="58"/>
      <c r="G263" s="58"/>
      <c r="H263" s="75"/>
      <c r="I263" s="58"/>
      <c r="J263" s="60"/>
      <c r="K263" s="61"/>
      <c r="L263" s="62"/>
      <c r="M263" s="63" t="n">
        <v>0</v>
      </c>
      <c r="N263" s="64" t="n">
        <v>0</v>
      </c>
      <c r="O263" s="65" t="n">
        <f aca="false">PRODUCT($L263,$M263,(1-$N263))</f>
        <v>0</v>
      </c>
      <c r="P263" s="60"/>
      <c r="Q263" s="61"/>
      <c r="R263" s="62"/>
      <c r="S263" s="63" t="n">
        <v>0</v>
      </c>
      <c r="T263" s="64" t="n">
        <v>0</v>
      </c>
      <c r="U263" s="65" t="n">
        <f aca="false">PRODUCT($R263,$S263,(1-$T263))</f>
        <v>0</v>
      </c>
      <c r="V263" s="66"/>
      <c r="W263" s="61"/>
      <c r="X263" s="62"/>
      <c r="Y263" s="63" t="n">
        <v>0</v>
      </c>
      <c r="Z263" s="64" t="n">
        <v>0</v>
      </c>
      <c r="AA263" s="65" t="n">
        <f aca="false">PRODUCT($X263,$Y263,(1-$Z263))</f>
        <v>0</v>
      </c>
      <c r="AB263" s="66"/>
      <c r="AC263" s="61"/>
      <c r="AD263" s="62"/>
      <c r="AE263" s="63" t="n">
        <v>0</v>
      </c>
      <c r="AF263" s="64" t="n">
        <v>0</v>
      </c>
      <c r="AG263" s="65" t="n">
        <f aca="false">PRODUCT($AD263,$AE263,(1-$AF263))</f>
        <v>0</v>
      </c>
      <c r="AH263" s="66"/>
      <c r="AI263" s="61"/>
      <c r="AJ263" s="62"/>
      <c r="AK263" s="63" t="n">
        <v>0</v>
      </c>
      <c r="AL263" s="64" t="n">
        <v>0</v>
      </c>
      <c r="AM263" s="65" t="n">
        <f aca="false">PRODUCT($AJ263,$AK263,(1-$AL263))</f>
        <v>0</v>
      </c>
      <c r="AN263" s="65" t="n">
        <f aca="false">ROUND((Tablica1[[#This Row],[Iznos]]+Tablica1[[#This Row],[Iznos 2]]+Tablica1[[#This Row],[Iznos 3]]+Tablica1[[#This Row],[Iznos 4]]+Tablica1[[#This Row],[Iznos 5]]),2)</f>
        <v>0</v>
      </c>
      <c r="AO263" s="67" t="s">
        <v>64</v>
      </c>
      <c r="AP263" s="67"/>
      <c r="AQ263" s="63"/>
      <c r="AR263" s="63" t="n">
        <v>0</v>
      </c>
      <c r="AS263" s="62"/>
      <c r="AT263" s="58"/>
    </row>
    <row r="264" s="68" customFormat="true" ht="34.5" hidden="false" customHeight="true" outlineLevel="0" collapsed="false">
      <c r="A264" s="54" t="n">
        <v>261</v>
      </c>
      <c r="B264" s="55"/>
      <c r="C264" s="55"/>
      <c r="D264" s="55"/>
      <c r="E264" s="57"/>
      <c r="F264" s="58"/>
      <c r="G264" s="58"/>
      <c r="H264" s="75"/>
      <c r="I264" s="58"/>
      <c r="J264" s="60"/>
      <c r="K264" s="61"/>
      <c r="L264" s="62"/>
      <c r="M264" s="63" t="n">
        <v>0</v>
      </c>
      <c r="N264" s="64" t="n">
        <v>0</v>
      </c>
      <c r="O264" s="65" t="n">
        <f aca="false">PRODUCT($L264,$M264,(1-$N264))</f>
        <v>0</v>
      </c>
      <c r="P264" s="60"/>
      <c r="Q264" s="61"/>
      <c r="R264" s="62"/>
      <c r="S264" s="63" t="n">
        <v>0</v>
      </c>
      <c r="T264" s="64" t="n">
        <v>0</v>
      </c>
      <c r="U264" s="65" t="n">
        <f aca="false">PRODUCT($R264,$S264,(1-$T264))</f>
        <v>0</v>
      </c>
      <c r="V264" s="66"/>
      <c r="W264" s="61"/>
      <c r="X264" s="62"/>
      <c r="Y264" s="63" t="n">
        <v>0</v>
      </c>
      <c r="Z264" s="64" t="n">
        <v>0</v>
      </c>
      <c r="AA264" s="65" t="n">
        <f aca="false">PRODUCT($X264,$Y264,(1-$Z264))</f>
        <v>0</v>
      </c>
      <c r="AB264" s="66"/>
      <c r="AC264" s="61"/>
      <c r="AD264" s="62"/>
      <c r="AE264" s="63" t="n">
        <v>0</v>
      </c>
      <c r="AF264" s="64" t="n">
        <v>0</v>
      </c>
      <c r="AG264" s="65" t="n">
        <f aca="false">PRODUCT($AD264,$AE264,(1-$AF264))</f>
        <v>0</v>
      </c>
      <c r="AH264" s="66"/>
      <c r="AI264" s="61"/>
      <c r="AJ264" s="62"/>
      <c r="AK264" s="63" t="n">
        <v>0</v>
      </c>
      <c r="AL264" s="64" t="n">
        <v>0</v>
      </c>
      <c r="AM264" s="65" t="n">
        <f aca="false">PRODUCT($AJ264,$AK264,(1-$AL264))</f>
        <v>0</v>
      </c>
      <c r="AN264" s="65" t="n">
        <f aca="false">ROUND((Tablica1[[#This Row],[Iznos]]+Tablica1[[#This Row],[Iznos 2]]+Tablica1[[#This Row],[Iznos 3]]+Tablica1[[#This Row],[Iznos 4]]+Tablica1[[#This Row],[Iznos 5]]),2)</f>
        <v>0</v>
      </c>
      <c r="AO264" s="67" t="s">
        <v>64</v>
      </c>
      <c r="AP264" s="67"/>
      <c r="AQ264" s="63"/>
      <c r="AR264" s="63" t="n">
        <v>0</v>
      </c>
      <c r="AS264" s="62"/>
      <c r="AT264" s="58"/>
    </row>
    <row r="265" s="68" customFormat="true" ht="34.5" hidden="false" customHeight="true" outlineLevel="0" collapsed="false">
      <c r="A265" s="54" t="n">
        <v>262</v>
      </c>
      <c r="B265" s="55"/>
      <c r="C265" s="55"/>
      <c r="D265" s="55"/>
      <c r="E265" s="57"/>
      <c r="F265" s="58"/>
      <c r="G265" s="58"/>
      <c r="H265" s="75"/>
      <c r="I265" s="58"/>
      <c r="J265" s="60"/>
      <c r="K265" s="61"/>
      <c r="L265" s="62"/>
      <c r="M265" s="63" t="n">
        <v>0</v>
      </c>
      <c r="N265" s="64" t="n">
        <v>0</v>
      </c>
      <c r="O265" s="65" t="n">
        <f aca="false">PRODUCT($L265,$M265,(1-$N265))</f>
        <v>0</v>
      </c>
      <c r="P265" s="60"/>
      <c r="Q265" s="61"/>
      <c r="R265" s="62"/>
      <c r="S265" s="63" t="n">
        <v>0</v>
      </c>
      <c r="T265" s="64" t="n">
        <v>0</v>
      </c>
      <c r="U265" s="65" t="n">
        <f aca="false">PRODUCT($R265,$S265,(1-$T265))</f>
        <v>0</v>
      </c>
      <c r="V265" s="66"/>
      <c r="W265" s="61"/>
      <c r="X265" s="62"/>
      <c r="Y265" s="63" t="n">
        <v>0</v>
      </c>
      <c r="Z265" s="64" t="n">
        <v>0</v>
      </c>
      <c r="AA265" s="65" t="n">
        <f aca="false">PRODUCT($X265,$Y265,(1-$Z265))</f>
        <v>0</v>
      </c>
      <c r="AB265" s="66"/>
      <c r="AC265" s="61"/>
      <c r="AD265" s="62"/>
      <c r="AE265" s="63" t="n">
        <v>0</v>
      </c>
      <c r="AF265" s="64" t="n">
        <v>0</v>
      </c>
      <c r="AG265" s="65" t="n">
        <f aca="false">PRODUCT($AD265,$AE265,(1-$AF265))</f>
        <v>0</v>
      </c>
      <c r="AH265" s="66"/>
      <c r="AI265" s="61"/>
      <c r="AJ265" s="62"/>
      <c r="AK265" s="63" t="n">
        <v>0</v>
      </c>
      <c r="AL265" s="64" t="n">
        <v>0</v>
      </c>
      <c r="AM265" s="65" t="n">
        <f aca="false">PRODUCT($AJ265,$AK265,(1-$AL265))</f>
        <v>0</v>
      </c>
      <c r="AN265" s="65" t="n">
        <f aca="false">ROUND((Tablica1[[#This Row],[Iznos]]+Tablica1[[#This Row],[Iznos 2]]+Tablica1[[#This Row],[Iznos 3]]+Tablica1[[#This Row],[Iznos 4]]+Tablica1[[#This Row],[Iznos 5]]),2)</f>
        <v>0</v>
      </c>
      <c r="AO265" s="67" t="s">
        <v>64</v>
      </c>
      <c r="AP265" s="67"/>
      <c r="AQ265" s="63"/>
      <c r="AR265" s="63" t="n">
        <v>0</v>
      </c>
      <c r="AS265" s="62"/>
      <c r="AT265" s="58"/>
    </row>
    <row r="266" s="68" customFormat="true" ht="34.5" hidden="false" customHeight="true" outlineLevel="0" collapsed="false">
      <c r="A266" s="54" t="n">
        <v>263</v>
      </c>
      <c r="B266" s="55"/>
      <c r="C266" s="55"/>
      <c r="D266" s="55"/>
      <c r="E266" s="57"/>
      <c r="F266" s="58"/>
      <c r="G266" s="58"/>
      <c r="H266" s="75"/>
      <c r="I266" s="58"/>
      <c r="J266" s="60"/>
      <c r="K266" s="61"/>
      <c r="L266" s="62"/>
      <c r="M266" s="63" t="n">
        <v>0</v>
      </c>
      <c r="N266" s="64" t="n">
        <v>0</v>
      </c>
      <c r="O266" s="65" t="n">
        <f aca="false">PRODUCT($L266,$M266,(1-$N266))</f>
        <v>0</v>
      </c>
      <c r="P266" s="60"/>
      <c r="Q266" s="61"/>
      <c r="R266" s="62"/>
      <c r="S266" s="63" t="n">
        <v>0</v>
      </c>
      <c r="T266" s="64" t="n">
        <v>0</v>
      </c>
      <c r="U266" s="65" t="n">
        <f aca="false">PRODUCT($R266,$S266,(1-$T266))</f>
        <v>0</v>
      </c>
      <c r="V266" s="66"/>
      <c r="W266" s="61"/>
      <c r="X266" s="62"/>
      <c r="Y266" s="63" t="n">
        <v>0</v>
      </c>
      <c r="Z266" s="64" t="n">
        <v>0</v>
      </c>
      <c r="AA266" s="65" t="n">
        <f aca="false">PRODUCT($X266,$Y266,(1-$Z266))</f>
        <v>0</v>
      </c>
      <c r="AB266" s="66"/>
      <c r="AC266" s="61"/>
      <c r="AD266" s="62"/>
      <c r="AE266" s="63" t="n">
        <v>0</v>
      </c>
      <c r="AF266" s="64" t="n">
        <v>0</v>
      </c>
      <c r="AG266" s="65" t="n">
        <f aca="false">PRODUCT($AD266,$AE266,(1-$AF266))</f>
        <v>0</v>
      </c>
      <c r="AH266" s="66"/>
      <c r="AI266" s="61"/>
      <c r="AJ266" s="62"/>
      <c r="AK266" s="63" t="n">
        <v>0</v>
      </c>
      <c r="AL266" s="64" t="n">
        <v>0</v>
      </c>
      <c r="AM266" s="65" t="n">
        <f aca="false">PRODUCT($AJ266,$AK266,(1-$AL266))</f>
        <v>0</v>
      </c>
      <c r="AN266" s="65" t="n">
        <f aca="false">ROUND((Tablica1[[#This Row],[Iznos]]+Tablica1[[#This Row],[Iznos 2]]+Tablica1[[#This Row],[Iznos 3]]+Tablica1[[#This Row],[Iznos 4]]+Tablica1[[#This Row],[Iznos 5]]),2)</f>
        <v>0</v>
      </c>
      <c r="AO266" s="67" t="s">
        <v>64</v>
      </c>
      <c r="AP266" s="67"/>
      <c r="AQ266" s="63"/>
      <c r="AR266" s="63" t="n">
        <v>0</v>
      </c>
      <c r="AS266" s="62"/>
      <c r="AT266" s="58"/>
    </row>
    <row r="267" s="68" customFormat="true" ht="34.5" hidden="false" customHeight="true" outlineLevel="0" collapsed="false">
      <c r="A267" s="54" t="n">
        <v>264</v>
      </c>
      <c r="B267" s="55"/>
      <c r="C267" s="55"/>
      <c r="D267" s="55"/>
      <c r="E267" s="57"/>
      <c r="F267" s="58"/>
      <c r="G267" s="58"/>
      <c r="H267" s="75"/>
      <c r="I267" s="58"/>
      <c r="J267" s="60"/>
      <c r="K267" s="61"/>
      <c r="L267" s="62"/>
      <c r="M267" s="63" t="n">
        <v>0</v>
      </c>
      <c r="N267" s="64" t="n">
        <v>0</v>
      </c>
      <c r="O267" s="65" t="n">
        <f aca="false">PRODUCT($L267,$M267,(1-$N267))</f>
        <v>0</v>
      </c>
      <c r="P267" s="60"/>
      <c r="Q267" s="61"/>
      <c r="R267" s="62"/>
      <c r="S267" s="63" t="n">
        <v>0</v>
      </c>
      <c r="T267" s="64" t="n">
        <v>0</v>
      </c>
      <c r="U267" s="65" t="n">
        <f aca="false">PRODUCT($R267,$S267,(1-$T267))</f>
        <v>0</v>
      </c>
      <c r="V267" s="66"/>
      <c r="W267" s="61"/>
      <c r="X267" s="62"/>
      <c r="Y267" s="63" t="n">
        <v>0</v>
      </c>
      <c r="Z267" s="64" t="n">
        <v>0</v>
      </c>
      <c r="AA267" s="65" t="n">
        <f aca="false">PRODUCT($X267,$Y267,(1-$Z267))</f>
        <v>0</v>
      </c>
      <c r="AB267" s="66"/>
      <c r="AC267" s="61"/>
      <c r="AD267" s="62"/>
      <c r="AE267" s="63" t="n">
        <v>0</v>
      </c>
      <c r="AF267" s="64" t="n">
        <v>0</v>
      </c>
      <c r="AG267" s="65" t="n">
        <f aca="false">PRODUCT($AD267,$AE267,(1-$AF267))</f>
        <v>0</v>
      </c>
      <c r="AH267" s="66"/>
      <c r="AI267" s="61"/>
      <c r="AJ267" s="62"/>
      <c r="AK267" s="63" t="n">
        <v>0</v>
      </c>
      <c r="AL267" s="64" t="n">
        <v>0</v>
      </c>
      <c r="AM267" s="65" t="n">
        <f aca="false">PRODUCT($AJ267,$AK267,(1-$AL267))</f>
        <v>0</v>
      </c>
      <c r="AN267" s="65" t="n">
        <f aca="false">ROUND((Tablica1[[#This Row],[Iznos]]+Tablica1[[#This Row],[Iznos 2]]+Tablica1[[#This Row],[Iznos 3]]+Tablica1[[#This Row],[Iznos 4]]+Tablica1[[#This Row],[Iznos 5]]),2)</f>
        <v>0</v>
      </c>
      <c r="AO267" s="67" t="s">
        <v>64</v>
      </c>
      <c r="AP267" s="67"/>
      <c r="AQ267" s="63"/>
      <c r="AR267" s="63" t="n">
        <v>0</v>
      </c>
      <c r="AS267" s="62"/>
      <c r="AT267" s="58"/>
    </row>
    <row r="268" s="68" customFormat="true" ht="34.5" hidden="false" customHeight="true" outlineLevel="0" collapsed="false">
      <c r="A268" s="54" t="n">
        <v>265</v>
      </c>
      <c r="B268" s="55"/>
      <c r="C268" s="55"/>
      <c r="D268" s="55"/>
      <c r="E268" s="57"/>
      <c r="F268" s="58"/>
      <c r="G268" s="58"/>
      <c r="H268" s="75"/>
      <c r="I268" s="58"/>
      <c r="J268" s="60"/>
      <c r="K268" s="61"/>
      <c r="L268" s="62"/>
      <c r="M268" s="63" t="n">
        <v>0</v>
      </c>
      <c r="N268" s="64" t="n">
        <v>0</v>
      </c>
      <c r="O268" s="65" t="n">
        <f aca="false">PRODUCT($L268,$M268,(1-$N268))</f>
        <v>0</v>
      </c>
      <c r="P268" s="60"/>
      <c r="Q268" s="61"/>
      <c r="R268" s="62"/>
      <c r="S268" s="63" t="n">
        <v>0</v>
      </c>
      <c r="T268" s="64" t="n">
        <v>0</v>
      </c>
      <c r="U268" s="65" t="n">
        <f aca="false">PRODUCT($R268,$S268,(1-$T268))</f>
        <v>0</v>
      </c>
      <c r="V268" s="66"/>
      <c r="W268" s="61"/>
      <c r="X268" s="62"/>
      <c r="Y268" s="63" t="n">
        <v>0</v>
      </c>
      <c r="Z268" s="64" t="n">
        <v>0</v>
      </c>
      <c r="AA268" s="65" t="n">
        <f aca="false">PRODUCT($X268,$Y268,(1-$Z268))</f>
        <v>0</v>
      </c>
      <c r="AB268" s="66"/>
      <c r="AC268" s="61"/>
      <c r="AD268" s="62"/>
      <c r="AE268" s="63" t="n">
        <v>0</v>
      </c>
      <c r="AF268" s="64" t="n">
        <v>0</v>
      </c>
      <c r="AG268" s="65" t="n">
        <f aca="false">PRODUCT($AD268,$AE268,(1-$AF268))</f>
        <v>0</v>
      </c>
      <c r="AH268" s="66"/>
      <c r="AI268" s="61"/>
      <c r="AJ268" s="62"/>
      <c r="AK268" s="63" t="n">
        <v>0</v>
      </c>
      <c r="AL268" s="64" t="n">
        <v>0</v>
      </c>
      <c r="AM268" s="65" t="n">
        <f aca="false">PRODUCT($AJ268,$AK268,(1-$AL268))</f>
        <v>0</v>
      </c>
      <c r="AN268" s="65" t="n">
        <f aca="false">ROUND((Tablica1[[#This Row],[Iznos]]+Tablica1[[#This Row],[Iznos 2]]+Tablica1[[#This Row],[Iznos 3]]+Tablica1[[#This Row],[Iznos 4]]+Tablica1[[#This Row],[Iznos 5]]),2)</f>
        <v>0</v>
      </c>
      <c r="AO268" s="67" t="s">
        <v>64</v>
      </c>
      <c r="AP268" s="67"/>
      <c r="AQ268" s="63"/>
      <c r="AR268" s="63" t="n">
        <v>0</v>
      </c>
      <c r="AS268" s="62"/>
      <c r="AT268" s="58"/>
    </row>
    <row r="269" s="68" customFormat="true" ht="34.5" hidden="false" customHeight="true" outlineLevel="0" collapsed="false">
      <c r="A269" s="54" t="n">
        <v>266</v>
      </c>
      <c r="B269" s="55"/>
      <c r="C269" s="55"/>
      <c r="D269" s="55"/>
      <c r="E269" s="57"/>
      <c r="F269" s="58"/>
      <c r="G269" s="58"/>
      <c r="H269" s="75"/>
      <c r="I269" s="58"/>
      <c r="J269" s="60"/>
      <c r="K269" s="61"/>
      <c r="L269" s="62"/>
      <c r="M269" s="63" t="n">
        <v>0</v>
      </c>
      <c r="N269" s="64" t="n">
        <v>0</v>
      </c>
      <c r="O269" s="65" t="n">
        <f aca="false">PRODUCT($L269,$M269,(1-$N269))</f>
        <v>0</v>
      </c>
      <c r="P269" s="60"/>
      <c r="Q269" s="61"/>
      <c r="R269" s="62"/>
      <c r="S269" s="63" t="n">
        <v>0</v>
      </c>
      <c r="T269" s="64" t="n">
        <v>0</v>
      </c>
      <c r="U269" s="65" t="n">
        <f aca="false">PRODUCT($R269,$S269,(1-$T269))</f>
        <v>0</v>
      </c>
      <c r="V269" s="66"/>
      <c r="W269" s="61"/>
      <c r="X269" s="62"/>
      <c r="Y269" s="63" t="n">
        <v>0</v>
      </c>
      <c r="Z269" s="64" t="n">
        <v>0</v>
      </c>
      <c r="AA269" s="65" t="n">
        <f aca="false">PRODUCT($X269,$Y269,(1-$Z269))</f>
        <v>0</v>
      </c>
      <c r="AB269" s="66"/>
      <c r="AC269" s="61"/>
      <c r="AD269" s="62"/>
      <c r="AE269" s="63" t="n">
        <v>0</v>
      </c>
      <c r="AF269" s="64" t="n">
        <v>0</v>
      </c>
      <c r="AG269" s="65" t="n">
        <f aca="false">PRODUCT($AD269,$AE269,(1-$AF269))</f>
        <v>0</v>
      </c>
      <c r="AH269" s="66"/>
      <c r="AI269" s="61"/>
      <c r="AJ269" s="62"/>
      <c r="AK269" s="63" t="n">
        <v>0</v>
      </c>
      <c r="AL269" s="64" t="n">
        <v>0</v>
      </c>
      <c r="AM269" s="65" t="n">
        <f aca="false">PRODUCT($AJ269,$AK269,(1-$AL269))</f>
        <v>0</v>
      </c>
      <c r="AN269" s="65" t="n">
        <f aca="false">ROUND((Tablica1[[#This Row],[Iznos]]+Tablica1[[#This Row],[Iznos 2]]+Tablica1[[#This Row],[Iznos 3]]+Tablica1[[#This Row],[Iznos 4]]+Tablica1[[#This Row],[Iznos 5]]),2)</f>
        <v>0</v>
      </c>
      <c r="AO269" s="67" t="s">
        <v>64</v>
      </c>
      <c r="AP269" s="67"/>
      <c r="AQ269" s="63"/>
      <c r="AR269" s="63" t="n">
        <v>0</v>
      </c>
      <c r="AS269" s="62"/>
      <c r="AT269" s="58"/>
    </row>
    <row r="270" s="68" customFormat="true" ht="34.5" hidden="false" customHeight="true" outlineLevel="0" collapsed="false">
      <c r="A270" s="54" t="n">
        <v>267</v>
      </c>
      <c r="B270" s="55"/>
      <c r="C270" s="55"/>
      <c r="D270" s="55"/>
      <c r="E270" s="57"/>
      <c r="F270" s="58"/>
      <c r="G270" s="58"/>
      <c r="H270" s="75"/>
      <c r="I270" s="58"/>
      <c r="J270" s="60"/>
      <c r="K270" s="61"/>
      <c r="L270" s="62"/>
      <c r="M270" s="63" t="n">
        <v>0</v>
      </c>
      <c r="N270" s="64" t="n">
        <v>0</v>
      </c>
      <c r="O270" s="65" t="n">
        <f aca="false">PRODUCT($L270,$M270,(1-$N270))</f>
        <v>0</v>
      </c>
      <c r="P270" s="60"/>
      <c r="Q270" s="61"/>
      <c r="R270" s="62"/>
      <c r="S270" s="63" t="n">
        <v>0</v>
      </c>
      <c r="T270" s="64" t="n">
        <v>0</v>
      </c>
      <c r="U270" s="65" t="n">
        <f aca="false">PRODUCT($R270,$S270,(1-$T270))</f>
        <v>0</v>
      </c>
      <c r="V270" s="66"/>
      <c r="W270" s="61"/>
      <c r="X270" s="62"/>
      <c r="Y270" s="63" t="n">
        <v>0</v>
      </c>
      <c r="Z270" s="64" t="n">
        <v>0</v>
      </c>
      <c r="AA270" s="65" t="n">
        <f aca="false">PRODUCT($X270,$Y270,(1-$Z270))</f>
        <v>0</v>
      </c>
      <c r="AB270" s="66"/>
      <c r="AC270" s="61"/>
      <c r="AD270" s="62"/>
      <c r="AE270" s="63" t="n">
        <v>0</v>
      </c>
      <c r="AF270" s="64" t="n">
        <v>0</v>
      </c>
      <c r="AG270" s="65" t="n">
        <f aca="false">PRODUCT($AD270,$AE270,(1-$AF270))</f>
        <v>0</v>
      </c>
      <c r="AH270" s="66"/>
      <c r="AI270" s="61"/>
      <c r="AJ270" s="62"/>
      <c r="AK270" s="63" t="n">
        <v>0</v>
      </c>
      <c r="AL270" s="64" t="n">
        <v>0</v>
      </c>
      <c r="AM270" s="65" t="n">
        <f aca="false">PRODUCT($AJ270,$AK270,(1-$AL270))</f>
        <v>0</v>
      </c>
      <c r="AN270" s="65" t="n">
        <f aca="false">ROUND((Tablica1[[#This Row],[Iznos]]+Tablica1[[#This Row],[Iznos 2]]+Tablica1[[#This Row],[Iznos 3]]+Tablica1[[#This Row],[Iznos 4]]+Tablica1[[#This Row],[Iznos 5]]),2)</f>
        <v>0</v>
      </c>
      <c r="AO270" s="67" t="s">
        <v>64</v>
      </c>
      <c r="AP270" s="67"/>
      <c r="AQ270" s="63"/>
      <c r="AR270" s="63" t="n">
        <v>0</v>
      </c>
      <c r="AS270" s="62"/>
      <c r="AT270" s="58"/>
    </row>
    <row r="271" s="68" customFormat="true" ht="34.5" hidden="false" customHeight="true" outlineLevel="0" collapsed="false">
      <c r="A271" s="54" t="n">
        <v>268</v>
      </c>
      <c r="B271" s="55"/>
      <c r="C271" s="55"/>
      <c r="D271" s="55"/>
      <c r="E271" s="57"/>
      <c r="F271" s="58"/>
      <c r="G271" s="58"/>
      <c r="H271" s="75"/>
      <c r="I271" s="58"/>
      <c r="J271" s="60"/>
      <c r="K271" s="61"/>
      <c r="L271" s="62"/>
      <c r="M271" s="63" t="n">
        <v>0</v>
      </c>
      <c r="N271" s="64" t="n">
        <v>0</v>
      </c>
      <c r="O271" s="65" t="n">
        <f aca="false">PRODUCT($L271,$M271,(1-$N271))</f>
        <v>0</v>
      </c>
      <c r="P271" s="60"/>
      <c r="Q271" s="61"/>
      <c r="R271" s="62"/>
      <c r="S271" s="63" t="n">
        <v>0</v>
      </c>
      <c r="T271" s="64" t="n">
        <v>0</v>
      </c>
      <c r="U271" s="65" t="n">
        <f aca="false">PRODUCT($R271,$S271,(1-$T271))</f>
        <v>0</v>
      </c>
      <c r="V271" s="66"/>
      <c r="W271" s="61"/>
      <c r="X271" s="62"/>
      <c r="Y271" s="63" t="n">
        <v>0</v>
      </c>
      <c r="Z271" s="64" t="n">
        <v>0</v>
      </c>
      <c r="AA271" s="65" t="n">
        <f aca="false">PRODUCT($X271,$Y271,(1-$Z271))</f>
        <v>0</v>
      </c>
      <c r="AB271" s="66"/>
      <c r="AC271" s="61"/>
      <c r="AD271" s="62"/>
      <c r="AE271" s="63" t="n">
        <v>0</v>
      </c>
      <c r="AF271" s="64" t="n">
        <v>0</v>
      </c>
      <c r="AG271" s="65" t="n">
        <f aca="false">PRODUCT($AD271,$AE271,(1-$AF271))</f>
        <v>0</v>
      </c>
      <c r="AH271" s="66"/>
      <c r="AI271" s="61"/>
      <c r="AJ271" s="62"/>
      <c r="AK271" s="63" t="n">
        <v>0</v>
      </c>
      <c r="AL271" s="64" t="n">
        <v>0</v>
      </c>
      <c r="AM271" s="65" t="n">
        <f aca="false">PRODUCT($AJ271,$AK271,(1-$AL271))</f>
        <v>0</v>
      </c>
      <c r="AN271" s="65" t="n">
        <f aca="false">ROUND((Tablica1[[#This Row],[Iznos]]+Tablica1[[#This Row],[Iznos 2]]+Tablica1[[#This Row],[Iznos 3]]+Tablica1[[#This Row],[Iznos 4]]+Tablica1[[#This Row],[Iznos 5]]),2)</f>
        <v>0</v>
      </c>
      <c r="AO271" s="67" t="s">
        <v>64</v>
      </c>
      <c r="AP271" s="67"/>
      <c r="AQ271" s="63"/>
      <c r="AR271" s="63" t="n">
        <v>0</v>
      </c>
      <c r="AS271" s="62"/>
      <c r="AT271" s="58"/>
    </row>
    <row r="272" s="68" customFormat="true" ht="34.5" hidden="false" customHeight="true" outlineLevel="0" collapsed="false">
      <c r="A272" s="54" t="n">
        <v>269</v>
      </c>
      <c r="B272" s="55"/>
      <c r="C272" s="55"/>
      <c r="D272" s="55"/>
      <c r="E272" s="57"/>
      <c r="F272" s="58"/>
      <c r="G272" s="58"/>
      <c r="H272" s="75"/>
      <c r="I272" s="58"/>
      <c r="J272" s="60"/>
      <c r="K272" s="61"/>
      <c r="L272" s="62"/>
      <c r="M272" s="63" t="n">
        <v>0</v>
      </c>
      <c r="N272" s="64" t="n">
        <v>0</v>
      </c>
      <c r="O272" s="65" t="n">
        <f aca="false">PRODUCT($L272,$M272,(1-$N272))</f>
        <v>0</v>
      </c>
      <c r="P272" s="60"/>
      <c r="Q272" s="61"/>
      <c r="R272" s="62"/>
      <c r="S272" s="63" t="n">
        <v>0</v>
      </c>
      <c r="T272" s="64" t="n">
        <v>0</v>
      </c>
      <c r="U272" s="65" t="n">
        <f aca="false">PRODUCT($R272,$S272,(1-$T272))</f>
        <v>0</v>
      </c>
      <c r="V272" s="66"/>
      <c r="W272" s="61"/>
      <c r="X272" s="62"/>
      <c r="Y272" s="63" t="n">
        <v>0</v>
      </c>
      <c r="Z272" s="64" t="n">
        <v>0</v>
      </c>
      <c r="AA272" s="65" t="n">
        <f aca="false">PRODUCT($X272,$Y272,(1-$Z272))</f>
        <v>0</v>
      </c>
      <c r="AB272" s="66"/>
      <c r="AC272" s="61"/>
      <c r="AD272" s="62"/>
      <c r="AE272" s="63" t="n">
        <v>0</v>
      </c>
      <c r="AF272" s="64" t="n">
        <v>0</v>
      </c>
      <c r="AG272" s="65" t="n">
        <f aca="false">PRODUCT($AD272,$AE272,(1-$AF272))</f>
        <v>0</v>
      </c>
      <c r="AH272" s="66"/>
      <c r="AI272" s="61"/>
      <c r="AJ272" s="62"/>
      <c r="AK272" s="63" t="n">
        <v>0</v>
      </c>
      <c r="AL272" s="64" t="n">
        <v>0</v>
      </c>
      <c r="AM272" s="65" t="n">
        <f aca="false">PRODUCT($AJ272,$AK272,(1-$AL272))</f>
        <v>0</v>
      </c>
      <c r="AN272" s="65" t="n">
        <f aca="false">ROUND((Tablica1[[#This Row],[Iznos]]+Tablica1[[#This Row],[Iznos 2]]+Tablica1[[#This Row],[Iznos 3]]+Tablica1[[#This Row],[Iznos 4]]+Tablica1[[#This Row],[Iznos 5]]),2)</f>
        <v>0</v>
      </c>
      <c r="AO272" s="67" t="s">
        <v>64</v>
      </c>
      <c r="AP272" s="67"/>
      <c r="AQ272" s="63"/>
      <c r="AR272" s="63" t="n">
        <v>0</v>
      </c>
      <c r="AS272" s="62"/>
      <c r="AT272" s="58"/>
    </row>
    <row r="273" s="68" customFormat="true" ht="34.5" hidden="false" customHeight="true" outlineLevel="0" collapsed="false">
      <c r="A273" s="54" t="n">
        <v>270</v>
      </c>
      <c r="B273" s="55"/>
      <c r="C273" s="55"/>
      <c r="D273" s="55"/>
      <c r="E273" s="57"/>
      <c r="F273" s="58"/>
      <c r="G273" s="58"/>
      <c r="H273" s="75"/>
      <c r="I273" s="58"/>
      <c r="J273" s="60"/>
      <c r="K273" s="61"/>
      <c r="L273" s="62"/>
      <c r="M273" s="63" t="n">
        <v>0</v>
      </c>
      <c r="N273" s="64" t="n">
        <v>0</v>
      </c>
      <c r="O273" s="65" t="n">
        <f aca="false">PRODUCT($L273,$M273,(1-$N273))</f>
        <v>0</v>
      </c>
      <c r="P273" s="60"/>
      <c r="Q273" s="61"/>
      <c r="R273" s="62"/>
      <c r="S273" s="63" t="n">
        <v>0</v>
      </c>
      <c r="T273" s="64" t="n">
        <v>0</v>
      </c>
      <c r="U273" s="65" t="n">
        <f aca="false">PRODUCT($R273,$S273,(1-$T273))</f>
        <v>0</v>
      </c>
      <c r="V273" s="66"/>
      <c r="W273" s="61"/>
      <c r="X273" s="62"/>
      <c r="Y273" s="63" t="n">
        <v>0</v>
      </c>
      <c r="Z273" s="64" t="n">
        <v>0</v>
      </c>
      <c r="AA273" s="65" t="n">
        <f aca="false">PRODUCT($X273,$Y273,(1-$Z273))</f>
        <v>0</v>
      </c>
      <c r="AB273" s="66"/>
      <c r="AC273" s="61"/>
      <c r="AD273" s="62"/>
      <c r="AE273" s="63" t="n">
        <v>0</v>
      </c>
      <c r="AF273" s="64" t="n">
        <v>0</v>
      </c>
      <c r="AG273" s="65" t="n">
        <f aca="false">PRODUCT($AD273,$AE273,(1-$AF273))</f>
        <v>0</v>
      </c>
      <c r="AH273" s="66"/>
      <c r="AI273" s="61"/>
      <c r="AJ273" s="62"/>
      <c r="AK273" s="63" t="n">
        <v>0</v>
      </c>
      <c r="AL273" s="64" t="n">
        <v>0</v>
      </c>
      <c r="AM273" s="65" t="n">
        <f aca="false">PRODUCT($AJ273,$AK273,(1-$AL273))</f>
        <v>0</v>
      </c>
      <c r="AN273" s="65" t="n">
        <f aca="false">ROUND((Tablica1[[#This Row],[Iznos]]+Tablica1[[#This Row],[Iznos 2]]+Tablica1[[#This Row],[Iznos 3]]+Tablica1[[#This Row],[Iznos 4]]+Tablica1[[#This Row],[Iznos 5]]),2)</f>
        <v>0</v>
      </c>
      <c r="AO273" s="67" t="s">
        <v>64</v>
      </c>
      <c r="AP273" s="67"/>
      <c r="AQ273" s="63"/>
      <c r="AR273" s="63" t="n">
        <v>0</v>
      </c>
      <c r="AS273" s="62"/>
      <c r="AT273" s="58"/>
    </row>
    <row r="274" s="68" customFormat="true" ht="34.5" hidden="false" customHeight="true" outlineLevel="0" collapsed="false">
      <c r="A274" s="54" t="n">
        <v>271</v>
      </c>
      <c r="B274" s="55"/>
      <c r="C274" s="55"/>
      <c r="D274" s="55"/>
      <c r="E274" s="57"/>
      <c r="F274" s="58"/>
      <c r="G274" s="58"/>
      <c r="H274" s="75"/>
      <c r="I274" s="58"/>
      <c r="J274" s="60"/>
      <c r="K274" s="61"/>
      <c r="L274" s="62"/>
      <c r="M274" s="63" t="n">
        <v>0</v>
      </c>
      <c r="N274" s="64" t="n">
        <v>0</v>
      </c>
      <c r="O274" s="65" t="n">
        <f aca="false">PRODUCT($L274,$M274,(1-$N274))</f>
        <v>0</v>
      </c>
      <c r="P274" s="60"/>
      <c r="Q274" s="61"/>
      <c r="R274" s="62"/>
      <c r="S274" s="63" t="n">
        <v>0</v>
      </c>
      <c r="T274" s="64" t="n">
        <v>0</v>
      </c>
      <c r="U274" s="65" t="n">
        <f aca="false">PRODUCT($R274,$S274,(1-$T274))</f>
        <v>0</v>
      </c>
      <c r="V274" s="66"/>
      <c r="W274" s="61"/>
      <c r="X274" s="62"/>
      <c r="Y274" s="63" t="n">
        <v>0</v>
      </c>
      <c r="Z274" s="64" t="n">
        <v>0</v>
      </c>
      <c r="AA274" s="65" t="n">
        <f aca="false">PRODUCT($X274,$Y274,(1-$Z274))</f>
        <v>0</v>
      </c>
      <c r="AB274" s="66"/>
      <c r="AC274" s="61"/>
      <c r="AD274" s="62"/>
      <c r="AE274" s="63" t="n">
        <v>0</v>
      </c>
      <c r="AF274" s="64" t="n">
        <v>0</v>
      </c>
      <c r="AG274" s="65" t="n">
        <f aca="false">PRODUCT($AD274,$AE274,(1-$AF274))</f>
        <v>0</v>
      </c>
      <c r="AH274" s="66"/>
      <c r="AI274" s="61"/>
      <c r="AJ274" s="62"/>
      <c r="AK274" s="63" t="n">
        <v>0</v>
      </c>
      <c r="AL274" s="64" t="n">
        <v>0</v>
      </c>
      <c r="AM274" s="65" t="n">
        <f aca="false">PRODUCT($AJ274,$AK274,(1-$AL274))</f>
        <v>0</v>
      </c>
      <c r="AN274" s="65" t="n">
        <f aca="false">ROUND((Tablica1[[#This Row],[Iznos]]+Tablica1[[#This Row],[Iznos 2]]+Tablica1[[#This Row],[Iznos 3]]+Tablica1[[#This Row],[Iznos 4]]+Tablica1[[#This Row],[Iznos 5]]),2)</f>
        <v>0</v>
      </c>
      <c r="AO274" s="67" t="s">
        <v>64</v>
      </c>
      <c r="AP274" s="67"/>
      <c r="AQ274" s="63"/>
      <c r="AR274" s="63" t="n">
        <v>0</v>
      </c>
      <c r="AS274" s="62"/>
      <c r="AT274" s="58"/>
    </row>
    <row r="275" s="68" customFormat="true" ht="34.5" hidden="false" customHeight="true" outlineLevel="0" collapsed="false">
      <c r="A275" s="54" t="n">
        <v>272</v>
      </c>
      <c r="B275" s="55"/>
      <c r="C275" s="55"/>
      <c r="D275" s="55"/>
      <c r="E275" s="57"/>
      <c r="F275" s="58"/>
      <c r="G275" s="58"/>
      <c r="H275" s="75"/>
      <c r="I275" s="58"/>
      <c r="J275" s="60"/>
      <c r="K275" s="61"/>
      <c r="L275" s="62"/>
      <c r="M275" s="63" t="n">
        <v>0</v>
      </c>
      <c r="N275" s="64" t="n">
        <v>0</v>
      </c>
      <c r="O275" s="65" t="n">
        <f aca="false">PRODUCT($L275,$M275,(1-$N275))</f>
        <v>0</v>
      </c>
      <c r="P275" s="60"/>
      <c r="Q275" s="61"/>
      <c r="R275" s="62"/>
      <c r="S275" s="63" t="n">
        <v>0</v>
      </c>
      <c r="T275" s="64" t="n">
        <v>0</v>
      </c>
      <c r="U275" s="65" t="n">
        <f aca="false">PRODUCT($R275,$S275,(1-$T275))</f>
        <v>0</v>
      </c>
      <c r="V275" s="66"/>
      <c r="W275" s="61"/>
      <c r="X275" s="62"/>
      <c r="Y275" s="63" t="n">
        <v>0</v>
      </c>
      <c r="Z275" s="64" t="n">
        <v>0</v>
      </c>
      <c r="AA275" s="65" t="n">
        <f aca="false">PRODUCT($X275,$Y275,(1-$Z275))</f>
        <v>0</v>
      </c>
      <c r="AB275" s="66"/>
      <c r="AC275" s="61"/>
      <c r="AD275" s="62"/>
      <c r="AE275" s="63" t="n">
        <v>0</v>
      </c>
      <c r="AF275" s="64" t="n">
        <v>0</v>
      </c>
      <c r="AG275" s="65" t="n">
        <f aca="false">PRODUCT($AD275,$AE275,(1-$AF275))</f>
        <v>0</v>
      </c>
      <c r="AH275" s="66"/>
      <c r="AI275" s="61"/>
      <c r="AJ275" s="62"/>
      <c r="AK275" s="63" t="n">
        <v>0</v>
      </c>
      <c r="AL275" s="64" t="n">
        <v>0</v>
      </c>
      <c r="AM275" s="65" t="n">
        <f aca="false">PRODUCT($AJ275,$AK275,(1-$AL275))</f>
        <v>0</v>
      </c>
      <c r="AN275" s="65" t="n">
        <f aca="false">ROUND((Tablica1[[#This Row],[Iznos]]+Tablica1[[#This Row],[Iznos 2]]+Tablica1[[#This Row],[Iznos 3]]+Tablica1[[#This Row],[Iznos 4]]+Tablica1[[#This Row],[Iznos 5]]),2)</f>
        <v>0</v>
      </c>
      <c r="AO275" s="67" t="s">
        <v>64</v>
      </c>
      <c r="AP275" s="67"/>
      <c r="AQ275" s="63"/>
      <c r="AR275" s="63" t="n">
        <v>0</v>
      </c>
      <c r="AS275" s="62"/>
      <c r="AT275" s="58"/>
    </row>
    <row r="276" s="68" customFormat="true" ht="34.5" hidden="false" customHeight="true" outlineLevel="0" collapsed="false">
      <c r="A276" s="54" t="n">
        <v>273</v>
      </c>
      <c r="B276" s="55"/>
      <c r="C276" s="55"/>
      <c r="D276" s="55"/>
      <c r="E276" s="57"/>
      <c r="F276" s="58"/>
      <c r="G276" s="58"/>
      <c r="H276" s="75"/>
      <c r="I276" s="58"/>
      <c r="J276" s="60"/>
      <c r="K276" s="61"/>
      <c r="L276" s="62"/>
      <c r="M276" s="63" t="n">
        <v>0</v>
      </c>
      <c r="N276" s="64" t="n">
        <v>0</v>
      </c>
      <c r="O276" s="65" t="n">
        <f aca="false">PRODUCT($L276,$M276,(1-$N276))</f>
        <v>0</v>
      </c>
      <c r="P276" s="60"/>
      <c r="Q276" s="61"/>
      <c r="R276" s="62"/>
      <c r="S276" s="63" t="n">
        <v>0</v>
      </c>
      <c r="T276" s="64" t="n">
        <v>0</v>
      </c>
      <c r="U276" s="65" t="n">
        <f aca="false">PRODUCT($R276,$S276,(1-$T276))</f>
        <v>0</v>
      </c>
      <c r="V276" s="66"/>
      <c r="W276" s="61"/>
      <c r="X276" s="62"/>
      <c r="Y276" s="63" t="n">
        <v>0</v>
      </c>
      <c r="Z276" s="64" t="n">
        <v>0</v>
      </c>
      <c r="AA276" s="65" t="n">
        <f aca="false">PRODUCT($X276,$Y276,(1-$Z276))</f>
        <v>0</v>
      </c>
      <c r="AB276" s="66"/>
      <c r="AC276" s="61"/>
      <c r="AD276" s="62"/>
      <c r="AE276" s="63" t="n">
        <v>0</v>
      </c>
      <c r="AF276" s="64" t="n">
        <v>0</v>
      </c>
      <c r="AG276" s="65" t="n">
        <f aca="false">PRODUCT($AD276,$AE276,(1-$AF276))</f>
        <v>0</v>
      </c>
      <c r="AH276" s="66"/>
      <c r="AI276" s="61"/>
      <c r="AJ276" s="62"/>
      <c r="AK276" s="63" t="n">
        <v>0</v>
      </c>
      <c r="AL276" s="64" t="n">
        <v>0</v>
      </c>
      <c r="AM276" s="65" t="n">
        <f aca="false">PRODUCT($AJ276,$AK276,(1-$AL276))</f>
        <v>0</v>
      </c>
      <c r="AN276" s="65" t="n">
        <f aca="false">ROUND((Tablica1[[#This Row],[Iznos]]+Tablica1[[#This Row],[Iznos 2]]+Tablica1[[#This Row],[Iznos 3]]+Tablica1[[#This Row],[Iznos 4]]+Tablica1[[#This Row],[Iznos 5]]),2)</f>
        <v>0</v>
      </c>
      <c r="AO276" s="67" t="s">
        <v>64</v>
      </c>
      <c r="AP276" s="67"/>
      <c r="AQ276" s="63"/>
      <c r="AR276" s="63" t="n">
        <v>0</v>
      </c>
      <c r="AS276" s="62"/>
      <c r="AT276" s="58"/>
    </row>
    <row r="277" s="68" customFormat="true" ht="34.5" hidden="false" customHeight="true" outlineLevel="0" collapsed="false">
      <c r="A277" s="54" t="n">
        <v>274</v>
      </c>
      <c r="B277" s="55"/>
      <c r="C277" s="55"/>
      <c r="D277" s="55"/>
      <c r="E277" s="57"/>
      <c r="F277" s="58"/>
      <c r="G277" s="58"/>
      <c r="H277" s="75"/>
      <c r="I277" s="58"/>
      <c r="J277" s="60"/>
      <c r="K277" s="61"/>
      <c r="L277" s="62"/>
      <c r="M277" s="63" t="n">
        <v>0</v>
      </c>
      <c r="N277" s="64" t="n">
        <v>0</v>
      </c>
      <c r="O277" s="65" t="n">
        <f aca="false">PRODUCT($L277,$M277,(1-$N277))</f>
        <v>0</v>
      </c>
      <c r="P277" s="60"/>
      <c r="Q277" s="61"/>
      <c r="R277" s="62"/>
      <c r="S277" s="63" t="n">
        <v>0</v>
      </c>
      <c r="T277" s="64" t="n">
        <v>0</v>
      </c>
      <c r="U277" s="65" t="n">
        <f aca="false">PRODUCT($R277,$S277,(1-$T277))</f>
        <v>0</v>
      </c>
      <c r="V277" s="66"/>
      <c r="W277" s="61"/>
      <c r="X277" s="62"/>
      <c r="Y277" s="63" t="n">
        <v>0</v>
      </c>
      <c r="Z277" s="64" t="n">
        <v>0</v>
      </c>
      <c r="AA277" s="65" t="n">
        <f aca="false">PRODUCT($X277,$Y277,(1-$Z277))</f>
        <v>0</v>
      </c>
      <c r="AB277" s="66"/>
      <c r="AC277" s="61"/>
      <c r="AD277" s="62"/>
      <c r="AE277" s="63" t="n">
        <v>0</v>
      </c>
      <c r="AF277" s="64" t="n">
        <v>0</v>
      </c>
      <c r="AG277" s="65" t="n">
        <f aca="false">PRODUCT($AD277,$AE277,(1-$AF277))</f>
        <v>0</v>
      </c>
      <c r="AH277" s="66"/>
      <c r="AI277" s="61"/>
      <c r="AJ277" s="62"/>
      <c r="AK277" s="63" t="n">
        <v>0</v>
      </c>
      <c r="AL277" s="64" t="n">
        <v>0</v>
      </c>
      <c r="AM277" s="65" t="n">
        <f aca="false">PRODUCT($AJ277,$AK277,(1-$AL277))</f>
        <v>0</v>
      </c>
      <c r="AN277" s="65" t="n">
        <f aca="false">ROUND((Tablica1[[#This Row],[Iznos]]+Tablica1[[#This Row],[Iznos 2]]+Tablica1[[#This Row],[Iznos 3]]+Tablica1[[#This Row],[Iznos 4]]+Tablica1[[#This Row],[Iznos 5]]),2)</f>
        <v>0</v>
      </c>
      <c r="AO277" s="67" t="s">
        <v>64</v>
      </c>
      <c r="AP277" s="67"/>
      <c r="AQ277" s="63"/>
      <c r="AR277" s="63" t="n">
        <v>0</v>
      </c>
      <c r="AS277" s="62"/>
      <c r="AT277" s="58"/>
    </row>
    <row r="278" s="68" customFormat="true" ht="34.5" hidden="false" customHeight="true" outlineLevel="0" collapsed="false">
      <c r="A278" s="54" t="n">
        <v>275</v>
      </c>
      <c r="B278" s="55"/>
      <c r="C278" s="55"/>
      <c r="D278" s="55"/>
      <c r="E278" s="57"/>
      <c r="F278" s="58"/>
      <c r="G278" s="58"/>
      <c r="H278" s="75"/>
      <c r="I278" s="58"/>
      <c r="J278" s="60"/>
      <c r="K278" s="61"/>
      <c r="L278" s="62"/>
      <c r="M278" s="63" t="n">
        <v>0</v>
      </c>
      <c r="N278" s="64" t="n">
        <v>0</v>
      </c>
      <c r="O278" s="65" t="n">
        <f aca="false">PRODUCT($L278,$M278,(1-$N278))</f>
        <v>0</v>
      </c>
      <c r="P278" s="60"/>
      <c r="Q278" s="61"/>
      <c r="R278" s="62"/>
      <c r="S278" s="63" t="n">
        <v>0</v>
      </c>
      <c r="T278" s="64" t="n">
        <v>0</v>
      </c>
      <c r="U278" s="65" t="n">
        <f aca="false">PRODUCT($R278,$S278,(1-$T278))</f>
        <v>0</v>
      </c>
      <c r="V278" s="66"/>
      <c r="W278" s="61"/>
      <c r="X278" s="62"/>
      <c r="Y278" s="63" t="n">
        <v>0</v>
      </c>
      <c r="Z278" s="64" t="n">
        <v>0</v>
      </c>
      <c r="AA278" s="65" t="n">
        <f aca="false">PRODUCT($X278,$Y278,(1-$Z278))</f>
        <v>0</v>
      </c>
      <c r="AB278" s="66"/>
      <c r="AC278" s="61"/>
      <c r="AD278" s="62"/>
      <c r="AE278" s="63" t="n">
        <v>0</v>
      </c>
      <c r="AF278" s="64" t="n">
        <v>0</v>
      </c>
      <c r="AG278" s="65" t="n">
        <f aca="false">PRODUCT($AD278,$AE278,(1-$AF278))</f>
        <v>0</v>
      </c>
      <c r="AH278" s="66"/>
      <c r="AI278" s="61"/>
      <c r="AJ278" s="62"/>
      <c r="AK278" s="63" t="n">
        <v>0</v>
      </c>
      <c r="AL278" s="64" t="n">
        <v>0</v>
      </c>
      <c r="AM278" s="65" t="n">
        <f aca="false">PRODUCT($AJ278,$AK278,(1-$AL278))</f>
        <v>0</v>
      </c>
      <c r="AN278" s="65" t="n">
        <f aca="false">ROUND((Tablica1[[#This Row],[Iznos]]+Tablica1[[#This Row],[Iznos 2]]+Tablica1[[#This Row],[Iznos 3]]+Tablica1[[#This Row],[Iznos 4]]+Tablica1[[#This Row],[Iznos 5]]),2)</f>
        <v>0</v>
      </c>
      <c r="AO278" s="67" t="s">
        <v>64</v>
      </c>
      <c r="AP278" s="67"/>
      <c r="AQ278" s="63"/>
      <c r="AR278" s="63" t="n">
        <v>0</v>
      </c>
      <c r="AS278" s="62"/>
      <c r="AT278" s="58"/>
    </row>
    <row r="279" s="68" customFormat="true" ht="34.5" hidden="false" customHeight="true" outlineLevel="0" collapsed="false">
      <c r="A279" s="54" t="n">
        <v>276</v>
      </c>
      <c r="B279" s="55"/>
      <c r="C279" s="55"/>
      <c r="D279" s="55"/>
      <c r="E279" s="57"/>
      <c r="F279" s="58"/>
      <c r="G279" s="58"/>
      <c r="H279" s="75"/>
      <c r="I279" s="58"/>
      <c r="J279" s="60"/>
      <c r="K279" s="61"/>
      <c r="L279" s="62"/>
      <c r="M279" s="63" t="n">
        <v>0</v>
      </c>
      <c r="N279" s="64" t="n">
        <v>0</v>
      </c>
      <c r="O279" s="65" t="n">
        <f aca="false">PRODUCT($L279,$M279,(1-$N279))</f>
        <v>0</v>
      </c>
      <c r="P279" s="60"/>
      <c r="Q279" s="61"/>
      <c r="R279" s="62"/>
      <c r="S279" s="63" t="n">
        <v>0</v>
      </c>
      <c r="T279" s="64" t="n">
        <v>0</v>
      </c>
      <c r="U279" s="65" t="n">
        <f aca="false">PRODUCT($R279,$S279,(1-$T279))</f>
        <v>0</v>
      </c>
      <c r="V279" s="66"/>
      <c r="W279" s="61"/>
      <c r="X279" s="62"/>
      <c r="Y279" s="63" t="n">
        <v>0</v>
      </c>
      <c r="Z279" s="64" t="n">
        <v>0</v>
      </c>
      <c r="AA279" s="65" t="n">
        <f aca="false">PRODUCT($X279,$Y279,(1-$Z279))</f>
        <v>0</v>
      </c>
      <c r="AB279" s="66"/>
      <c r="AC279" s="61"/>
      <c r="AD279" s="62"/>
      <c r="AE279" s="63" t="n">
        <v>0</v>
      </c>
      <c r="AF279" s="64" t="n">
        <v>0</v>
      </c>
      <c r="AG279" s="65" t="n">
        <f aca="false">PRODUCT($AD279,$AE279,(1-$AF279))</f>
        <v>0</v>
      </c>
      <c r="AH279" s="66"/>
      <c r="AI279" s="61"/>
      <c r="AJ279" s="62"/>
      <c r="AK279" s="63" t="n">
        <v>0</v>
      </c>
      <c r="AL279" s="64" t="n">
        <v>0</v>
      </c>
      <c r="AM279" s="65" t="n">
        <f aca="false">PRODUCT($AJ279,$AK279,(1-$AL279))</f>
        <v>0</v>
      </c>
      <c r="AN279" s="65" t="n">
        <f aca="false">ROUND((Tablica1[[#This Row],[Iznos]]+Tablica1[[#This Row],[Iznos 2]]+Tablica1[[#This Row],[Iznos 3]]+Tablica1[[#This Row],[Iznos 4]]+Tablica1[[#This Row],[Iznos 5]]),2)</f>
        <v>0</v>
      </c>
      <c r="AO279" s="67" t="s">
        <v>64</v>
      </c>
      <c r="AP279" s="67"/>
      <c r="AQ279" s="63"/>
      <c r="AR279" s="63" t="n">
        <v>0</v>
      </c>
      <c r="AS279" s="62"/>
      <c r="AT279" s="58"/>
    </row>
    <row r="280" s="68" customFormat="true" ht="34.5" hidden="false" customHeight="true" outlineLevel="0" collapsed="false">
      <c r="A280" s="54" t="n">
        <v>277</v>
      </c>
      <c r="B280" s="55"/>
      <c r="C280" s="55"/>
      <c r="D280" s="55"/>
      <c r="E280" s="57"/>
      <c r="F280" s="58"/>
      <c r="G280" s="58"/>
      <c r="H280" s="75"/>
      <c r="I280" s="58"/>
      <c r="J280" s="60"/>
      <c r="K280" s="61"/>
      <c r="L280" s="62"/>
      <c r="M280" s="63" t="n">
        <v>0</v>
      </c>
      <c r="N280" s="64" t="n">
        <v>0</v>
      </c>
      <c r="O280" s="65" t="n">
        <f aca="false">PRODUCT($L280,$M280,(1-$N280))</f>
        <v>0</v>
      </c>
      <c r="P280" s="60"/>
      <c r="Q280" s="61"/>
      <c r="R280" s="62"/>
      <c r="S280" s="63" t="n">
        <v>0</v>
      </c>
      <c r="T280" s="64" t="n">
        <v>0</v>
      </c>
      <c r="U280" s="65" t="n">
        <f aca="false">PRODUCT($R280,$S280,(1-$T280))</f>
        <v>0</v>
      </c>
      <c r="V280" s="66"/>
      <c r="W280" s="61"/>
      <c r="X280" s="62"/>
      <c r="Y280" s="63" t="n">
        <v>0</v>
      </c>
      <c r="Z280" s="64" t="n">
        <v>0</v>
      </c>
      <c r="AA280" s="65" t="n">
        <f aca="false">PRODUCT($X280,$Y280,(1-$Z280))</f>
        <v>0</v>
      </c>
      <c r="AB280" s="66"/>
      <c r="AC280" s="61"/>
      <c r="AD280" s="62"/>
      <c r="AE280" s="63" t="n">
        <v>0</v>
      </c>
      <c r="AF280" s="64" t="n">
        <v>0</v>
      </c>
      <c r="AG280" s="65" t="n">
        <f aca="false">PRODUCT($AD280,$AE280,(1-$AF280))</f>
        <v>0</v>
      </c>
      <c r="AH280" s="66"/>
      <c r="AI280" s="61"/>
      <c r="AJ280" s="62"/>
      <c r="AK280" s="63" t="n">
        <v>0</v>
      </c>
      <c r="AL280" s="64" t="n">
        <v>0</v>
      </c>
      <c r="AM280" s="65" t="n">
        <f aca="false">PRODUCT($AJ280,$AK280,(1-$AL280))</f>
        <v>0</v>
      </c>
      <c r="AN280" s="65" t="n">
        <f aca="false">ROUND((Tablica1[[#This Row],[Iznos]]+Tablica1[[#This Row],[Iznos 2]]+Tablica1[[#This Row],[Iznos 3]]+Tablica1[[#This Row],[Iznos 4]]+Tablica1[[#This Row],[Iznos 5]]),2)</f>
        <v>0</v>
      </c>
      <c r="AO280" s="67" t="s">
        <v>64</v>
      </c>
      <c r="AP280" s="67"/>
      <c r="AQ280" s="63"/>
      <c r="AR280" s="63" t="n">
        <v>0</v>
      </c>
      <c r="AS280" s="62"/>
      <c r="AT280" s="58"/>
    </row>
    <row r="281" s="68" customFormat="true" ht="34.5" hidden="false" customHeight="true" outlineLevel="0" collapsed="false">
      <c r="A281" s="54" t="n">
        <v>278</v>
      </c>
      <c r="B281" s="55"/>
      <c r="C281" s="55"/>
      <c r="D281" s="55"/>
      <c r="E281" s="57"/>
      <c r="F281" s="58"/>
      <c r="G281" s="58"/>
      <c r="H281" s="75"/>
      <c r="I281" s="58"/>
      <c r="J281" s="60"/>
      <c r="K281" s="61"/>
      <c r="L281" s="62"/>
      <c r="M281" s="63" t="n">
        <v>0</v>
      </c>
      <c r="N281" s="64" t="n">
        <v>0</v>
      </c>
      <c r="O281" s="65" t="n">
        <f aca="false">PRODUCT($L281,$M281,(1-$N281))</f>
        <v>0</v>
      </c>
      <c r="P281" s="60"/>
      <c r="Q281" s="61"/>
      <c r="R281" s="62"/>
      <c r="S281" s="63" t="n">
        <v>0</v>
      </c>
      <c r="T281" s="64" t="n">
        <v>0</v>
      </c>
      <c r="U281" s="65" t="n">
        <f aca="false">PRODUCT($R281,$S281,(1-$T281))</f>
        <v>0</v>
      </c>
      <c r="V281" s="66"/>
      <c r="W281" s="61"/>
      <c r="X281" s="62"/>
      <c r="Y281" s="63" t="n">
        <v>0</v>
      </c>
      <c r="Z281" s="64" t="n">
        <v>0</v>
      </c>
      <c r="AA281" s="65" t="n">
        <f aca="false">PRODUCT($X281,$Y281,(1-$Z281))</f>
        <v>0</v>
      </c>
      <c r="AB281" s="66"/>
      <c r="AC281" s="61"/>
      <c r="AD281" s="62"/>
      <c r="AE281" s="63" t="n">
        <v>0</v>
      </c>
      <c r="AF281" s="64" t="n">
        <v>0</v>
      </c>
      <c r="AG281" s="65" t="n">
        <f aca="false">PRODUCT($AD281,$AE281,(1-$AF281))</f>
        <v>0</v>
      </c>
      <c r="AH281" s="66"/>
      <c r="AI281" s="61"/>
      <c r="AJ281" s="62"/>
      <c r="AK281" s="63" t="n">
        <v>0</v>
      </c>
      <c r="AL281" s="64" t="n">
        <v>0</v>
      </c>
      <c r="AM281" s="65" t="n">
        <f aca="false">PRODUCT($AJ281,$AK281,(1-$AL281))</f>
        <v>0</v>
      </c>
      <c r="AN281" s="65" t="n">
        <f aca="false">ROUND((Tablica1[[#This Row],[Iznos]]+Tablica1[[#This Row],[Iznos 2]]+Tablica1[[#This Row],[Iznos 3]]+Tablica1[[#This Row],[Iznos 4]]+Tablica1[[#This Row],[Iznos 5]]),2)</f>
        <v>0</v>
      </c>
      <c r="AO281" s="67" t="s">
        <v>64</v>
      </c>
      <c r="AP281" s="67"/>
      <c r="AQ281" s="63"/>
      <c r="AR281" s="63" t="n">
        <v>0</v>
      </c>
      <c r="AS281" s="62"/>
      <c r="AT281" s="58"/>
    </row>
    <row r="282" s="68" customFormat="true" ht="34.5" hidden="false" customHeight="true" outlineLevel="0" collapsed="false">
      <c r="A282" s="54" t="n">
        <v>279</v>
      </c>
      <c r="B282" s="55"/>
      <c r="C282" s="55"/>
      <c r="D282" s="55"/>
      <c r="E282" s="57"/>
      <c r="F282" s="58"/>
      <c r="G282" s="58"/>
      <c r="H282" s="75"/>
      <c r="I282" s="58"/>
      <c r="J282" s="60"/>
      <c r="K282" s="61"/>
      <c r="L282" s="62"/>
      <c r="M282" s="63" t="n">
        <v>0</v>
      </c>
      <c r="N282" s="64" t="n">
        <v>0</v>
      </c>
      <c r="O282" s="65" t="n">
        <f aca="false">PRODUCT($L282,$M282,(1-$N282))</f>
        <v>0</v>
      </c>
      <c r="P282" s="60"/>
      <c r="Q282" s="61"/>
      <c r="R282" s="62"/>
      <c r="S282" s="63" t="n">
        <v>0</v>
      </c>
      <c r="T282" s="64" t="n">
        <v>0</v>
      </c>
      <c r="U282" s="65" t="n">
        <f aca="false">PRODUCT($R282,$S282,(1-$T282))</f>
        <v>0</v>
      </c>
      <c r="V282" s="66"/>
      <c r="W282" s="61"/>
      <c r="X282" s="62"/>
      <c r="Y282" s="63" t="n">
        <v>0</v>
      </c>
      <c r="Z282" s="64" t="n">
        <v>0</v>
      </c>
      <c r="AA282" s="65" t="n">
        <f aca="false">PRODUCT($X282,$Y282,(1-$Z282))</f>
        <v>0</v>
      </c>
      <c r="AB282" s="66"/>
      <c r="AC282" s="61"/>
      <c r="AD282" s="62"/>
      <c r="AE282" s="63" t="n">
        <v>0</v>
      </c>
      <c r="AF282" s="64" t="n">
        <v>0</v>
      </c>
      <c r="AG282" s="65" t="n">
        <f aca="false">PRODUCT($AD282,$AE282,(1-$AF282))</f>
        <v>0</v>
      </c>
      <c r="AH282" s="66"/>
      <c r="AI282" s="61"/>
      <c r="AJ282" s="62"/>
      <c r="AK282" s="63" t="n">
        <v>0</v>
      </c>
      <c r="AL282" s="64" t="n">
        <v>0</v>
      </c>
      <c r="AM282" s="65" t="n">
        <f aca="false">PRODUCT($AJ282,$AK282,(1-$AL282))</f>
        <v>0</v>
      </c>
      <c r="AN282" s="65" t="n">
        <f aca="false">ROUND((Tablica1[[#This Row],[Iznos]]+Tablica1[[#This Row],[Iznos 2]]+Tablica1[[#This Row],[Iznos 3]]+Tablica1[[#This Row],[Iznos 4]]+Tablica1[[#This Row],[Iznos 5]]),2)</f>
        <v>0</v>
      </c>
      <c r="AO282" s="67" t="s">
        <v>64</v>
      </c>
      <c r="AP282" s="67"/>
      <c r="AQ282" s="63"/>
      <c r="AR282" s="63" t="n">
        <v>0</v>
      </c>
      <c r="AS282" s="62"/>
      <c r="AT282" s="58"/>
    </row>
    <row r="283" s="68" customFormat="true" ht="34.5" hidden="false" customHeight="true" outlineLevel="0" collapsed="false">
      <c r="A283" s="54" t="n">
        <v>280</v>
      </c>
      <c r="B283" s="55"/>
      <c r="C283" s="55"/>
      <c r="D283" s="55"/>
      <c r="E283" s="57"/>
      <c r="F283" s="58"/>
      <c r="G283" s="58"/>
      <c r="H283" s="75"/>
      <c r="I283" s="58"/>
      <c r="J283" s="60"/>
      <c r="K283" s="61"/>
      <c r="L283" s="62"/>
      <c r="M283" s="63" t="n">
        <v>0</v>
      </c>
      <c r="N283" s="64" t="n">
        <v>0</v>
      </c>
      <c r="O283" s="65" t="n">
        <f aca="false">PRODUCT($L283,$M283,(1-$N283))</f>
        <v>0</v>
      </c>
      <c r="P283" s="60"/>
      <c r="Q283" s="61"/>
      <c r="R283" s="62"/>
      <c r="S283" s="63" t="n">
        <v>0</v>
      </c>
      <c r="T283" s="64" t="n">
        <v>0</v>
      </c>
      <c r="U283" s="65" t="n">
        <f aca="false">PRODUCT($R283,$S283,(1-$T283))</f>
        <v>0</v>
      </c>
      <c r="V283" s="66"/>
      <c r="W283" s="61"/>
      <c r="X283" s="62"/>
      <c r="Y283" s="63" t="n">
        <v>0</v>
      </c>
      <c r="Z283" s="64" t="n">
        <v>0</v>
      </c>
      <c r="AA283" s="65" t="n">
        <f aca="false">PRODUCT($X283,$Y283,(1-$Z283))</f>
        <v>0</v>
      </c>
      <c r="AB283" s="66"/>
      <c r="AC283" s="61"/>
      <c r="AD283" s="62"/>
      <c r="AE283" s="63" t="n">
        <v>0</v>
      </c>
      <c r="AF283" s="64" t="n">
        <v>0</v>
      </c>
      <c r="AG283" s="65" t="n">
        <f aca="false">PRODUCT($AD283,$AE283,(1-$AF283))</f>
        <v>0</v>
      </c>
      <c r="AH283" s="66"/>
      <c r="AI283" s="61"/>
      <c r="AJ283" s="62"/>
      <c r="AK283" s="63" t="n">
        <v>0</v>
      </c>
      <c r="AL283" s="64" t="n">
        <v>0</v>
      </c>
      <c r="AM283" s="65" t="n">
        <f aca="false">PRODUCT($AJ283,$AK283,(1-$AL283))</f>
        <v>0</v>
      </c>
      <c r="AN283" s="65" t="n">
        <f aca="false">ROUND((Tablica1[[#This Row],[Iznos]]+Tablica1[[#This Row],[Iznos 2]]+Tablica1[[#This Row],[Iznos 3]]+Tablica1[[#This Row],[Iznos 4]]+Tablica1[[#This Row],[Iznos 5]]),2)</f>
        <v>0</v>
      </c>
      <c r="AO283" s="67" t="s">
        <v>64</v>
      </c>
      <c r="AP283" s="67"/>
      <c r="AQ283" s="63"/>
      <c r="AR283" s="63" t="n">
        <v>0</v>
      </c>
      <c r="AS283" s="62"/>
      <c r="AT283" s="58"/>
    </row>
    <row r="284" s="68" customFormat="true" ht="34.5" hidden="false" customHeight="true" outlineLevel="0" collapsed="false">
      <c r="A284" s="54" t="n">
        <v>281</v>
      </c>
      <c r="B284" s="55"/>
      <c r="C284" s="55"/>
      <c r="D284" s="55"/>
      <c r="E284" s="57"/>
      <c r="F284" s="58"/>
      <c r="G284" s="58"/>
      <c r="H284" s="75"/>
      <c r="I284" s="58"/>
      <c r="J284" s="60"/>
      <c r="K284" s="61"/>
      <c r="L284" s="62"/>
      <c r="M284" s="63" t="n">
        <v>0</v>
      </c>
      <c r="N284" s="64" t="n">
        <v>0</v>
      </c>
      <c r="O284" s="65" t="n">
        <f aca="false">PRODUCT($L284,$M284,(1-$N284))</f>
        <v>0</v>
      </c>
      <c r="P284" s="60"/>
      <c r="Q284" s="61"/>
      <c r="R284" s="62"/>
      <c r="S284" s="63" t="n">
        <v>0</v>
      </c>
      <c r="T284" s="64" t="n">
        <v>0</v>
      </c>
      <c r="U284" s="65" t="n">
        <f aca="false">PRODUCT($R284,$S284,(1-$T284))</f>
        <v>0</v>
      </c>
      <c r="V284" s="66"/>
      <c r="W284" s="61"/>
      <c r="X284" s="62"/>
      <c r="Y284" s="63" t="n">
        <v>0</v>
      </c>
      <c r="Z284" s="64" t="n">
        <v>0</v>
      </c>
      <c r="AA284" s="65" t="n">
        <f aca="false">PRODUCT($X284,$Y284,(1-$Z284))</f>
        <v>0</v>
      </c>
      <c r="AB284" s="66"/>
      <c r="AC284" s="61"/>
      <c r="AD284" s="62"/>
      <c r="AE284" s="63" t="n">
        <v>0</v>
      </c>
      <c r="AF284" s="64" t="n">
        <v>0</v>
      </c>
      <c r="AG284" s="65" t="n">
        <f aca="false">PRODUCT($AD284,$AE284,(1-$AF284))</f>
        <v>0</v>
      </c>
      <c r="AH284" s="66"/>
      <c r="AI284" s="61"/>
      <c r="AJ284" s="62"/>
      <c r="AK284" s="63" t="n">
        <v>0</v>
      </c>
      <c r="AL284" s="64" t="n">
        <v>0</v>
      </c>
      <c r="AM284" s="65" t="n">
        <f aca="false">PRODUCT($AJ284,$AK284,(1-$AL284))</f>
        <v>0</v>
      </c>
      <c r="AN284" s="65" t="n">
        <f aca="false">ROUND((Tablica1[[#This Row],[Iznos]]+Tablica1[[#This Row],[Iznos 2]]+Tablica1[[#This Row],[Iznos 3]]+Tablica1[[#This Row],[Iznos 4]]+Tablica1[[#This Row],[Iznos 5]]),2)</f>
        <v>0</v>
      </c>
      <c r="AO284" s="67" t="s">
        <v>64</v>
      </c>
      <c r="AP284" s="67"/>
      <c r="AQ284" s="63"/>
      <c r="AR284" s="63" t="n">
        <v>0</v>
      </c>
      <c r="AS284" s="62"/>
      <c r="AT284" s="58"/>
    </row>
    <row r="285" s="68" customFormat="true" ht="34.5" hidden="false" customHeight="true" outlineLevel="0" collapsed="false">
      <c r="A285" s="54" t="n">
        <v>282</v>
      </c>
      <c r="B285" s="55"/>
      <c r="C285" s="55"/>
      <c r="D285" s="55"/>
      <c r="E285" s="57"/>
      <c r="F285" s="58"/>
      <c r="G285" s="58"/>
      <c r="H285" s="75"/>
      <c r="I285" s="58"/>
      <c r="J285" s="60"/>
      <c r="K285" s="61"/>
      <c r="L285" s="62"/>
      <c r="M285" s="63" t="n">
        <v>0</v>
      </c>
      <c r="N285" s="64" t="n">
        <v>0</v>
      </c>
      <c r="O285" s="65" t="n">
        <f aca="false">PRODUCT($L285,$M285,(1-$N285))</f>
        <v>0</v>
      </c>
      <c r="P285" s="60"/>
      <c r="Q285" s="61"/>
      <c r="R285" s="62"/>
      <c r="S285" s="63" t="n">
        <v>0</v>
      </c>
      <c r="T285" s="64" t="n">
        <v>0</v>
      </c>
      <c r="U285" s="65" t="n">
        <f aca="false">PRODUCT($R285,$S285,(1-$T285))</f>
        <v>0</v>
      </c>
      <c r="V285" s="66"/>
      <c r="W285" s="61"/>
      <c r="X285" s="62"/>
      <c r="Y285" s="63" t="n">
        <v>0</v>
      </c>
      <c r="Z285" s="64" t="n">
        <v>0</v>
      </c>
      <c r="AA285" s="65" t="n">
        <f aca="false">PRODUCT($X285,$Y285,(1-$Z285))</f>
        <v>0</v>
      </c>
      <c r="AB285" s="66"/>
      <c r="AC285" s="61"/>
      <c r="AD285" s="62"/>
      <c r="AE285" s="63" t="n">
        <v>0</v>
      </c>
      <c r="AF285" s="64" t="n">
        <v>0</v>
      </c>
      <c r="AG285" s="65" t="n">
        <f aca="false">PRODUCT($AD285,$AE285,(1-$AF285))</f>
        <v>0</v>
      </c>
      <c r="AH285" s="66"/>
      <c r="AI285" s="61"/>
      <c r="AJ285" s="62"/>
      <c r="AK285" s="63" t="n">
        <v>0</v>
      </c>
      <c r="AL285" s="64" t="n">
        <v>0</v>
      </c>
      <c r="AM285" s="65" t="n">
        <f aca="false">PRODUCT($AJ285,$AK285,(1-$AL285))</f>
        <v>0</v>
      </c>
      <c r="AN285" s="65" t="n">
        <f aca="false">ROUND((Tablica1[[#This Row],[Iznos]]+Tablica1[[#This Row],[Iznos 2]]+Tablica1[[#This Row],[Iznos 3]]+Tablica1[[#This Row],[Iznos 4]]+Tablica1[[#This Row],[Iznos 5]]),2)</f>
        <v>0</v>
      </c>
      <c r="AO285" s="67" t="s">
        <v>64</v>
      </c>
      <c r="AP285" s="67"/>
      <c r="AQ285" s="63"/>
      <c r="AR285" s="63" t="n">
        <v>0</v>
      </c>
      <c r="AS285" s="62"/>
      <c r="AT285" s="58"/>
    </row>
    <row r="286" s="68" customFormat="true" ht="34.5" hidden="false" customHeight="true" outlineLevel="0" collapsed="false">
      <c r="A286" s="54" t="n">
        <v>283</v>
      </c>
      <c r="B286" s="55"/>
      <c r="C286" s="55"/>
      <c r="D286" s="55"/>
      <c r="E286" s="57"/>
      <c r="F286" s="58"/>
      <c r="G286" s="58"/>
      <c r="H286" s="75"/>
      <c r="I286" s="58"/>
      <c r="J286" s="60"/>
      <c r="K286" s="61"/>
      <c r="L286" s="62"/>
      <c r="M286" s="63" t="n">
        <v>0</v>
      </c>
      <c r="N286" s="64" t="n">
        <v>0</v>
      </c>
      <c r="O286" s="65" t="n">
        <f aca="false">PRODUCT($L286,$M286,(1-$N286))</f>
        <v>0</v>
      </c>
      <c r="P286" s="60"/>
      <c r="Q286" s="61"/>
      <c r="R286" s="62"/>
      <c r="S286" s="63" t="n">
        <v>0</v>
      </c>
      <c r="T286" s="64" t="n">
        <v>0</v>
      </c>
      <c r="U286" s="65" t="n">
        <f aca="false">PRODUCT($R286,$S286,(1-$T286))</f>
        <v>0</v>
      </c>
      <c r="V286" s="66"/>
      <c r="W286" s="61"/>
      <c r="X286" s="62"/>
      <c r="Y286" s="63" t="n">
        <v>0</v>
      </c>
      <c r="Z286" s="64" t="n">
        <v>0</v>
      </c>
      <c r="AA286" s="65" t="n">
        <f aca="false">PRODUCT($X286,$Y286,(1-$Z286))</f>
        <v>0</v>
      </c>
      <c r="AB286" s="66"/>
      <c r="AC286" s="61"/>
      <c r="AD286" s="62"/>
      <c r="AE286" s="63" t="n">
        <v>0</v>
      </c>
      <c r="AF286" s="64" t="n">
        <v>0</v>
      </c>
      <c r="AG286" s="65" t="n">
        <f aca="false">PRODUCT($AD286,$AE286,(1-$AF286))</f>
        <v>0</v>
      </c>
      <c r="AH286" s="66"/>
      <c r="AI286" s="61"/>
      <c r="AJ286" s="62"/>
      <c r="AK286" s="63" t="n">
        <v>0</v>
      </c>
      <c r="AL286" s="64" t="n">
        <v>0</v>
      </c>
      <c r="AM286" s="65" t="n">
        <f aca="false">PRODUCT($AJ286,$AK286,(1-$AL286))</f>
        <v>0</v>
      </c>
      <c r="AN286" s="65" t="n">
        <f aca="false">ROUND((Tablica1[[#This Row],[Iznos]]+Tablica1[[#This Row],[Iznos 2]]+Tablica1[[#This Row],[Iznos 3]]+Tablica1[[#This Row],[Iznos 4]]+Tablica1[[#This Row],[Iznos 5]]),2)</f>
        <v>0</v>
      </c>
      <c r="AO286" s="67" t="s">
        <v>64</v>
      </c>
      <c r="AP286" s="67"/>
      <c r="AQ286" s="63"/>
      <c r="AR286" s="63" t="n">
        <v>0</v>
      </c>
      <c r="AS286" s="62"/>
      <c r="AT286" s="58"/>
    </row>
    <row r="287" s="68" customFormat="true" ht="34.5" hidden="false" customHeight="true" outlineLevel="0" collapsed="false">
      <c r="A287" s="54" t="n">
        <v>284</v>
      </c>
      <c r="B287" s="55"/>
      <c r="C287" s="55"/>
      <c r="D287" s="55"/>
      <c r="E287" s="57"/>
      <c r="F287" s="58"/>
      <c r="G287" s="58"/>
      <c r="H287" s="75"/>
      <c r="I287" s="58"/>
      <c r="J287" s="60"/>
      <c r="K287" s="61"/>
      <c r="L287" s="62"/>
      <c r="M287" s="63" t="n">
        <v>0</v>
      </c>
      <c r="N287" s="64" t="n">
        <v>0</v>
      </c>
      <c r="O287" s="65" t="n">
        <f aca="false">PRODUCT($L287,$M287,(1-$N287))</f>
        <v>0</v>
      </c>
      <c r="P287" s="60"/>
      <c r="Q287" s="61"/>
      <c r="R287" s="62"/>
      <c r="S287" s="63" t="n">
        <v>0</v>
      </c>
      <c r="T287" s="64" t="n">
        <v>0</v>
      </c>
      <c r="U287" s="65" t="n">
        <f aca="false">PRODUCT($R287,$S287,(1-$T287))</f>
        <v>0</v>
      </c>
      <c r="V287" s="66"/>
      <c r="W287" s="61"/>
      <c r="X287" s="62"/>
      <c r="Y287" s="63" t="n">
        <v>0</v>
      </c>
      <c r="Z287" s="64" t="n">
        <v>0</v>
      </c>
      <c r="AA287" s="65" t="n">
        <f aca="false">PRODUCT($X287,$Y287,(1-$Z287))</f>
        <v>0</v>
      </c>
      <c r="AB287" s="66"/>
      <c r="AC287" s="61"/>
      <c r="AD287" s="62"/>
      <c r="AE287" s="63" t="n">
        <v>0</v>
      </c>
      <c r="AF287" s="64" t="n">
        <v>0</v>
      </c>
      <c r="AG287" s="65" t="n">
        <f aca="false">PRODUCT($AD287,$AE287,(1-$AF287))</f>
        <v>0</v>
      </c>
      <c r="AH287" s="66"/>
      <c r="AI287" s="61"/>
      <c r="AJ287" s="62"/>
      <c r="AK287" s="63" t="n">
        <v>0</v>
      </c>
      <c r="AL287" s="64" t="n">
        <v>0</v>
      </c>
      <c r="AM287" s="65" t="n">
        <f aca="false">PRODUCT($AJ287,$AK287,(1-$AL287))</f>
        <v>0</v>
      </c>
      <c r="AN287" s="65" t="n">
        <f aca="false">ROUND((Tablica1[[#This Row],[Iznos]]+Tablica1[[#This Row],[Iznos 2]]+Tablica1[[#This Row],[Iznos 3]]+Tablica1[[#This Row],[Iznos 4]]+Tablica1[[#This Row],[Iznos 5]]),2)</f>
        <v>0</v>
      </c>
      <c r="AO287" s="67" t="s">
        <v>64</v>
      </c>
      <c r="AP287" s="67"/>
      <c r="AQ287" s="63"/>
      <c r="AR287" s="63" t="n">
        <v>0</v>
      </c>
      <c r="AS287" s="62"/>
      <c r="AT287" s="58"/>
    </row>
    <row r="288" s="68" customFormat="true" ht="34.5" hidden="false" customHeight="true" outlineLevel="0" collapsed="false">
      <c r="A288" s="54" t="n">
        <v>285</v>
      </c>
      <c r="B288" s="55"/>
      <c r="C288" s="55"/>
      <c r="D288" s="55"/>
      <c r="E288" s="57"/>
      <c r="F288" s="58"/>
      <c r="G288" s="58"/>
      <c r="H288" s="75"/>
      <c r="I288" s="58"/>
      <c r="J288" s="60"/>
      <c r="K288" s="61"/>
      <c r="L288" s="62"/>
      <c r="M288" s="63" t="n">
        <v>0</v>
      </c>
      <c r="N288" s="64" t="n">
        <v>0</v>
      </c>
      <c r="O288" s="65" t="n">
        <f aca="false">PRODUCT($L288,$M288,(1-$N288))</f>
        <v>0</v>
      </c>
      <c r="P288" s="60"/>
      <c r="Q288" s="61"/>
      <c r="R288" s="62"/>
      <c r="S288" s="63" t="n">
        <v>0</v>
      </c>
      <c r="T288" s="64" t="n">
        <v>0</v>
      </c>
      <c r="U288" s="65" t="n">
        <f aca="false">PRODUCT($R288,$S288,(1-$T288))</f>
        <v>0</v>
      </c>
      <c r="V288" s="66"/>
      <c r="W288" s="61"/>
      <c r="X288" s="62"/>
      <c r="Y288" s="63" t="n">
        <v>0</v>
      </c>
      <c r="Z288" s="64" t="n">
        <v>0</v>
      </c>
      <c r="AA288" s="65" t="n">
        <f aca="false">PRODUCT($X288,$Y288,(1-$Z288))</f>
        <v>0</v>
      </c>
      <c r="AB288" s="66"/>
      <c r="AC288" s="61"/>
      <c r="AD288" s="62"/>
      <c r="AE288" s="63" t="n">
        <v>0</v>
      </c>
      <c r="AF288" s="64" t="n">
        <v>0</v>
      </c>
      <c r="AG288" s="65" t="n">
        <f aca="false">PRODUCT($AD288,$AE288,(1-$AF288))</f>
        <v>0</v>
      </c>
      <c r="AH288" s="66"/>
      <c r="AI288" s="61"/>
      <c r="AJ288" s="62"/>
      <c r="AK288" s="63" t="n">
        <v>0</v>
      </c>
      <c r="AL288" s="64" t="n">
        <v>0</v>
      </c>
      <c r="AM288" s="65" t="n">
        <f aca="false">PRODUCT($AJ288,$AK288,(1-$AL288))</f>
        <v>0</v>
      </c>
      <c r="AN288" s="65" t="n">
        <f aca="false">ROUND((Tablica1[[#This Row],[Iznos]]+Tablica1[[#This Row],[Iznos 2]]+Tablica1[[#This Row],[Iznos 3]]+Tablica1[[#This Row],[Iznos 4]]+Tablica1[[#This Row],[Iznos 5]]),2)</f>
        <v>0</v>
      </c>
      <c r="AO288" s="67" t="s">
        <v>64</v>
      </c>
      <c r="AP288" s="67"/>
      <c r="AQ288" s="63"/>
      <c r="AR288" s="63" t="n">
        <v>0</v>
      </c>
      <c r="AS288" s="62"/>
      <c r="AT288" s="58"/>
    </row>
    <row r="289" s="68" customFormat="true" ht="34.5" hidden="false" customHeight="true" outlineLevel="0" collapsed="false">
      <c r="A289" s="54" t="n">
        <v>286</v>
      </c>
      <c r="B289" s="55"/>
      <c r="C289" s="55"/>
      <c r="D289" s="55"/>
      <c r="E289" s="57"/>
      <c r="F289" s="58"/>
      <c r="G289" s="58"/>
      <c r="H289" s="75"/>
      <c r="I289" s="58"/>
      <c r="J289" s="60"/>
      <c r="K289" s="61"/>
      <c r="L289" s="62"/>
      <c r="M289" s="63" t="n">
        <v>0</v>
      </c>
      <c r="N289" s="64" t="n">
        <v>0</v>
      </c>
      <c r="O289" s="65" t="n">
        <f aca="false">PRODUCT($L289,$M289,(1-$N289))</f>
        <v>0</v>
      </c>
      <c r="P289" s="60"/>
      <c r="Q289" s="61"/>
      <c r="R289" s="62"/>
      <c r="S289" s="63" t="n">
        <v>0</v>
      </c>
      <c r="T289" s="64" t="n">
        <v>0</v>
      </c>
      <c r="U289" s="65" t="n">
        <f aca="false">PRODUCT($R289,$S289,(1-$T289))</f>
        <v>0</v>
      </c>
      <c r="V289" s="66"/>
      <c r="W289" s="61"/>
      <c r="X289" s="62"/>
      <c r="Y289" s="63" t="n">
        <v>0</v>
      </c>
      <c r="Z289" s="64" t="n">
        <v>0</v>
      </c>
      <c r="AA289" s="65" t="n">
        <f aca="false">PRODUCT($X289,$Y289,(1-$Z289))</f>
        <v>0</v>
      </c>
      <c r="AB289" s="66"/>
      <c r="AC289" s="61"/>
      <c r="AD289" s="62"/>
      <c r="AE289" s="63" t="n">
        <v>0</v>
      </c>
      <c r="AF289" s="64" t="n">
        <v>0</v>
      </c>
      <c r="AG289" s="65" t="n">
        <f aca="false">PRODUCT($AD289,$AE289,(1-$AF289))</f>
        <v>0</v>
      </c>
      <c r="AH289" s="66"/>
      <c r="AI289" s="61"/>
      <c r="AJ289" s="62"/>
      <c r="AK289" s="63" t="n">
        <v>0</v>
      </c>
      <c r="AL289" s="64" t="n">
        <v>0</v>
      </c>
      <c r="AM289" s="65" t="n">
        <f aca="false">PRODUCT($AJ289,$AK289,(1-$AL289))</f>
        <v>0</v>
      </c>
      <c r="AN289" s="65" t="n">
        <f aca="false">ROUND((Tablica1[[#This Row],[Iznos]]+Tablica1[[#This Row],[Iznos 2]]+Tablica1[[#This Row],[Iznos 3]]+Tablica1[[#This Row],[Iznos 4]]+Tablica1[[#This Row],[Iznos 5]]),2)</f>
        <v>0</v>
      </c>
      <c r="AO289" s="67" t="s">
        <v>64</v>
      </c>
      <c r="AP289" s="67"/>
      <c r="AQ289" s="63"/>
      <c r="AR289" s="63" t="n">
        <v>0</v>
      </c>
      <c r="AS289" s="62"/>
      <c r="AT289" s="58"/>
    </row>
    <row r="290" s="68" customFormat="true" ht="34.5" hidden="false" customHeight="true" outlineLevel="0" collapsed="false">
      <c r="A290" s="54" t="n">
        <v>287</v>
      </c>
      <c r="B290" s="55"/>
      <c r="C290" s="55"/>
      <c r="D290" s="55"/>
      <c r="E290" s="57"/>
      <c r="F290" s="58"/>
      <c r="G290" s="58"/>
      <c r="H290" s="75"/>
      <c r="I290" s="58"/>
      <c r="J290" s="60"/>
      <c r="K290" s="61"/>
      <c r="L290" s="62"/>
      <c r="M290" s="63" t="n">
        <v>0</v>
      </c>
      <c r="N290" s="64" t="n">
        <v>0</v>
      </c>
      <c r="O290" s="65" t="n">
        <f aca="false">PRODUCT($L290,$M290,(1-$N290))</f>
        <v>0</v>
      </c>
      <c r="P290" s="60"/>
      <c r="Q290" s="61"/>
      <c r="R290" s="62"/>
      <c r="S290" s="63" t="n">
        <v>0</v>
      </c>
      <c r="T290" s="64" t="n">
        <v>0</v>
      </c>
      <c r="U290" s="65" t="n">
        <f aca="false">PRODUCT($R290,$S290,(1-$T290))</f>
        <v>0</v>
      </c>
      <c r="V290" s="66"/>
      <c r="W290" s="61"/>
      <c r="X290" s="62"/>
      <c r="Y290" s="63" t="n">
        <v>0</v>
      </c>
      <c r="Z290" s="64" t="n">
        <v>0</v>
      </c>
      <c r="AA290" s="65" t="n">
        <f aca="false">PRODUCT($X290,$Y290,(1-$Z290))</f>
        <v>0</v>
      </c>
      <c r="AB290" s="66"/>
      <c r="AC290" s="61"/>
      <c r="AD290" s="62"/>
      <c r="AE290" s="63" t="n">
        <v>0</v>
      </c>
      <c r="AF290" s="64" t="n">
        <v>0</v>
      </c>
      <c r="AG290" s="65" t="n">
        <f aca="false">PRODUCT($AD290,$AE290,(1-$AF290))</f>
        <v>0</v>
      </c>
      <c r="AH290" s="66"/>
      <c r="AI290" s="61"/>
      <c r="AJ290" s="62"/>
      <c r="AK290" s="63" t="n">
        <v>0</v>
      </c>
      <c r="AL290" s="64" t="n">
        <v>0</v>
      </c>
      <c r="AM290" s="65" t="n">
        <f aca="false">PRODUCT($AJ290,$AK290,(1-$AL290))</f>
        <v>0</v>
      </c>
      <c r="AN290" s="65" t="n">
        <f aca="false">ROUND((Tablica1[[#This Row],[Iznos]]+Tablica1[[#This Row],[Iznos 2]]+Tablica1[[#This Row],[Iznos 3]]+Tablica1[[#This Row],[Iznos 4]]+Tablica1[[#This Row],[Iznos 5]]),2)</f>
        <v>0</v>
      </c>
      <c r="AO290" s="67" t="s">
        <v>64</v>
      </c>
      <c r="AP290" s="67"/>
      <c r="AQ290" s="63"/>
      <c r="AR290" s="63" t="n">
        <v>0</v>
      </c>
      <c r="AS290" s="62"/>
      <c r="AT290" s="58"/>
    </row>
    <row r="291" s="68" customFormat="true" ht="34.5" hidden="false" customHeight="true" outlineLevel="0" collapsed="false">
      <c r="A291" s="54" t="n">
        <v>288</v>
      </c>
      <c r="B291" s="55"/>
      <c r="C291" s="55"/>
      <c r="D291" s="55"/>
      <c r="E291" s="57"/>
      <c r="F291" s="58"/>
      <c r="G291" s="58"/>
      <c r="H291" s="75"/>
      <c r="I291" s="58"/>
      <c r="J291" s="60"/>
      <c r="K291" s="61"/>
      <c r="L291" s="62"/>
      <c r="M291" s="63" t="n">
        <v>0</v>
      </c>
      <c r="N291" s="64" t="n">
        <v>0</v>
      </c>
      <c r="O291" s="65" t="n">
        <f aca="false">PRODUCT($L291,$M291,(1-$N291))</f>
        <v>0</v>
      </c>
      <c r="P291" s="60"/>
      <c r="Q291" s="61"/>
      <c r="R291" s="62"/>
      <c r="S291" s="63" t="n">
        <v>0</v>
      </c>
      <c r="T291" s="64" t="n">
        <v>0</v>
      </c>
      <c r="U291" s="65" t="n">
        <f aca="false">PRODUCT($R291,$S291,(1-$T291))</f>
        <v>0</v>
      </c>
      <c r="V291" s="66"/>
      <c r="W291" s="61"/>
      <c r="X291" s="62"/>
      <c r="Y291" s="63" t="n">
        <v>0</v>
      </c>
      <c r="Z291" s="64" t="n">
        <v>0</v>
      </c>
      <c r="AA291" s="65" t="n">
        <f aca="false">PRODUCT($X291,$Y291,(1-$Z291))</f>
        <v>0</v>
      </c>
      <c r="AB291" s="66"/>
      <c r="AC291" s="61"/>
      <c r="AD291" s="62"/>
      <c r="AE291" s="63" t="n">
        <v>0</v>
      </c>
      <c r="AF291" s="64" t="n">
        <v>0</v>
      </c>
      <c r="AG291" s="65" t="n">
        <f aca="false">PRODUCT($AD291,$AE291,(1-$AF291))</f>
        <v>0</v>
      </c>
      <c r="AH291" s="66"/>
      <c r="AI291" s="61"/>
      <c r="AJ291" s="62"/>
      <c r="AK291" s="63" t="n">
        <v>0</v>
      </c>
      <c r="AL291" s="64" t="n">
        <v>0</v>
      </c>
      <c r="AM291" s="65" t="n">
        <f aca="false">PRODUCT($AJ291,$AK291,(1-$AL291))</f>
        <v>0</v>
      </c>
      <c r="AN291" s="65" t="n">
        <f aca="false">ROUND((Tablica1[[#This Row],[Iznos]]+Tablica1[[#This Row],[Iznos 2]]+Tablica1[[#This Row],[Iznos 3]]+Tablica1[[#This Row],[Iznos 4]]+Tablica1[[#This Row],[Iznos 5]]),2)</f>
        <v>0</v>
      </c>
      <c r="AO291" s="67" t="s">
        <v>64</v>
      </c>
      <c r="AP291" s="67"/>
      <c r="AQ291" s="63"/>
      <c r="AR291" s="63" t="n">
        <v>0</v>
      </c>
      <c r="AS291" s="62"/>
      <c r="AT291" s="58"/>
    </row>
    <row r="292" s="68" customFormat="true" ht="34.5" hidden="false" customHeight="true" outlineLevel="0" collapsed="false">
      <c r="A292" s="54" t="n">
        <v>289</v>
      </c>
      <c r="B292" s="55"/>
      <c r="C292" s="55"/>
      <c r="D292" s="55"/>
      <c r="E292" s="57"/>
      <c r="F292" s="58"/>
      <c r="G292" s="58"/>
      <c r="H292" s="75"/>
      <c r="I292" s="58"/>
      <c r="J292" s="60"/>
      <c r="K292" s="61"/>
      <c r="L292" s="62"/>
      <c r="M292" s="63" t="n">
        <v>0</v>
      </c>
      <c r="N292" s="64" t="n">
        <v>0</v>
      </c>
      <c r="O292" s="65" t="n">
        <f aca="false">PRODUCT($L292,$M292,(1-$N292))</f>
        <v>0</v>
      </c>
      <c r="P292" s="60"/>
      <c r="Q292" s="61"/>
      <c r="R292" s="62"/>
      <c r="S292" s="63" t="n">
        <v>0</v>
      </c>
      <c r="T292" s="64" t="n">
        <v>0</v>
      </c>
      <c r="U292" s="65" t="n">
        <f aca="false">PRODUCT($R292,$S292,(1-$T292))</f>
        <v>0</v>
      </c>
      <c r="V292" s="66"/>
      <c r="W292" s="61"/>
      <c r="X292" s="62"/>
      <c r="Y292" s="63" t="n">
        <v>0</v>
      </c>
      <c r="Z292" s="64" t="n">
        <v>0</v>
      </c>
      <c r="AA292" s="65" t="n">
        <f aca="false">PRODUCT($X292,$Y292,(1-$Z292))</f>
        <v>0</v>
      </c>
      <c r="AB292" s="66"/>
      <c r="AC292" s="61"/>
      <c r="AD292" s="62"/>
      <c r="AE292" s="63" t="n">
        <v>0</v>
      </c>
      <c r="AF292" s="64" t="n">
        <v>0</v>
      </c>
      <c r="AG292" s="65" t="n">
        <f aca="false">PRODUCT($AD292,$AE292,(1-$AF292))</f>
        <v>0</v>
      </c>
      <c r="AH292" s="66"/>
      <c r="AI292" s="61"/>
      <c r="AJ292" s="62"/>
      <c r="AK292" s="63" t="n">
        <v>0</v>
      </c>
      <c r="AL292" s="64" t="n">
        <v>0</v>
      </c>
      <c r="AM292" s="65" t="n">
        <f aca="false">PRODUCT($AJ292,$AK292,(1-$AL292))</f>
        <v>0</v>
      </c>
      <c r="AN292" s="65" t="n">
        <f aca="false">ROUND((Tablica1[[#This Row],[Iznos]]+Tablica1[[#This Row],[Iznos 2]]+Tablica1[[#This Row],[Iznos 3]]+Tablica1[[#This Row],[Iznos 4]]+Tablica1[[#This Row],[Iznos 5]]),2)</f>
        <v>0</v>
      </c>
      <c r="AO292" s="67" t="s">
        <v>64</v>
      </c>
      <c r="AP292" s="67"/>
      <c r="AQ292" s="63"/>
      <c r="AR292" s="63" t="n">
        <v>0</v>
      </c>
      <c r="AS292" s="62"/>
      <c r="AT292" s="58"/>
    </row>
    <row r="293" s="68" customFormat="true" ht="34.5" hidden="false" customHeight="true" outlineLevel="0" collapsed="false">
      <c r="A293" s="54" t="n">
        <v>290</v>
      </c>
      <c r="B293" s="55"/>
      <c r="C293" s="55"/>
      <c r="D293" s="55"/>
      <c r="E293" s="57"/>
      <c r="F293" s="58"/>
      <c r="G293" s="58"/>
      <c r="H293" s="75"/>
      <c r="I293" s="58"/>
      <c r="J293" s="60"/>
      <c r="K293" s="61"/>
      <c r="L293" s="62"/>
      <c r="M293" s="63" t="n">
        <v>0</v>
      </c>
      <c r="N293" s="64" t="n">
        <v>0</v>
      </c>
      <c r="O293" s="65" t="n">
        <f aca="false">PRODUCT($L293,$M293,(1-$N293))</f>
        <v>0</v>
      </c>
      <c r="P293" s="60"/>
      <c r="Q293" s="61"/>
      <c r="R293" s="62"/>
      <c r="S293" s="63" t="n">
        <v>0</v>
      </c>
      <c r="T293" s="64" t="n">
        <v>0</v>
      </c>
      <c r="U293" s="65" t="n">
        <f aca="false">PRODUCT($R293,$S293,(1-$T293))</f>
        <v>0</v>
      </c>
      <c r="V293" s="66"/>
      <c r="W293" s="61"/>
      <c r="X293" s="62"/>
      <c r="Y293" s="63" t="n">
        <v>0</v>
      </c>
      <c r="Z293" s="64" t="n">
        <v>0</v>
      </c>
      <c r="AA293" s="65" t="n">
        <f aca="false">PRODUCT($X293,$Y293,(1-$Z293))</f>
        <v>0</v>
      </c>
      <c r="AB293" s="66"/>
      <c r="AC293" s="61"/>
      <c r="AD293" s="62"/>
      <c r="AE293" s="63" t="n">
        <v>0</v>
      </c>
      <c r="AF293" s="64" t="n">
        <v>0</v>
      </c>
      <c r="AG293" s="65" t="n">
        <f aca="false">PRODUCT($AD293,$AE293,(1-$AF293))</f>
        <v>0</v>
      </c>
      <c r="AH293" s="66"/>
      <c r="AI293" s="61"/>
      <c r="AJ293" s="62"/>
      <c r="AK293" s="63" t="n">
        <v>0</v>
      </c>
      <c r="AL293" s="64" t="n">
        <v>0</v>
      </c>
      <c r="AM293" s="65" t="n">
        <f aca="false">PRODUCT($AJ293,$AK293,(1-$AL293))</f>
        <v>0</v>
      </c>
      <c r="AN293" s="65" t="n">
        <f aca="false">ROUND((Tablica1[[#This Row],[Iznos]]+Tablica1[[#This Row],[Iznos 2]]+Tablica1[[#This Row],[Iznos 3]]+Tablica1[[#This Row],[Iznos 4]]+Tablica1[[#This Row],[Iznos 5]]),2)</f>
        <v>0</v>
      </c>
      <c r="AO293" s="67" t="s">
        <v>64</v>
      </c>
      <c r="AP293" s="67"/>
      <c r="AQ293" s="63"/>
      <c r="AR293" s="63" t="n">
        <v>0</v>
      </c>
      <c r="AS293" s="62"/>
      <c r="AT293" s="58"/>
    </row>
    <row r="294" s="68" customFormat="true" ht="34.5" hidden="false" customHeight="true" outlineLevel="0" collapsed="false">
      <c r="A294" s="54" t="n">
        <v>291</v>
      </c>
      <c r="B294" s="55"/>
      <c r="C294" s="55"/>
      <c r="D294" s="55"/>
      <c r="E294" s="57"/>
      <c r="F294" s="58"/>
      <c r="G294" s="58"/>
      <c r="H294" s="75"/>
      <c r="I294" s="58"/>
      <c r="J294" s="60"/>
      <c r="K294" s="61"/>
      <c r="L294" s="62"/>
      <c r="M294" s="63" t="n">
        <v>0</v>
      </c>
      <c r="N294" s="64" t="n">
        <v>0</v>
      </c>
      <c r="O294" s="65" t="n">
        <f aca="false">PRODUCT($L294,$M294,(1-$N294))</f>
        <v>0</v>
      </c>
      <c r="P294" s="60"/>
      <c r="Q294" s="61"/>
      <c r="R294" s="62"/>
      <c r="S294" s="63" t="n">
        <v>0</v>
      </c>
      <c r="T294" s="64" t="n">
        <v>0</v>
      </c>
      <c r="U294" s="65" t="n">
        <f aca="false">PRODUCT($R294,$S294,(1-$T294))</f>
        <v>0</v>
      </c>
      <c r="V294" s="66"/>
      <c r="W294" s="61"/>
      <c r="X294" s="62"/>
      <c r="Y294" s="63" t="n">
        <v>0</v>
      </c>
      <c r="Z294" s="64" t="n">
        <v>0</v>
      </c>
      <c r="AA294" s="65" t="n">
        <f aca="false">PRODUCT($X294,$Y294,(1-$Z294))</f>
        <v>0</v>
      </c>
      <c r="AB294" s="66"/>
      <c r="AC294" s="61"/>
      <c r="AD294" s="62"/>
      <c r="AE294" s="63" t="n">
        <v>0</v>
      </c>
      <c r="AF294" s="64" t="n">
        <v>0</v>
      </c>
      <c r="AG294" s="65" t="n">
        <f aca="false">PRODUCT($AD294,$AE294,(1-$AF294))</f>
        <v>0</v>
      </c>
      <c r="AH294" s="66"/>
      <c r="AI294" s="61"/>
      <c r="AJ294" s="62"/>
      <c r="AK294" s="63" t="n">
        <v>0</v>
      </c>
      <c r="AL294" s="64" t="n">
        <v>0</v>
      </c>
      <c r="AM294" s="65" t="n">
        <f aca="false">PRODUCT($AJ294,$AK294,(1-$AL294))</f>
        <v>0</v>
      </c>
      <c r="AN294" s="65" t="n">
        <f aca="false">ROUND((Tablica1[[#This Row],[Iznos]]+Tablica1[[#This Row],[Iznos 2]]+Tablica1[[#This Row],[Iznos 3]]+Tablica1[[#This Row],[Iznos 4]]+Tablica1[[#This Row],[Iznos 5]]),2)</f>
        <v>0</v>
      </c>
      <c r="AO294" s="67" t="s">
        <v>64</v>
      </c>
      <c r="AP294" s="67"/>
      <c r="AQ294" s="63"/>
      <c r="AR294" s="63" t="n">
        <v>0</v>
      </c>
      <c r="AS294" s="62"/>
      <c r="AT294" s="58"/>
    </row>
    <row r="295" s="68" customFormat="true" ht="34.5" hidden="false" customHeight="true" outlineLevel="0" collapsed="false">
      <c r="A295" s="54" t="n">
        <v>292</v>
      </c>
      <c r="B295" s="55"/>
      <c r="C295" s="55"/>
      <c r="D295" s="55"/>
      <c r="E295" s="57"/>
      <c r="F295" s="58"/>
      <c r="G295" s="58"/>
      <c r="H295" s="75"/>
      <c r="I295" s="58"/>
      <c r="J295" s="60"/>
      <c r="K295" s="61"/>
      <c r="L295" s="62"/>
      <c r="M295" s="63" t="n">
        <v>0</v>
      </c>
      <c r="N295" s="64" t="n">
        <v>0</v>
      </c>
      <c r="O295" s="65" t="n">
        <f aca="false">PRODUCT($L295,$M295,(1-$N295))</f>
        <v>0</v>
      </c>
      <c r="P295" s="60"/>
      <c r="Q295" s="61"/>
      <c r="R295" s="62"/>
      <c r="S295" s="63" t="n">
        <v>0</v>
      </c>
      <c r="T295" s="64" t="n">
        <v>0</v>
      </c>
      <c r="U295" s="65" t="n">
        <f aca="false">PRODUCT($R295,$S295,(1-$T295))</f>
        <v>0</v>
      </c>
      <c r="V295" s="66"/>
      <c r="W295" s="61"/>
      <c r="X295" s="62"/>
      <c r="Y295" s="63" t="n">
        <v>0</v>
      </c>
      <c r="Z295" s="64" t="n">
        <v>0</v>
      </c>
      <c r="AA295" s="65" t="n">
        <f aca="false">PRODUCT($X295,$Y295,(1-$Z295))</f>
        <v>0</v>
      </c>
      <c r="AB295" s="66"/>
      <c r="AC295" s="61"/>
      <c r="AD295" s="62"/>
      <c r="AE295" s="63" t="n">
        <v>0</v>
      </c>
      <c r="AF295" s="64" t="n">
        <v>0</v>
      </c>
      <c r="AG295" s="65" t="n">
        <f aca="false">PRODUCT($AD295,$AE295,(1-$AF295))</f>
        <v>0</v>
      </c>
      <c r="AH295" s="66"/>
      <c r="AI295" s="61"/>
      <c r="AJ295" s="62"/>
      <c r="AK295" s="63" t="n">
        <v>0</v>
      </c>
      <c r="AL295" s="64" t="n">
        <v>0</v>
      </c>
      <c r="AM295" s="65" t="n">
        <f aca="false">PRODUCT($AJ295,$AK295,(1-$AL295))</f>
        <v>0</v>
      </c>
      <c r="AN295" s="65" t="n">
        <f aca="false">ROUND((Tablica1[[#This Row],[Iznos]]+Tablica1[[#This Row],[Iznos 2]]+Tablica1[[#This Row],[Iznos 3]]+Tablica1[[#This Row],[Iznos 4]]+Tablica1[[#This Row],[Iznos 5]]),2)</f>
        <v>0</v>
      </c>
      <c r="AO295" s="67" t="s">
        <v>64</v>
      </c>
      <c r="AP295" s="67"/>
      <c r="AQ295" s="63"/>
      <c r="AR295" s="63" t="n">
        <v>0</v>
      </c>
      <c r="AS295" s="62"/>
      <c r="AT295" s="58"/>
    </row>
    <row r="296" s="68" customFormat="true" ht="34.5" hidden="false" customHeight="true" outlineLevel="0" collapsed="false">
      <c r="A296" s="54" t="n">
        <v>293</v>
      </c>
      <c r="B296" s="55"/>
      <c r="C296" s="55"/>
      <c r="D296" s="55"/>
      <c r="E296" s="57"/>
      <c r="F296" s="58"/>
      <c r="G296" s="58"/>
      <c r="H296" s="75"/>
      <c r="I296" s="58"/>
      <c r="J296" s="60"/>
      <c r="K296" s="61"/>
      <c r="L296" s="62"/>
      <c r="M296" s="63" t="n">
        <v>0</v>
      </c>
      <c r="N296" s="64" t="n">
        <v>0</v>
      </c>
      <c r="O296" s="65" t="n">
        <f aca="false">PRODUCT($L296,$M296,(1-$N296))</f>
        <v>0</v>
      </c>
      <c r="P296" s="60"/>
      <c r="Q296" s="61"/>
      <c r="R296" s="62"/>
      <c r="S296" s="63" t="n">
        <v>0</v>
      </c>
      <c r="T296" s="64" t="n">
        <v>0</v>
      </c>
      <c r="U296" s="65" t="n">
        <f aca="false">PRODUCT($R296,$S296,(1-$T296))</f>
        <v>0</v>
      </c>
      <c r="V296" s="66"/>
      <c r="W296" s="61"/>
      <c r="X296" s="62"/>
      <c r="Y296" s="63" t="n">
        <v>0</v>
      </c>
      <c r="Z296" s="64" t="n">
        <v>0</v>
      </c>
      <c r="AA296" s="65" t="n">
        <f aca="false">PRODUCT($X296,$Y296,(1-$Z296))</f>
        <v>0</v>
      </c>
      <c r="AB296" s="66"/>
      <c r="AC296" s="61"/>
      <c r="AD296" s="62"/>
      <c r="AE296" s="63" t="n">
        <v>0</v>
      </c>
      <c r="AF296" s="64" t="n">
        <v>0</v>
      </c>
      <c r="AG296" s="65" t="n">
        <f aca="false">PRODUCT($AD296,$AE296,(1-$AF296))</f>
        <v>0</v>
      </c>
      <c r="AH296" s="66"/>
      <c r="AI296" s="61"/>
      <c r="AJ296" s="62"/>
      <c r="AK296" s="63" t="n">
        <v>0</v>
      </c>
      <c r="AL296" s="64" t="n">
        <v>0</v>
      </c>
      <c r="AM296" s="65" t="n">
        <f aca="false">PRODUCT($AJ296,$AK296,(1-$AL296))</f>
        <v>0</v>
      </c>
      <c r="AN296" s="65" t="n">
        <f aca="false">ROUND((Tablica1[[#This Row],[Iznos]]+Tablica1[[#This Row],[Iznos 2]]+Tablica1[[#This Row],[Iznos 3]]+Tablica1[[#This Row],[Iznos 4]]+Tablica1[[#This Row],[Iznos 5]]),2)</f>
        <v>0</v>
      </c>
      <c r="AO296" s="67" t="s">
        <v>64</v>
      </c>
      <c r="AP296" s="67"/>
      <c r="AQ296" s="63"/>
      <c r="AR296" s="63" t="n">
        <v>0</v>
      </c>
      <c r="AS296" s="62"/>
      <c r="AT296" s="58"/>
    </row>
    <row r="297" s="68" customFormat="true" ht="34.5" hidden="false" customHeight="true" outlineLevel="0" collapsed="false">
      <c r="A297" s="54" t="n">
        <v>294</v>
      </c>
      <c r="B297" s="55"/>
      <c r="C297" s="55"/>
      <c r="D297" s="55"/>
      <c r="E297" s="57"/>
      <c r="F297" s="58"/>
      <c r="G297" s="58"/>
      <c r="H297" s="75"/>
      <c r="I297" s="58"/>
      <c r="J297" s="60"/>
      <c r="K297" s="61"/>
      <c r="L297" s="62"/>
      <c r="M297" s="63" t="n">
        <v>0</v>
      </c>
      <c r="N297" s="64" t="n">
        <v>0</v>
      </c>
      <c r="O297" s="65" t="n">
        <f aca="false">PRODUCT($L297,$M297,(1-$N297))</f>
        <v>0</v>
      </c>
      <c r="P297" s="60"/>
      <c r="Q297" s="61"/>
      <c r="R297" s="62"/>
      <c r="S297" s="63" t="n">
        <v>0</v>
      </c>
      <c r="T297" s="64" t="n">
        <v>0</v>
      </c>
      <c r="U297" s="65" t="n">
        <f aca="false">PRODUCT($R297,$S297,(1-$T297))</f>
        <v>0</v>
      </c>
      <c r="V297" s="66"/>
      <c r="W297" s="61"/>
      <c r="X297" s="62"/>
      <c r="Y297" s="63" t="n">
        <v>0</v>
      </c>
      <c r="Z297" s="64" t="n">
        <v>0</v>
      </c>
      <c r="AA297" s="65" t="n">
        <f aca="false">PRODUCT($X297,$Y297,(1-$Z297))</f>
        <v>0</v>
      </c>
      <c r="AB297" s="66"/>
      <c r="AC297" s="61"/>
      <c r="AD297" s="62"/>
      <c r="AE297" s="63" t="n">
        <v>0</v>
      </c>
      <c r="AF297" s="64" t="n">
        <v>0</v>
      </c>
      <c r="AG297" s="65" t="n">
        <f aca="false">PRODUCT($AD297,$AE297,(1-$AF297))</f>
        <v>0</v>
      </c>
      <c r="AH297" s="66"/>
      <c r="AI297" s="61"/>
      <c r="AJ297" s="62"/>
      <c r="AK297" s="63" t="n">
        <v>0</v>
      </c>
      <c r="AL297" s="64" t="n">
        <v>0</v>
      </c>
      <c r="AM297" s="65" t="n">
        <f aca="false">PRODUCT($AJ297,$AK297,(1-$AL297))</f>
        <v>0</v>
      </c>
      <c r="AN297" s="65" t="n">
        <f aca="false">ROUND((Tablica1[[#This Row],[Iznos]]+Tablica1[[#This Row],[Iznos 2]]+Tablica1[[#This Row],[Iznos 3]]+Tablica1[[#This Row],[Iznos 4]]+Tablica1[[#This Row],[Iznos 5]]),2)</f>
        <v>0</v>
      </c>
      <c r="AO297" s="67" t="s">
        <v>64</v>
      </c>
      <c r="AP297" s="67"/>
      <c r="AQ297" s="63"/>
      <c r="AR297" s="63" t="n">
        <v>0</v>
      </c>
      <c r="AS297" s="62"/>
      <c r="AT297" s="58"/>
    </row>
    <row r="298" s="68" customFormat="true" ht="34.5" hidden="false" customHeight="true" outlineLevel="0" collapsed="false">
      <c r="A298" s="54" t="n">
        <v>295</v>
      </c>
      <c r="B298" s="55"/>
      <c r="C298" s="55"/>
      <c r="D298" s="55"/>
      <c r="E298" s="57"/>
      <c r="F298" s="58"/>
      <c r="G298" s="58"/>
      <c r="H298" s="75"/>
      <c r="I298" s="58"/>
      <c r="J298" s="60"/>
      <c r="K298" s="61"/>
      <c r="L298" s="62"/>
      <c r="M298" s="63" t="n">
        <v>0</v>
      </c>
      <c r="N298" s="64" t="n">
        <v>0</v>
      </c>
      <c r="O298" s="65" t="n">
        <f aca="false">PRODUCT($L298,$M298,(1-$N298))</f>
        <v>0</v>
      </c>
      <c r="P298" s="60"/>
      <c r="Q298" s="61"/>
      <c r="R298" s="62"/>
      <c r="S298" s="63" t="n">
        <v>0</v>
      </c>
      <c r="T298" s="64" t="n">
        <v>0</v>
      </c>
      <c r="U298" s="65" t="n">
        <f aca="false">PRODUCT($R298,$S298,(1-$T298))</f>
        <v>0</v>
      </c>
      <c r="V298" s="66"/>
      <c r="W298" s="61"/>
      <c r="X298" s="62"/>
      <c r="Y298" s="63" t="n">
        <v>0</v>
      </c>
      <c r="Z298" s="64" t="n">
        <v>0</v>
      </c>
      <c r="AA298" s="65" t="n">
        <f aca="false">PRODUCT($X298,$Y298,(1-$Z298))</f>
        <v>0</v>
      </c>
      <c r="AB298" s="66"/>
      <c r="AC298" s="61"/>
      <c r="AD298" s="62"/>
      <c r="AE298" s="63" t="n">
        <v>0</v>
      </c>
      <c r="AF298" s="64" t="n">
        <v>0</v>
      </c>
      <c r="AG298" s="65" t="n">
        <f aca="false">PRODUCT($AD298,$AE298,(1-$AF298))</f>
        <v>0</v>
      </c>
      <c r="AH298" s="66"/>
      <c r="AI298" s="61"/>
      <c r="AJ298" s="62"/>
      <c r="AK298" s="63" t="n">
        <v>0</v>
      </c>
      <c r="AL298" s="64" t="n">
        <v>0</v>
      </c>
      <c r="AM298" s="65" t="n">
        <f aca="false">PRODUCT($AJ298,$AK298,(1-$AL298))</f>
        <v>0</v>
      </c>
      <c r="AN298" s="65" t="n">
        <f aca="false">ROUND((Tablica1[[#This Row],[Iznos]]+Tablica1[[#This Row],[Iznos 2]]+Tablica1[[#This Row],[Iznos 3]]+Tablica1[[#This Row],[Iznos 4]]+Tablica1[[#This Row],[Iznos 5]]),2)</f>
        <v>0</v>
      </c>
      <c r="AO298" s="67" t="s">
        <v>64</v>
      </c>
      <c r="AP298" s="67"/>
      <c r="AQ298" s="63"/>
      <c r="AR298" s="63" t="n">
        <v>0</v>
      </c>
      <c r="AS298" s="62"/>
      <c r="AT298" s="58"/>
    </row>
    <row r="299" s="68" customFormat="true" ht="34.5" hidden="false" customHeight="true" outlineLevel="0" collapsed="false">
      <c r="A299" s="54" t="n">
        <v>296</v>
      </c>
      <c r="B299" s="55"/>
      <c r="C299" s="55"/>
      <c r="D299" s="55"/>
      <c r="E299" s="57"/>
      <c r="F299" s="58"/>
      <c r="G299" s="58"/>
      <c r="H299" s="75"/>
      <c r="I299" s="58"/>
      <c r="J299" s="60"/>
      <c r="K299" s="61"/>
      <c r="L299" s="62"/>
      <c r="M299" s="63" t="n">
        <v>0</v>
      </c>
      <c r="N299" s="64" t="n">
        <v>0</v>
      </c>
      <c r="O299" s="65" t="n">
        <f aca="false">PRODUCT($L299,$M299,(1-$N299))</f>
        <v>0</v>
      </c>
      <c r="P299" s="60"/>
      <c r="Q299" s="61"/>
      <c r="R299" s="62"/>
      <c r="S299" s="63" t="n">
        <v>0</v>
      </c>
      <c r="T299" s="64" t="n">
        <v>0</v>
      </c>
      <c r="U299" s="65" t="n">
        <f aca="false">PRODUCT($R299,$S299,(1-$T299))</f>
        <v>0</v>
      </c>
      <c r="V299" s="66"/>
      <c r="W299" s="61"/>
      <c r="X299" s="62"/>
      <c r="Y299" s="63" t="n">
        <v>0</v>
      </c>
      <c r="Z299" s="64" t="n">
        <v>0</v>
      </c>
      <c r="AA299" s="65" t="n">
        <f aca="false">PRODUCT($X299,$Y299,(1-$Z299))</f>
        <v>0</v>
      </c>
      <c r="AB299" s="66"/>
      <c r="AC299" s="61"/>
      <c r="AD299" s="62"/>
      <c r="AE299" s="63" t="n">
        <v>0</v>
      </c>
      <c r="AF299" s="64" t="n">
        <v>0</v>
      </c>
      <c r="AG299" s="65" t="n">
        <f aca="false">PRODUCT($AD299,$AE299,(1-$AF299))</f>
        <v>0</v>
      </c>
      <c r="AH299" s="66"/>
      <c r="AI299" s="61"/>
      <c r="AJ299" s="62"/>
      <c r="AK299" s="63" t="n">
        <v>0</v>
      </c>
      <c r="AL299" s="64" t="n">
        <v>0</v>
      </c>
      <c r="AM299" s="65" t="n">
        <f aca="false">PRODUCT($AJ299,$AK299,(1-$AL299))</f>
        <v>0</v>
      </c>
      <c r="AN299" s="65" t="n">
        <f aca="false">ROUND((Tablica1[[#This Row],[Iznos]]+Tablica1[[#This Row],[Iznos 2]]+Tablica1[[#This Row],[Iznos 3]]+Tablica1[[#This Row],[Iznos 4]]+Tablica1[[#This Row],[Iznos 5]]),2)</f>
        <v>0</v>
      </c>
      <c r="AO299" s="67" t="s">
        <v>64</v>
      </c>
      <c r="AP299" s="67"/>
      <c r="AQ299" s="63"/>
      <c r="AR299" s="63" t="n">
        <v>0</v>
      </c>
      <c r="AS299" s="62"/>
      <c r="AT299" s="58"/>
    </row>
    <row r="300" s="68" customFormat="true" ht="34.5" hidden="false" customHeight="true" outlineLevel="0" collapsed="false">
      <c r="A300" s="54" t="n">
        <v>297</v>
      </c>
      <c r="B300" s="55"/>
      <c r="C300" s="55"/>
      <c r="D300" s="55"/>
      <c r="E300" s="57"/>
      <c r="F300" s="58"/>
      <c r="G300" s="58"/>
      <c r="H300" s="75"/>
      <c r="I300" s="58"/>
      <c r="J300" s="60"/>
      <c r="K300" s="61"/>
      <c r="L300" s="62"/>
      <c r="M300" s="63" t="n">
        <v>0</v>
      </c>
      <c r="N300" s="64" t="n">
        <v>0</v>
      </c>
      <c r="O300" s="65" t="n">
        <f aca="false">PRODUCT($L300,$M300,(1-$N300))</f>
        <v>0</v>
      </c>
      <c r="P300" s="60"/>
      <c r="Q300" s="61"/>
      <c r="R300" s="62"/>
      <c r="S300" s="63" t="n">
        <v>0</v>
      </c>
      <c r="T300" s="64" t="n">
        <v>0</v>
      </c>
      <c r="U300" s="65" t="n">
        <f aca="false">PRODUCT($R300,$S300,(1-$T300))</f>
        <v>0</v>
      </c>
      <c r="V300" s="66"/>
      <c r="W300" s="61"/>
      <c r="X300" s="62"/>
      <c r="Y300" s="63" t="n">
        <v>0</v>
      </c>
      <c r="Z300" s="64" t="n">
        <v>0</v>
      </c>
      <c r="AA300" s="65" t="n">
        <f aca="false">PRODUCT($X300,$Y300,(1-$Z300))</f>
        <v>0</v>
      </c>
      <c r="AB300" s="66"/>
      <c r="AC300" s="61"/>
      <c r="AD300" s="62"/>
      <c r="AE300" s="63" t="n">
        <v>0</v>
      </c>
      <c r="AF300" s="64" t="n">
        <v>0</v>
      </c>
      <c r="AG300" s="65" t="n">
        <f aca="false">PRODUCT($AD300,$AE300,(1-$AF300))</f>
        <v>0</v>
      </c>
      <c r="AH300" s="66"/>
      <c r="AI300" s="61"/>
      <c r="AJ300" s="62"/>
      <c r="AK300" s="63" t="n">
        <v>0</v>
      </c>
      <c r="AL300" s="64" t="n">
        <v>0</v>
      </c>
      <c r="AM300" s="65" t="n">
        <f aca="false">PRODUCT($AJ300,$AK300,(1-$AL300))</f>
        <v>0</v>
      </c>
      <c r="AN300" s="65" t="n">
        <f aca="false">ROUND((Tablica1[[#This Row],[Iznos]]+Tablica1[[#This Row],[Iznos 2]]+Tablica1[[#This Row],[Iznos 3]]+Tablica1[[#This Row],[Iznos 4]]+Tablica1[[#This Row],[Iznos 5]]),2)</f>
        <v>0</v>
      </c>
      <c r="AO300" s="67" t="s">
        <v>64</v>
      </c>
      <c r="AP300" s="67"/>
      <c r="AQ300" s="63"/>
      <c r="AR300" s="63" t="n">
        <v>0</v>
      </c>
      <c r="AS300" s="62"/>
      <c r="AT300" s="58"/>
    </row>
    <row r="301" s="68" customFormat="true" ht="34.5" hidden="false" customHeight="true" outlineLevel="0" collapsed="false">
      <c r="A301" s="54" t="n">
        <v>298</v>
      </c>
      <c r="B301" s="55"/>
      <c r="C301" s="55"/>
      <c r="D301" s="55"/>
      <c r="E301" s="57"/>
      <c r="F301" s="58"/>
      <c r="G301" s="58"/>
      <c r="H301" s="75"/>
      <c r="I301" s="58"/>
      <c r="J301" s="60"/>
      <c r="K301" s="61"/>
      <c r="L301" s="62"/>
      <c r="M301" s="63" t="n">
        <v>0</v>
      </c>
      <c r="N301" s="64" t="n">
        <v>0</v>
      </c>
      <c r="O301" s="65" t="n">
        <f aca="false">PRODUCT($L301,$M301,(1-$N301))</f>
        <v>0</v>
      </c>
      <c r="P301" s="60"/>
      <c r="Q301" s="61"/>
      <c r="R301" s="62"/>
      <c r="S301" s="63" t="n">
        <v>0</v>
      </c>
      <c r="T301" s="64" t="n">
        <v>0</v>
      </c>
      <c r="U301" s="65" t="n">
        <f aca="false">PRODUCT($R301,$S301,(1-$T301))</f>
        <v>0</v>
      </c>
      <c r="V301" s="66"/>
      <c r="W301" s="61"/>
      <c r="X301" s="62"/>
      <c r="Y301" s="63" t="n">
        <v>0</v>
      </c>
      <c r="Z301" s="64" t="n">
        <v>0</v>
      </c>
      <c r="AA301" s="65" t="n">
        <f aca="false">PRODUCT($X301,$Y301,(1-$Z301))</f>
        <v>0</v>
      </c>
      <c r="AB301" s="66"/>
      <c r="AC301" s="61"/>
      <c r="AD301" s="62"/>
      <c r="AE301" s="63" t="n">
        <v>0</v>
      </c>
      <c r="AF301" s="64" t="n">
        <v>0</v>
      </c>
      <c r="AG301" s="65" t="n">
        <f aca="false">PRODUCT($AD301,$AE301,(1-$AF301))</f>
        <v>0</v>
      </c>
      <c r="AH301" s="66"/>
      <c r="AI301" s="61"/>
      <c r="AJ301" s="62"/>
      <c r="AK301" s="63" t="n">
        <v>0</v>
      </c>
      <c r="AL301" s="64" t="n">
        <v>0</v>
      </c>
      <c r="AM301" s="65" t="n">
        <f aca="false">PRODUCT($AJ301,$AK301,(1-$AL301))</f>
        <v>0</v>
      </c>
      <c r="AN301" s="65" t="n">
        <f aca="false">ROUND((Tablica1[[#This Row],[Iznos]]+Tablica1[[#This Row],[Iznos 2]]+Tablica1[[#This Row],[Iznos 3]]+Tablica1[[#This Row],[Iznos 4]]+Tablica1[[#This Row],[Iznos 5]]),2)</f>
        <v>0</v>
      </c>
      <c r="AO301" s="67" t="s">
        <v>64</v>
      </c>
      <c r="AP301" s="67"/>
      <c r="AQ301" s="63"/>
      <c r="AR301" s="63" t="n">
        <v>0</v>
      </c>
      <c r="AS301" s="62"/>
      <c r="AT301" s="58"/>
    </row>
    <row r="302" s="68" customFormat="true" ht="34.5" hidden="false" customHeight="true" outlineLevel="0" collapsed="false">
      <c r="A302" s="54" t="n">
        <v>299</v>
      </c>
      <c r="B302" s="55"/>
      <c r="C302" s="55"/>
      <c r="D302" s="55"/>
      <c r="E302" s="57"/>
      <c r="F302" s="58"/>
      <c r="G302" s="58"/>
      <c r="H302" s="75"/>
      <c r="I302" s="58"/>
      <c r="J302" s="60"/>
      <c r="K302" s="61"/>
      <c r="L302" s="62"/>
      <c r="M302" s="63" t="n">
        <v>0</v>
      </c>
      <c r="N302" s="64" t="n">
        <v>0</v>
      </c>
      <c r="O302" s="65" t="n">
        <f aca="false">PRODUCT($L302,$M302,(1-$N302))</f>
        <v>0</v>
      </c>
      <c r="P302" s="60"/>
      <c r="Q302" s="61"/>
      <c r="R302" s="62"/>
      <c r="S302" s="63" t="n">
        <v>0</v>
      </c>
      <c r="T302" s="64" t="n">
        <v>0</v>
      </c>
      <c r="U302" s="65" t="n">
        <f aca="false">PRODUCT($R302,$S302,(1-$T302))</f>
        <v>0</v>
      </c>
      <c r="V302" s="66"/>
      <c r="W302" s="61"/>
      <c r="X302" s="62"/>
      <c r="Y302" s="63" t="n">
        <v>0</v>
      </c>
      <c r="Z302" s="64" t="n">
        <v>0</v>
      </c>
      <c r="AA302" s="65" t="n">
        <f aca="false">PRODUCT($X302,$Y302,(1-$Z302))</f>
        <v>0</v>
      </c>
      <c r="AB302" s="66"/>
      <c r="AC302" s="61"/>
      <c r="AD302" s="62"/>
      <c r="AE302" s="63" t="n">
        <v>0</v>
      </c>
      <c r="AF302" s="64" t="n">
        <v>0</v>
      </c>
      <c r="AG302" s="65" t="n">
        <f aca="false">PRODUCT($AD302,$AE302,(1-$AF302))</f>
        <v>0</v>
      </c>
      <c r="AH302" s="66"/>
      <c r="AI302" s="61"/>
      <c r="AJ302" s="62"/>
      <c r="AK302" s="63" t="n">
        <v>0</v>
      </c>
      <c r="AL302" s="64" t="n">
        <v>0</v>
      </c>
      <c r="AM302" s="65" t="n">
        <f aca="false">PRODUCT($AJ302,$AK302,(1-$AL302))</f>
        <v>0</v>
      </c>
      <c r="AN302" s="65" t="n">
        <f aca="false">ROUND((Tablica1[[#This Row],[Iznos]]+Tablica1[[#This Row],[Iznos 2]]+Tablica1[[#This Row],[Iznos 3]]+Tablica1[[#This Row],[Iznos 4]]+Tablica1[[#This Row],[Iznos 5]]),2)</f>
        <v>0</v>
      </c>
      <c r="AO302" s="67" t="s">
        <v>64</v>
      </c>
      <c r="AP302" s="67"/>
      <c r="AQ302" s="63"/>
      <c r="AR302" s="63" t="n">
        <v>0</v>
      </c>
      <c r="AS302" s="62"/>
      <c r="AT302" s="58"/>
    </row>
    <row r="303" s="68" customFormat="true" ht="34.5" hidden="false" customHeight="true" outlineLevel="0" collapsed="false">
      <c r="A303" s="54" t="n">
        <v>300</v>
      </c>
      <c r="B303" s="55"/>
      <c r="C303" s="55"/>
      <c r="D303" s="55"/>
      <c r="E303" s="57"/>
      <c r="F303" s="58"/>
      <c r="G303" s="58"/>
      <c r="H303" s="75"/>
      <c r="I303" s="58"/>
      <c r="J303" s="60"/>
      <c r="K303" s="61"/>
      <c r="L303" s="62"/>
      <c r="M303" s="63" t="n">
        <v>0</v>
      </c>
      <c r="N303" s="64" t="n">
        <v>0</v>
      </c>
      <c r="O303" s="65" t="n">
        <f aca="false">PRODUCT($L303,$M303,(1-$N303))</f>
        <v>0</v>
      </c>
      <c r="P303" s="60"/>
      <c r="Q303" s="61"/>
      <c r="R303" s="62"/>
      <c r="S303" s="63" t="n">
        <v>0</v>
      </c>
      <c r="T303" s="64" t="n">
        <v>0</v>
      </c>
      <c r="U303" s="65" t="n">
        <f aca="false">PRODUCT($R303,$S303,(1-$T303))</f>
        <v>0</v>
      </c>
      <c r="V303" s="66"/>
      <c r="W303" s="61"/>
      <c r="X303" s="62"/>
      <c r="Y303" s="63" t="n">
        <v>0</v>
      </c>
      <c r="Z303" s="64" t="n">
        <v>0</v>
      </c>
      <c r="AA303" s="65" t="n">
        <f aca="false">PRODUCT($X303,$Y303,(1-$Z303))</f>
        <v>0</v>
      </c>
      <c r="AB303" s="66"/>
      <c r="AC303" s="61"/>
      <c r="AD303" s="62"/>
      <c r="AE303" s="63" t="n">
        <v>0</v>
      </c>
      <c r="AF303" s="64" t="n">
        <v>0</v>
      </c>
      <c r="AG303" s="65" t="n">
        <f aca="false">PRODUCT($AD303,$AE303,(1-$AF303))</f>
        <v>0</v>
      </c>
      <c r="AH303" s="66"/>
      <c r="AI303" s="61"/>
      <c r="AJ303" s="62"/>
      <c r="AK303" s="63" t="n">
        <v>0</v>
      </c>
      <c r="AL303" s="64" t="n">
        <v>0</v>
      </c>
      <c r="AM303" s="65" t="n">
        <f aca="false">PRODUCT($AJ303,$AK303,(1-$AL303))</f>
        <v>0</v>
      </c>
      <c r="AN303" s="65" t="n">
        <f aca="false">ROUND((Tablica1[[#This Row],[Iznos]]+Tablica1[[#This Row],[Iznos 2]]+Tablica1[[#This Row],[Iznos 3]]+Tablica1[[#This Row],[Iznos 4]]+Tablica1[[#This Row],[Iznos 5]]),2)</f>
        <v>0</v>
      </c>
      <c r="AO303" s="67" t="s">
        <v>64</v>
      </c>
      <c r="AP303" s="67"/>
      <c r="AQ303" s="63"/>
      <c r="AR303" s="63" t="n">
        <v>0</v>
      </c>
      <c r="AS303" s="62"/>
      <c r="AT303" s="58"/>
    </row>
    <row r="304" s="68" customFormat="true" ht="34.5" hidden="false" customHeight="true" outlineLevel="0" collapsed="false">
      <c r="A304" s="54" t="n">
        <v>301</v>
      </c>
      <c r="B304" s="55"/>
      <c r="C304" s="55"/>
      <c r="D304" s="55"/>
      <c r="E304" s="57"/>
      <c r="F304" s="58"/>
      <c r="G304" s="58"/>
      <c r="H304" s="75"/>
      <c r="I304" s="58"/>
      <c r="J304" s="60"/>
      <c r="K304" s="61"/>
      <c r="L304" s="62"/>
      <c r="M304" s="63" t="n">
        <v>0</v>
      </c>
      <c r="N304" s="64" t="n">
        <v>0</v>
      </c>
      <c r="O304" s="65" t="n">
        <f aca="false">PRODUCT($L304,$M304,(1-$N304))</f>
        <v>0</v>
      </c>
      <c r="P304" s="60"/>
      <c r="Q304" s="61"/>
      <c r="R304" s="62"/>
      <c r="S304" s="63" t="n">
        <v>0</v>
      </c>
      <c r="T304" s="64" t="n">
        <v>0</v>
      </c>
      <c r="U304" s="65" t="n">
        <f aca="false">PRODUCT($R304,$S304,(1-$T304))</f>
        <v>0</v>
      </c>
      <c r="V304" s="66"/>
      <c r="W304" s="61"/>
      <c r="X304" s="62"/>
      <c r="Y304" s="63" t="n">
        <v>0</v>
      </c>
      <c r="Z304" s="64" t="n">
        <v>0</v>
      </c>
      <c r="AA304" s="65" t="n">
        <f aca="false">PRODUCT($X304,$Y304,(1-$Z304))</f>
        <v>0</v>
      </c>
      <c r="AB304" s="66"/>
      <c r="AC304" s="61"/>
      <c r="AD304" s="62"/>
      <c r="AE304" s="63" t="n">
        <v>0</v>
      </c>
      <c r="AF304" s="64" t="n">
        <v>0</v>
      </c>
      <c r="AG304" s="65" t="n">
        <f aca="false">PRODUCT($AD304,$AE304,(1-$AF304))</f>
        <v>0</v>
      </c>
      <c r="AH304" s="66"/>
      <c r="AI304" s="61"/>
      <c r="AJ304" s="62"/>
      <c r="AK304" s="63" t="n">
        <v>0</v>
      </c>
      <c r="AL304" s="64" t="n">
        <v>0</v>
      </c>
      <c r="AM304" s="65" t="n">
        <f aca="false">PRODUCT($AJ304,$AK304,(1-$AL304))</f>
        <v>0</v>
      </c>
      <c r="AN304" s="65" t="n">
        <f aca="false">ROUND((Tablica1[[#This Row],[Iznos]]+Tablica1[[#This Row],[Iznos 2]]+Tablica1[[#This Row],[Iznos 3]]+Tablica1[[#This Row],[Iznos 4]]+Tablica1[[#This Row],[Iznos 5]]),2)</f>
        <v>0</v>
      </c>
      <c r="AO304" s="67" t="s">
        <v>64</v>
      </c>
      <c r="AP304" s="67"/>
      <c r="AQ304" s="63"/>
      <c r="AR304" s="63" t="n">
        <v>0</v>
      </c>
      <c r="AS304" s="62"/>
      <c r="AT304" s="58"/>
    </row>
    <row r="305" s="68" customFormat="true" ht="34.5" hidden="false" customHeight="true" outlineLevel="0" collapsed="false">
      <c r="A305" s="54" t="n">
        <v>302</v>
      </c>
      <c r="B305" s="55"/>
      <c r="C305" s="55"/>
      <c r="D305" s="55"/>
      <c r="E305" s="57"/>
      <c r="F305" s="58"/>
      <c r="G305" s="58"/>
      <c r="H305" s="75"/>
      <c r="I305" s="58"/>
      <c r="J305" s="60"/>
      <c r="K305" s="61"/>
      <c r="L305" s="62"/>
      <c r="M305" s="63" t="n">
        <v>0</v>
      </c>
      <c r="N305" s="64" t="n">
        <v>0</v>
      </c>
      <c r="O305" s="65" t="n">
        <f aca="false">PRODUCT($L305,$M305,(1-$N305))</f>
        <v>0</v>
      </c>
      <c r="P305" s="60"/>
      <c r="Q305" s="61"/>
      <c r="R305" s="62"/>
      <c r="S305" s="63" t="n">
        <v>0</v>
      </c>
      <c r="T305" s="64" t="n">
        <v>0</v>
      </c>
      <c r="U305" s="65" t="n">
        <f aca="false">PRODUCT($R305,$S305,(1-$T305))</f>
        <v>0</v>
      </c>
      <c r="V305" s="66"/>
      <c r="W305" s="61"/>
      <c r="X305" s="62"/>
      <c r="Y305" s="63" t="n">
        <v>0</v>
      </c>
      <c r="Z305" s="64" t="n">
        <v>0</v>
      </c>
      <c r="AA305" s="65" t="n">
        <f aca="false">PRODUCT($X305,$Y305,(1-$Z305))</f>
        <v>0</v>
      </c>
      <c r="AB305" s="66"/>
      <c r="AC305" s="61"/>
      <c r="AD305" s="62"/>
      <c r="AE305" s="63" t="n">
        <v>0</v>
      </c>
      <c r="AF305" s="64" t="n">
        <v>0</v>
      </c>
      <c r="AG305" s="65" t="n">
        <f aca="false">PRODUCT($AD305,$AE305,(1-$AF305))</f>
        <v>0</v>
      </c>
      <c r="AH305" s="66"/>
      <c r="AI305" s="61"/>
      <c r="AJ305" s="62"/>
      <c r="AK305" s="63" t="n">
        <v>0</v>
      </c>
      <c r="AL305" s="64" t="n">
        <v>0</v>
      </c>
      <c r="AM305" s="65" t="n">
        <f aca="false">PRODUCT($AJ305,$AK305,(1-$AL305))</f>
        <v>0</v>
      </c>
      <c r="AN305" s="65" t="n">
        <f aca="false">ROUND((Tablica1[[#This Row],[Iznos]]+Tablica1[[#This Row],[Iznos 2]]+Tablica1[[#This Row],[Iznos 3]]+Tablica1[[#This Row],[Iznos 4]]+Tablica1[[#This Row],[Iznos 5]]),2)</f>
        <v>0</v>
      </c>
      <c r="AO305" s="67" t="s">
        <v>64</v>
      </c>
      <c r="AP305" s="67"/>
      <c r="AQ305" s="63"/>
      <c r="AR305" s="63" t="n">
        <v>0</v>
      </c>
      <c r="AS305" s="62"/>
      <c r="AT305" s="58"/>
    </row>
    <row r="306" s="68" customFormat="true" ht="34.5" hidden="false" customHeight="true" outlineLevel="0" collapsed="false">
      <c r="A306" s="54" t="n">
        <v>303</v>
      </c>
      <c r="B306" s="55"/>
      <c r="C306" s="55"/>
      <c r="D306" s="55"/>
      <c r="E306" s="57"/>
      <c r="F306" s="58"/>
      <c r="G306" s="58"/>
      <c r="H306" s="75"/>
      <c r="I306" s="58"/>
      <c r="J306" s="60"/>
      <c r="K306" s="61"/>
      <c r="L306" s="62"/>
      <c r="M306" s="63" t="n">
        <v>0</v>
      </c>
      <c r="N306" s="64" t="n">
        <v>0</v>
      </c>
      <c r="O306" s="65" t="n">
        <f aca="false">PRODUCT($L306,$M306,(1-$N306))</f>
        <v>0</v>
      </c>
      <c r="P306" s="60"/>
      <c r="Q306" s="61"/>
      <c r="R306" s="62"/>
      <c r="S306" s="63" t="n">
        <v>0</v>
      </c>
      <c r="T306" s="64" t="n">
        <v>0</v>
      </c>
      <c r="U306" s="65" t="n">
        <f aca="false">PRODUCT($R306,$S306,(1-$T306))</f>
        <v>0</v>
      </c>
      <c r="V306" s="66"/>
      <c r="W306" s="61"/>
      <c r="X306" s="62"/>
      <c r="Y306" s="63" t="n">
        <v>0</v>
      </c>
      <c r="Z306" s="64" t="n">
        <v>0</v>
      </c>
      <c r="AA306" s="65" t="n">
        <f aca="false">PRODUCT($X306,$Y306,(1-$Z306))</f>
        <v>0</v>
      </c>
      <c r="AB306" s="66"/>
      <c r="AC306" s="61"/>
      <c r="AD306" s="62"/>
      <c r="AE306" s="63" t="n">
        <v>0</v>
      </c>
      <c r="AF306" s="64" t="n">
        <v>0</v>
      </c>
      <c r="AG306" s="65" t="n">
        <f aca="false">PRODUCT($AD306,$AE306,(1-$AF306))</f>
        <v>0</v>
      </c>
      <c r="AH306" s="66"/>
      <c r="AI306" s="61"/>
      <c r="AJ306" s="62"/>
      <c r="AK306" s="63" t="n">
        <v>0</v>
      </c>
      <c r="AL306" s="64" t="n">
        <v>0</v>
      </c>
      <c r="AM306" s="65" t="n">
        <f aca="false">PRODUCT($AJ306,$AK306,(1-$AL306))</f>
        <v>0</v>
      </c>
      <c r="AN306" s="65" t="n">
        <f aca="false">ROUND((Tablica1[[#This Row],[Iznos]]+Tablica1[[#This Row],[Iznos 2]]+Tablica1[[#This Row],[Iznos 3]]+Tablica1[[#This Row],[Iznos 4]]+Tablica1[[#This Row],[Iznos 5]]),2)</f>
        <v>0</v>
      </c>
      <c r="AO306" s="67" t="s">
        <v>64</v>
      </c>
      <c r="AP306" s="67"/>
      <c r="AQ306" s="63"/>
      <c r="AR306" s="63" t="n">
        <v>0</v>
      </c>
      <c r="AS306" s="62"/>
      <c r="AT306" s="58"/>
    </row>
    <row r="307" s="68" customFormat="true" ht="34.5" hidden="false" customHeight="true" outlineLevel="0" collapsed="false">
      <c r="A307" s="54" t="n">
        <v>304</v>
      </c>
      <c r="B307" s="55"/>
      <c r="C307" s="55"/>
      <c r="D307" s="55"/>
      <c r="E307" s="57"/>
      <c r="F307" s="58"/>
      <c r="G307" s="58"/>
      <c r="H307" s="75"/>
      <c r="I307" s="58"/>
      <c r="J307" s="60"/>
      <c r="K307" s="61"/>
      <c r="L307" s="62"/>
      <c r="M307" s="63" t="n">
        <v>0</v>
      </c>
      <c r="N307" s="64" t="n">
        <v>0</v>
      </c>
      <c r="O307" s="65" t="n">
        <f aca="false">PRODUCT($L307,$M307,(1-$N307))</f>
        <v>0</v>
      </c>
      <c r="P307" s="60"/>
      <c r="Q307" s="61"/>
      <c r="R307" s="62"/>
      <c r="S307" s="63" t="n">
        <v>0</v>
      </c>
      <c r="T307" s="64" t="n">
        <v>0</v>
      </c>
      <c r="U307" s="65" t="n">
        <f aca="false">PRODUCT($R307,$S307,(1-$T307))</f>
        <v>0</v>
      </c>
      <c r="V307" s="66"/>
      <c r="W307" s="61"/>
      <c r="X307" s="62"/>
      <c r="Y307" s="63" t="n">
        <v>0</v>
      </c>
      <c r="Z307" s="64" t="n">
        <v>0</v>
      </c>
      <c r="AA307" s="65" t="n">
        <f aca="false">PRODUCT($X307,$Y307,(1-$Z307))</f>
        <v>0</v>
      </c>
      <c r="AB307" s="66"/>
      <c r="AC307" s="61"/>
      <c r="AD307" s="62"/>
      <c r="AE307" s="63" t="n">
        <v>0</v>
      </c>
      <c r="AF307" s="64" t="n">
        <v>0</v>
      </c>
      <c r="AG307" s="65" t="n">
        <f aca="false">PRODUCT($AD307,$AE307,(1-$AF307))</f>
        <v>0</v>
      </c>
      <c r="AH307" s="66"/>
      <c r="AI307" s="61"/>
      <c r="AJ307" s="62"/>
      <c r="AK307" s="63" t="n">
        <v>0</v>
      </c>
      <c r="AL307" s="64" t="n">
        <v>0</v>
      </c>
      <c r="AM307" s="65" t="n">
        <f aca="false">PRODUCT($AJ307,$AK307,(1-$AL307))</f>
        <v>0</v>
      </c>
      <c r="AN307" s="65" t="n">
        <f aca="false">ROUND((Tablica1[[#This Row],[Iznos]]+Tablica1[[#This Row],[Iznos 2]]+Tablica1[[#This Row],[Iznos 3]]+Tablica1[[#This Row],[Iznos 4]]+Tablica1[[#This Row],[Iznos 5]]),2)</f>
        <v>0</v>
      </c>
      <c r="AO307" s="67" t="s">
        <v>64</v>
      </c>
      <c r="AP307" s="67"/>
      <c r="AQ307" s="63"/>
      <c r="AR307" s="63" t="n">
        <v>0</v>
      </c>
      <c r="AS307" s="62"/>
      <c r="AT307" s="58"/>
    </row>
    <row r="308" s="68" customFormat="true" ht="34.5" hidden="false" customHeight="true" outlineLevel="0" collapsed="false">
      <c r="A308" s="54" t="n">
        <v>305</v>
      </c>
      <c r="B308" s="55"/>
      <c r="C308" s="55"/>
      <c r="D308" s="55"/>
      <c r="E308" s="57"/>
      <c r="F308" s="58"/>
      <c r="G308" s="58"/>
      <c r="H308" s="75"/>
      <c r="I308" s="58"/>
      <c r="J308" s="60"/>
      <c r="K308" s="61"/>
      <c r="L308" s="62"/>
      <c r="M308" s="63" t="n">
        <v>0</v>
      </c>
      <c r="N308" s="64" t="n">
        <v>0</v>
      </c>
      <c r="O308" s="65" t="n">
        <f aca="false">PRODUCT($L308,$M308,(1-$N308))</f>
        <v>0</v>
      </c>
      <c r="P308" s="60"/>
      <c r="Q308" s="61"/>
      <c r="R308" s="62"/>
      <c r="S308" s="63" t="n">
        <v>0</v>
      </c>
      <c r="T308" s="64" t="n">
        <v>0</v>
      </c>
      <c r="U308" s="65" t="n">
        <f aca="false">PRODUCT($R308,$S308,(1-$T308))</f>
        <v>0</v>
      </c>
      <c r="V308" s="66"/>
      <c r="W308" s="61"/>
      <c r="X308" s="62"/>
      <c r="Y308" s="63" t="n">
        <v>0</v>
      </c>
      <c r="Z308" s="64" t="n">
        <v>0</v>
      </c>
      <c r="AA308" s="65" t="n">
        <f aca="false">PRODUCT($X308,$Y308,(1-$Z308))</f>
        <v>0</v>
      </c>
      <c r="AB308" s="66"/>
      <c r="AC308" s="61"/>
      <c r="AD308" s="62"/>
      <c r="AE308" s="63" t="n">
        <v>0</v>
      </c>
      <c r="AF308" s="64" t="n">
        <v>0</v>
      </c>
      <c r="AG308" s="65" t="n">
        <f aca="false">PRODUCT($AD308,$AE308,(1-$AF308))</f>
        <v>0</v>
      </c>
      <c r="AH308" s="66"/>
      <c r="AI308" s="61"/>
      <c r="AJ308" s="62"/>
      <c r="AK308" s="63" t="n">
        <v>0</v>
      </c>
      <c r="AL308" s="64" t="n">
        <v>0</v>
      </c>
      <c r="AM308" s="65" t="n">
        <f aca="false">PRODUCT($AJ308,$AK308,(1-$AL308))</f>
        <v>0</v>
      </c>
      <c r="AN308" s="65" t="n">
        <f aca="false">ROUND((Tablica1[[#This Row],[Iznos]]+Tablica1[[#This Row],[Iznos 2]]+Tablica1[[#This Row],[Iznos 3]]+Tablica1[[#This Row],[Iznos 4]]+Tablica1[[#This Row],[Iznos 5]]),2)</f>
        <v>0</v>
      </c>
      <c r="AO308" s="67" t="s">
        <v>64</v>
      </c>
      <c r="AP308" s="67"/>
      <c r="AQ308" s="63"/>
      <c r="AR308" s="63" t="n">
        <v>0</v>
      </c>
      <c r="AS308" s="62"/>
      <c r="AT308" s="58"/>
    </row>
    <row r="309" s="68" customFormat="true" ht="34.5" hidden="false" customHeight="true" outlineLevel="0" collapsed="false">
      <c r="A309" s="54" t="n">
        <v>306</v>
      </c>
      <c r="B309" s="55"/>
      <c r="C309" s="55"/>
      <c r="D309" s="55"/>
      <c r="E309" s="57"/>
      <c r="F309" s="58"/>
      <c r="G309" s="58"/>
      <c r="H309" s="75"/>
      <c r="I309" s="58"/>
      <c r="J309" s="60"/>
      <c r="K309" s="61"/>
      <c r="L309" s="62"/>
      <c r="M309" s="63" t="n">
        <v>0</v>
      </c>
      <c r="N309" s="64" t="n">
        <v>0</v>
      </c>
      <c r="O309" s="65" t="n">
        <f aca="false">PRODUCT($L309,$M309,(1-$N309))</f>
        <v>0</v>
      </c>
      <c r="P309" s="60"/>
      <c r="Q309" s="61"/>
      <c r="R309" s="62"/>
      <c r="S309" s="63" t="n">
        <v>0</v>
      </c>
      <c r="T309" s="64" t="n">
        <v>0</v>
      </c>
      <c r="U309" s="65" t="n">
        <f aca="false">PRODUCT($R309,$S309,(1-$T309))</f>
        <v>0</v>
      </c>
      <c r="V309" s="66"/>
      <c r="W309" s="61"/>
      <c r="X309" s="62"/>
      <c r="Y309" s="63" t="n">
        <v>0</v>
      </c>
      <c r="Z309" s="64" t="n">
        <v>0</v>
      </c>
      <c r="AA309" s="65" t="n">
        <f aca="false">PRODUCT($X309,$Y309,(1-$Z309))</f>
        <v>0</v>
      </c>
      <c r="AB309" s="66"/>
      <c r="AC309" s="61"/>
      <c r="AD309" s="62"/>
      <c r="AE309" s="63" t="n">
        <v>0</v>
      </c>
      <c r="AF309" s="64" t="n">
        <v>0</v>
      </c>
      <c r="AG309" s="65" t="n">
        <f aca="false">PRODUCT($AD309,$AE309,(1-$AF309))</f>
        <v>0</v>
      </c>
      <c r="AH309" s="66"/>
      <c r="AI309" s="61"/>
      <c r="AJ309" s="62"/>
      <c r="AK309" s="63" t="n">
        <v>0</v>
      </c>
      <c r="AL309" s="64" t="n">
        <v>0</v>
      </c>
      <c r="AM309" s="65" t="n">
        <f aca="false">PRODUCT($AJ309,$AK309,(1-$AL309))</f>
        <v>0</v>
      </c>
      <c r="AN309" s="65" t="n">
        <f aca="false">ROUND((Tablica1[[#This Row],[Iznos]]+Tablica1[[#This Row],[Iznos 2]]+Tablica1[[#This Row],[Iznos 3]]+Tablica1[[#This Row],[Iznos 4]]+Tablica1[[#This Row],[Iznos 5]]),2)</f>
        <v>0</v>
      </c>
      <c r="AO309" s="67" t="s">
        <v>64</v>
      </c>
      <c r="AP309" s="67"/>
      <c r="AQ309" s="63"/>
      <c r="AR309" s="63" t="n">
        <v>0</v>
      </c>
      <c r="AS309" s="62"/>
      <c r="AT309" s="58"/>
    </row>
    <row r="310" s="68" customFormat="true" ht="34.5" hidden="false" customHeight="true" outlineLevel="0" collapsed="false">
      <c r="A310" s="54" t="n">
        <v>307</v>
      </c>
      <c r="B310" s="55"/>
      <c r="C310" s="55"/>
      <c r="D310" s="55"/>
      <c r="E310" s="57"/>
      <c r="F310" s="58"/>
      <c r="G310" s="58"/>
      <c r="H310" s="75"/>
      <c r="I310" s="58"/>
      <c r="J310" s="60"/>
      <c r="K310" s="61"/>
      <c r="L310" s="62"/>
      <c r="M310" s="63" t="n">
        <v>0</v>
      </c>
      <c r="N310" s="64" t="n">
        <v>0</v>
      </c>
      <c r="O310" s="65" t="n">
        <f aca="false">PRODUCT($L310,$M310,(1-$N310))</f>
        <v>0</v>
      </c>
      <c r="P310" s="60"/>
      <c r="Q310" s="61"/>
      <c r="R310" s="62"/>
      <c r="S310" s="63" t="n">
        <v>0</v>
      </c>
      <c r="T310" s="64" t="n">
        <v>0</v>
      </c>
      <c r="U310" s="65" t="n">
        <f aca="false">PRODUCT($R310,$S310,(1-$T310))</f>
        <v>0</v>
      </c>
      <c r="V310" s="66"/>
      <c r="W310" s="61"/>
      <c r="X310" s="62"/>
      <c r="Y310" s="63" t="n">
        <v>0</v>
      </c>
      <c r="Z310" s="64" t="n">
        <v>0</v>
      </c>
      <c r="AA310" s="65" t="n">
        <f aca="false">PRODUCT($X310,$Y310,(1-$Z310))</f>
        <v>0</v>
      </c>
      <c r="AB310" s="66"/>
      <c r="AC310" s="61"/>
      <c r="AD310" s="62"/>
      <c r="AE310" s="63" t="n">
        <v>0</v>
      </c>
      <c r="AF310" s="64" t="n">
        <v>0</v>
      </c>
      <c r="AG310" s="65" t="n">
        <f aca="false">PRODUCT($AD310,$AE310,(1-$AF310))</f>
        <v>0</v>
      </c>
      <c r="AH310" s="66"/>
      <c r="AI310" s="61"/>
      <c r="AJ310" s="62"/>
      <c r="AK310" s="63" t="n">
        <v>0</v>
      </c>
      <c r="AL310" s="64" t="n">
        <v>0</v>
      </c>
      <c r="AM310" s="65" t="n">
        <f aca="false">PRODUCT($AJ310,$AK310,(1-$AL310))</f>
        <v>0</v>
      </c>
      <c r="AN310" s="65" t="n">
        <f aca="false">ROUND((Tablica1[[#This Row],[Iznos]]+Tablica1[[#This Row],[Iznos 2]]+Tablica1[[#This Row],[Iznos 3]]+Tablica1[[#This Row],[Iznos 4]]+Tablica1[[#This Row],[Iznos 5]]),2)</f>
        <v>0</v>
      </c>
      <c r="AO310" s="67" t="s">
        <v>64</v>
      </c>
      <c r="AP310" s="67"/>
      <c r="AQ310" s="63"/>
      <c r="AR310" s="63" t="n">
        <v>0</v>
      </c>
      <c r="AS310" s="62"/>
      <c r="AT310" s="58"/>
    </row>
    <row r="311" s="68" customFormat="true" ht="34.5" hidden="false" customHeight="true" outlineLevel="0" collapsed="false">
      <c r="A311" s="54" t="n">
        <v>308</v>
      </c>
      <c r="B311" s="55"/>
      <c r="C311" s="55"/>
      <c r="D311" s="55"/>
      <c r="E311" s="57"/>
      <c r="F311" s="58"/>
      <c r="G311" s="58"/>
      <c r="H311" s="75"/>
      <c r="I311" s="58"/>
      <c r="J311" s="60"/>
      <c r="K311" s="61"/>
      <c r="L311" s="62"/>
      <c r="M311" s="63" t="n">
        <v>0</v>
      </c>
      <c r="N311" s="64" t="n">
        <v>0</v>
      </c>
      <c r="O311" s="65" t="n">
        <f aca="false">PRODUCT($L311,$M311,(1-$N311))</f>
        <v>0</v>
      </c>
      <c r="P311" s="60"/>
      <c r="Q311" s="61"/>
      <c r="R311" s="62"/>
      <c r="S311" s="63" t="n">
        <v>0</v>
      </c>
      <c r="T311" s="64" t="n">
        <v>0</v>
      </c>
      <c r="U311" s="65" t="n">
        <f aca="false">PRODUCT($R311,$S311,(1-$T311))</f>
        <v>0</v>
      </c>
      <c r="V311" s="66"/>
      <c r="W311" s="61"/>
      <c r="X311" s="62"/>
      <c r="Y311" s="63" t="n">
        <v>0</v>
      </c>
      <c r="Z311" s="64" t="n">
        <v>0</v>
      </c>
      <c r="AA311" s="65" t="n">
        <f aca="false">PRODUCT($X311,$Y311,(1-$Z311))</f>
        <v>0</v>
      </c>
      <c r="AB311" s="66"/>
      <c r="AC311" s="61"/>
      <c r="AD311" s="62"/>
      <c r="AE311" s="63" t="n">
        <v>0</v>
      </c>
      <c r="AF311" s="64" t="n">
        <v>0</v>
      </c>
      <c r="AG311" s="65" t="n">
        <f aca="false">PRODUCT($AD311,$AE311,(1-$AF311))</f>
        <v>0</v>
      </c>
      <c r="AH311" s="66"/>
      <c r="AI311" s="61"/>
      <c r="AJ311" s="62"/>
      <c r="AK311" s="63" t="n">
        <v>0</v>
      </c>
      <c r="AL311" s="64" t="n">
        <v>0</v>
      </c>
      <c r="AM311" s="65" t="n">
        <f aca="false">PRODUCT($AJ311,$AK311,(1-$AL311))</f>
        <v>0</v>
      </c>
      <c r="AN311" s="65" t="n">
        <f aca="false">ROUND((Tablica1[[#This Row],[Iznos]]+Tablica1[[#This Row],[Iznos 2]]+Tablica1[[#This Row],[Iznos 3]]+Tablica1[[#This Row],[Iznos 4]]+Tablica1[[#This Row],[Iznos 5]]),2)</f>
        <v>0</v>
      </c>
      <c r="AO311" s="67" t="s">
        <v>64</v>
      </c>
      <c r="AP311" s="67"/>
      <c r="AQ311" s="63"/>
      <c r="AR311" s="63" t="n">
        <v>0</v>
      </c>
      <c r="AS311" s="62"/>
      <c r="AT311" s="58"/>
    </row>
    <row r="312" s="68" customFormat="true" ht="34.5" hidden="false" customHeight="true" outlineLevel="0" collapsed="false">
      <c r="A312" s="54" t="n">
        <v>309</v>
      </c>
      <c r="B312" s="55"/>
      <c r="C312" s="55"/>
      <c r="D312" s="55"/>
      <c r="E312" s="57"/>
      <c r="F312" s="58"/>
      <c r="G312" s="58"/>
      <c r="H312" s="75"/>
      <c r="I312" s="58"/>
      <c r="J312" s="60"/>
      <c r="K312" s="61"/>
      <c r="L312" s="62"/>
      <c r="M312" s="63" t="n">
        <v>0</v>
      </c>
      <c r="N312" s="64" t="n">
        <v>0</v>
      </c>
      <c r="O312" s="65" t="n">
        <f aca="false">PRODUCT($L312,$M312,(1-$N312))</f>
        <v>0</v>
      </c>
      <c r="P312" s="60"/>
      <c r="Q312" s="61"/>
      <c r="R312" s="62"/>
      <c r="S312" s="63" t="n">
        <v>0</v>
      </c>
      <c r="T312" s="64" t="n">
        <v>0</v>
      </c>
      <c r="U312" s="65" t="n">
        <f aca="false">PRODUCT($R312,$S312,(1-$T312))</f>
        <v>0</v>
      </c>
      <c r="V312" s="66"/>
      <c r="W312" s="61"/>
      <c r="X312" s="62"/>
      <c r="Y312" s="63" t="n">
        <v>0</v>
      </c>
      <c r="Z312" s="64" t="n">
        <v>0</v>
      </c>
      <c r="AA312" s="65" t="n">
        <f aca="false">PRODUCT($X312,$Y312,(1-$Z312))</f>
        <v>0</v>
      </c>
      <c r="AB312" s="66"/>
      <c r="AC312" s="61"/>
      <c r="AD312" s="62"/>
      <c r="AE312" s="63" t="n">
        <v>0</v>
      </c>
      <c r="AF312" s="64" t="n">
        <v>0</v>
      </c>
      <c r="AG312" s="65" t="n">
        <f aca="false">PRODUCT($AD312,$AE312,(1-$AF312))</f>
        <v>0</v>
      </c>
      <c r="AH312" s="66"/>
      <c r="AI312" s="61"/>
      <c r="AJ312" s="62"/>
      <c r="AK312" s="63" t="n">
        <v>0</v>
      </c>
      <c r="AL312" s="64" t="n">
        <v>0</v>
      </c>
      <c r="AM312" s="65" t="n">
        <f aca="false">PRODUCT($AJ312,$AK312,(1-$AL312))</f>
        <v>0</v>
      </c>
      <c r="AN312" s="65" t="n">
        <f aca="false">ROUND((Tablica1[[#This Row],[Iznos]]+Tablica1[[#This Row],[Iznos 2]]+Tablica1[[#This Row],[Iznos 3]]+Tablica1[[#This Row],[Iznos 4]]+Tablica1[[#This Row],[Iznos 5]]),2)</f>
        <v>0</v>
      </c>
      <c r="AO312" s="67" t="s">
        <v>64</v>
      </c>
      <c r="AP312" s="67"/>
      <c r="AQ312" s="63"/>
      <c r="AR312" s="63" t="n">
        <v>0</v>
      </c>
      <c r="AS312" s="62"/>
      <c r="AT312" s="58"/>
    </row>
    <row r="313" s="68" customFormat="true" ht="34.5" hidden="false" customHeight="true" outlineLevel="0" collapsed="false">
      <c r="A313" s="54" t="n">
        <v>310</v>
      </c>
      <c r="B313" s="55"/>
      <c r="C313" s="55"/>
      <c r="D313" s="55"/>
      <c r="E313" s="57"/>
      <c r="F313" s="58"/>
      <c r="G313" s="58"/>
      <c r="H313" s="75"/>
      <c r="I313" s="58"/>
      <c r="J313" s="60"/>
      <c r="K313" s="61"/>
      <c r="L313" s="62"/>
      <c r="M313" s="63" t="n">
        <v>0</v>
      </c>
      <c r="N313" s="64" t="n">
        <v>0</v>
      </c>
      <c r="O313" s="65" t="n">
        <f aca="false">PRODUCT($L313,$M313,(1-$N313))</f>
        <v>0</v>
      </c>
      <c r="P313" s="60"/>
      <c r="Q313" s="61"/>
      <c r="R313" s="62"/>
      <c r="S313" s="63" t="n">
        <v>0</v>
      </c>
      <c r="T313" s="64" t="n">
        <v>0</v>
      </c>
      <c r="U313" s="65" t="n">
        <f aca="false">PRODUCT($R313,$S313,(1-$T313))</f>
        <v>0</v>
      </c>
      <c r="V313" s="66"/>
      <c r="W313" s="61"/>
      <c r="X313" s="62"/>
      <c r="Y313" s="63" t="n">
        <v>0</v>
      </c>
      <c r="Z313" s="64" t="n">
        <v>0</v>
      </c>
      <c r="AA313" s="65" t="n">
        <f aca="false">PRODUCT($X313,$Y313,(1-$Z313))</f>
        <v>0</v>
      </c>
      <c r="AB313" s="66"/>
      <c r="AC313" s="61"/>
      <c r="AD313" s="62"/>
      <c r="AE313" s="63" t="n">
        <v>0</v>
      </c>
      <c r="AF313" s="64" t="n">
        <v>0</v>
      </c>
      <c r="AG313" s="65" t="n">
        <f aca="false">PRODUCT($AD313,$AE313,(1-$AF313))</f>
        <v>0</v>
      </c>
      <c r="AH313" s="66"/>
      <c r="AI313" s="61"/>
      <c r="AJ313" s="62"/>
      <c r="AK313" s="63" t="n">
        <v>0</v>
      </c>
      <c r="AL313" s="64" t="n">
        <v>0</v>
      </c>
      <c r="AM313" s="65" t="n">
        <f aca="false">PRODUCT($AJ313,$AK313,(1-$AL313))</f>
        <v>0</v>
      </c>
      <c r="AN313" s="65" t="n">
        <f aca="false">ROUND((Tablica1[[#This Row],[Iznos]]+Tablica1[[#This Row],[Iznos 2]]+Tablica1[[#This Row],[Iznos 3]]+Tablica1[[#This Row],[Iznos 4]]+Tablica1[[#This Row],[Iznos 5]]),2)</f>
        <v>0</v>
      </c>
      <c r="AO313" s="67" t="s">
        <v>64</v>
      </c>
      <c r="AP313" s="67"/>
      <c r="AQ313" s="63"/>
      <c r="AR313" s="63" t="n">
        <v>0</v>
      </c>
      <c r="AS313" s="62"/>
      <c r="AT313" s="58"/>
    </row>
    <row r="314" s="68" customFormat="true" ht="34.5" hidden="false" customHeight="true" outlineLevel="0" collapsed="false">
      <c r="A314" s="54" t="n">
        <v>311</v>
      </c>
      <c r="B314" s="55"/>
      <c r="C314" s="55"/>
      <c r="D314" s="55"/>
      <c r="E314" s="57"/>
      <c r="F314" s="58"/>
      <c r="G314" s="58"/>
      <c r="H314" s="75"/>
      <c r="I314" s="58"/>
      <c r="J314" s="60"/>
      <c r="K314" s="61"/>
      <c r="L314" s="62"/>
      <c r="M314" s="63" t="n">
        <v>0</v>
      </c>
      <c r="N314" s="64" t="n">
        <v>0</v>
      </c>
      <c r="O314" s="65" t="n">
        <f aca="false">PRODUCT($L314,$M314,(1-$N314))</f>
        <v>0</v>
      </c>
      <c r="P314" s="60"/>
      <c r="Q314" s="61"/>
      <c r="R314" s="62"/>
      <c r="S314" s="63" t="n">
        <v>0</v>
      </c>
      <c r="T314" s="64" t="n">
        <v>0</v>
      </c>
      <c r="U314" s="65" t="n">
        <f aca="false">PRODUCT($R314,$S314,(1-$T314))</f>
        <v>0</v>
      </c>
      <c r="V314" s="66"/>
      <c r="W314" s="61"/>
      <c r="X314" s="62"/>
      <c r="Y314" s="63" t="n">
        <v>0</v>
      </c>
      <c r="Z314" s="64" t="n">
        <v>0</v>
      </c>
      <c r="AA314" s="65" t="n">
        <f aca="false">PRODUCT($X314,$Y314,(1-$Z314))</f>
        <v>0</v>
      </c>
      <c r="AB314" s="66"/>
      <c r="AC314" s="61"/>
      <c r="AD314" s="62"/>
      <c r="AE314" s="63" t="n">
        <v>0</v>
      </c>
      <c r="AF314" s="64" t="n">
        <v>0</v>
      </c>
      <c r="AG314" s="65" t="n">
        <f aca="false">PRODUCT($AD314,$AE314,(1-$AF314))</f>
        <v>0</v>
      </c>
      <c r="AH314" s="66"/>
      <c r="AI314" s="61"/>
      <c r="AJ314" s="62"/>
      <c r="AK314" s="63" t="n">
        <v>0</v>
      </c>
      <c r="AL314" s="64" t="n">
        <v>0</v>
      </c>
      <c r="AM314" s="65" t="n">
        <f aca="false">PRODUCT($AJ314,$AK314,(1-$AL314))</f>
        <v>0</v>
      </c>
      <c r="AN314" s="65" t="n">
        <f aca="false">ROUND((Tablica1[[#This Row],[Iznos]]+Tablica1[[#This Row],[Iznos 2]]+Tablica1[[#This Row],[Iznos 3]]+Tablica1[[#This Row],[Iznos 4]]+Tablica1[[#This Row],[Iznos 5]]),2)</f>
        <v>0</v>
      </c>
      <c r="AO314" s="67" t="s">
        <v>64</v>
      </c>
      <c r="AP314" s="67"/>
      <c r="AQ314" s="63"/>
      <c r="AR314" s="63" t="n">
        <v>0</v>
      </c>
      <c r="AS314" s="62"/>
      <c r="AT314" s="58"/>
    </row>
    <row r="315" s="68" customFormat="true" ht="34.5" hidden="false" customHeight="true" outlineLevel="0" collapsed="false">
      <c r="A315" s="54" t="n">
        <v>312</v>
      </c>
      <c r="B315" s="55"/>
      <c r="C315" s="55"/>
      <c r="D315" s="55"/>
      <c r="E315" s="57"/>
      <c r="F315" s="58"/>
      <c r="G315" s="58"/>
      <c r="H315" s="75"/>
      <c r="I315" s="58"/>
      <c r="J315" s="60"/>
      <c r="K315" s="61"/>
      <c r="L315" s="62"/>
      <c r="M315" s="63" t="n">
        <v>0</v>
      </c>
      <c r="N315" s="64" t="n">
        <v>0</v>
      </c>
      <c r="O315" s="65" t="n">
        <f aca="false">PRODUCT($L315,$M315,(1-$N315))</f>
        <v>0</v>
      </c>
      <c r="P315" s="60"/>
      <c r="Q315" s="61"/>
      <c r="R315" s="62"/>
      <c r="S315" s="63" t="n">
        <v>0</v>
      </c>
      <c r="T315" s="64" t="n">
        <v>0</v>
      </c>
      <c r="U315" s="65" t="n">
        <f aca="false">PRODUCT($R315,$S315,(1-$T315))</f>
        <v>0</v>
      </c>
      <c r="V315" s="66"/>
      <c r="W315" s="61"/>
      <c r="X315" s="62"/>
      <c r="Y315" s="63" t="n">
        <v>0</v>
      </c>
      <c r="Z315" s="64" t="n">
        <v>0</v>
      </c>
      <c r="AA315" s="65" t="n">
        <f aca="false">PRODUCT($X315,$Y315,(1-$Z315))</f>
        <v>0</v>
      </c>
      <c r="AB315" s="66"/>
      <c r="AC315" s="61"/>
      <c r="AD315" s="62"/>
      <c r="AE315" s="63" t="n">
        <v>0</v>
      </c>
      <c r="AF315" s="64" t="n">
        <v>0</v>
      </c>
      <c r="AG315" s="65" t="n">
        <f aca="false">PRODUCT($AD315,$AE315,(1-$AF315))</f>
        <v>0</v>
      </c>
      <c r="AH315" s="66"/>
      <c r="AI315" s="61"/>
      <c r="AJ315" s="62"/>
      <c r="AK315" s="63" t="n">
        <v>0</v>
      </c>
      <c r="AL315" s="64" t="n">
        <v>0</v>
      </c>
      <c r="AM315" s="65" t="n">
        <f aca="false">PRODUCT($AJ315,$AK315,(1-$AL315))</f>
        <v>0</v>
      </c>
      <c r="AN315" s="65" t="n">
        <f aca="false">ROUND((Tablica1[[#This Row],[Iznos]]+Tablica1[[#This Row],[Iznos 2]]+Tablica1[[#This Row],[Iznos 3]]+Tablica1[[#This Row],[Iznos 4]]+Tablica1[[#This Row],[Iznos 5]]),2)</f>
        <v>0</v>
      </c>
      <c r="AO315" s="67" t="s">
        <v>64</v>
      </c>
      <c r="AP315" s="67"/>
      <c r="AQ315" s="63"/>
      <c r="AR315" s="63" t="n">
        <v>0</v>
      </c>
      <c r="AS315" s="62"/>
      <c r="AT315" s="58"/>
    </row>
    <row r="316" s="68" customFormat="true" ht="34.5" hidden="false" customHeight="true" outlineLevel="0" collapsed="false">
      <c r="A316" s="54" t="n">
        <v>313</v>
      </c>
      <c r="B316" s="55"/>
      <c r="C316" s="55"/>
      <c r="D316" s="55"/>
      <c r="E316" s="57"/>
      <c r="F316" s="58"/>
      <c r="G316" s="58"/>
      <c r="H316" s="75"/>
      <c r="I316" s="58"/>
      <c r="J316" s="60"/>
      <c r="K316" s="61"/>
      <c r="L316" s="62"/>
      <c r="M316" s="63" t="n">
        <v>0</v>
      </c>
      <c r="N316" s="64" t="n">
        <v>0</v>
      </c>
      <c r="O316" s="65" t="n">
        <f aca="false">PRODUCT($L316,$M316,(1-$N316))</f>
        <v>0</v>
      </c>
      <c r="P316" s="60"/>
      <c r="Q316" s="61"/>
      <c r="R316" s="62"/>
      <c r="S316" s="63" t="n">
        <v>0</v>
      </c>
      <c r="T316" s="64" t="n">
        <v>0</v>
      </c>
      <c r="U316" s="65" t="n">
        <f aca="false">PRODUCT($R316,$S316,(1-$T316))</f>
        <v>0</v>
      </c>
      <c r="V316" s="66"/>
      <c r="W316" s="61"/>
      <c r="X316" s="62"/>
      <c r="Y316" s="63" t="n">
        <v>0</v>
      </c>
      <c r="Z316" s="64" t="n">
        <v>0</v>
      </c>
      <c r="AA316" s="65" t="n">
        <f aca="false">PRODUCT($X316,$Y316,(1-$Z316))</f>
        <v>0</v>
      </c>
      <c r="AB316" s="66"/>
      <c r="AC316" s="61"/>
      <c r="AD316" s="62"/>
      <c r="AE316" s="63" t="n">
        <v>0</v>
      </c>
      <c r="AF316" s="64" t="n">
        <v>0</v>
      </c>
      <c r="AG316" s="65" t="n">
        <f aca="false">PRODUCT($AD316,$AE316,(1-$AF316))</f>
        <v>0</v>
      </c>
      <c r="AH316" s="66"/>
      <c r="AI316" s="61"/>
      <c r="AJ316" s="62"/>
      <c r="AK316" s="63" t="n">
        <v>0</v>
      </c>
      <c r="AL316" s="64" t="n">
        <v>0</v>
      </c>
      <c r="AM316" s="65" t="n">
        <f aca="false">PRODUCT($AJ316,$AK316,(1-$AL316))</f>
        <v>0</v>
      </c>
      <c r="AN316" s="65" t="n">
        <f aca="false">ROUND((Tablica1[[#This Row],[Iznos]]+Tablica1[[#This Row],[Iznos 2]]+Tablica1[[#This Row],[Iznos 3]]+Tablica1[[#This Row],[Iznos 4]]+Tablica1[[#This Row],[Iznos 5]]),2)</f>
        <v>0</v>
      </c>
      <c r="AO316" s="67" t="s">
        <v>64</v>
      </c>
      <c r="AP316" s="67"/>
      <c r="AQ316" s="63"/>
      <c r="AR316" s="63" t="n">
        <v>0</v>
      </c>
      <c r="AS316" s="62"/>
      <c r="AT316" s="58"/>
    </row>
    <row r="317" s="68" customFormat="true" ht="34.5" hidden="false" customHeight="true" outlineLevel="0" collapsed="false">
      <c r="A317" s="54" t="n">
        <v>314</v>
      </c>
      <c r="B317" s="55"/>
      <c r="C317" s="55"/>
      <c r="D317" s="55"/>
      <c r="E317" s="57"/>
      <c r="F317" s="58"/>
      <c r="G317" s="58"/>
      <c r="H317" s="75"/>
      <c r="I317" s="58"/>
      <c r="J317" s="60"/>
      <c r="K317" s="61"/>
      <c r="L317" s="62"/>
      <c r="M317" s="63" t="n">
        <v>0</v>
      </c>
      <c r="N317" s="64" t="n">
        <v>0</v>
      </c>
      <c r="O317" s="65" t="n">
        <f aca="false">PRODUCT($L317,$M317,(1-$N317))</f>
        <v>0</v>
      </c>
      <c r="P317" s="60"/>
      <c r="Q317" s="61"/>
      <c r="R317" s="62"/>
      <c r="S317" s="63" t="n">
        <v>0</v>
      </c>
      <c r="T317" s="64" t="n">
        <v>0</v>
      </c>
      <c r="U317" s="65" t="n">
        <f aca="false">PRODUCT($R317,$S317,(1-$T317))</f>
        <v>0</v>
      </c>
      <c r="V317" s="66"/>
      <c r="W317" s="61"/>
      <c r="X317" s="62"/>
      <c r="Y317" s="63" t="n">
        <v>0</v>
      </c>
      <c r="Z317" s="64" t="n">
        <v>0</v>
      </c>
      <c r="AA317" s="65" t="n">
        <f aca="false">PRODUCT($X317,$Y317,(1-$Z317))</f>
        <v>0</v>
      </c>
      <c r="AB317" s="66"/>
      <c r="AC317" s="61"/>
      <c r="AD317" s="62"/>
      <c r="AE317" s="63" t="n">
        <v>0</v>
      </c>
      <c r="AF317" s="64" t="n">
        <v>0</v>
      </c>
      <c r="AG317" s="65" t="n">
        <f aca="false">PRODUCT($AD317,$AE317,(1-$AF317))</f>
        <v>0</v>
      </c>
      <c r="AH317" s="66"/>
      <c r="AI317" s="61"/>
      <c r="AJ317" s="62"/>
      <c r="AK317" s="63" t="n">
        <v>0</v>
      </c>
      <c r="AL317" s="64" t="n">
        <v>0</v>
      </c>
      <c r="AM317" s="65" t="n">
        <f aca="false">PRODUCT($AJ317,$AK317,(1-$AL317))</f>
        <v>0</v>
      </c>
      <c r="AN317" s="65" t="n">
        <f aca="false">ROUND((Tablica1[[#This Row],[Iznos]]+Tablica1[[#This Row],[Iznos 2]]+Tablica1[[#This Row],[Iznos 3]]+Tablica1[[#This Row],[Iznos 4]]+Tablica1[[#This Row],[Iznos 5]]),2)</f>
        <v>0</v>
      </c>
      <c r="AO317" s="67" t="s">
        <v>64</v>
      </c>
      <c r="AP317" s="67"/>
      <c r="AQ317" s="63"/>
      <c r="AR317" s="63" t="n">
        <v>0</v>
      </c>
      <c r="AS317" s="62"/>
      <c r="AT317" s="58"/>
    </row>
    <row r="318" s="68" customFormat="true" ht="34.5" hidden="false" customHeight="true" outlineLevel="0" collapsed="false">
      <c r="A318" s="54" t="n">
        <v>315</v>
      </c>
      <c r="B318" s="55"/>
      <c r="C318" s="55"/>
      <c r="D318" s="55"/>
      <c r="E318" s="57"/>
      <c r="F318" s="58"/>
      <c r="G318" s="58"/>
      <c r="H318" s="75"/>
      <c r="I318" s="58"/>
      <c r="J318" s="60"/>
      <c r="K318" s="61"/>
      <c r="L318" s="62"/>
      <c r="M318" s="63" t="n">
        <v>0</v>
      </c>
      <c r="N318" s="64" t="n">
        <v>0</v>
      </c>
      <c r="O318" s="65" t="n">
        <f aca="false">PRODUCT($L318,$M318,(1-$N318))</f>
        <v>0</v>
      </c>
      <c r="P318" s="60"/>
      <c r="Q318" s="61"/>
      <c r="R318" s="62"/>
      <c r="S318" s="63" t="n">
        <v>0</v>
      </c>
      <c r="T318" s="64" t="n">
        <v>0</v>
      </c>
      <c r="U318" s="65" t="n">
        <f aca="false">PRODUCT($R318,$S318,(1-$T318))</f>
        <v>0</v>
      </c>
      <c r="V318" s="66"/>
      <c r="W318" s="61"/>
      <c r="X318" s="62"/>
      <c r="Y318" s="63" t="n">
        <v>0</v>
      </c>
      <c r="Z318" s="64" t="n">
        <v>0</v>
      </c>
      <c r="AA318" s="65" t="n">
        <f aca="false">PRODUCT($X318,$Y318,(1-$Z318))</f>
        <v>0</v>
      </c>
      <c r="AB318" s="66"/>
      <c r="AC318" s="61"/>
      <c r="AD318" s="62"/>
      <c r="AE318" s="63" t="n">
        <v>0</v>
      </c>
      <c r="AF318" s="64" t="n">
        <v>0</v>
      </c>
      <c r="AG318" s="65" t="n">
        <f aca="false">PRODUCT($AD318,$AE318,(1-$AF318))</f>
        <v>0</v>
      </c>
      <c r="AH318" s="66"/>
      <c r="AI318" s="61"/>
      <c r="AJ318" s="62"/>
      <c r="AK318" s="63" t="n">
        <v>0</v>
      </c>
      <c r="AL318" s="64" t="n">
        <v>0</v>
      </c>
      <c r="AM318" s="65" t="n">
        <f aca="false">PRODUCT($AJ318,$AK318,(1-$AL318))</f>
        <v>0</v>
      </c>
      <c r="AN318" s="65" t="n">
        <f aca="false">ROUND((Tablica1[[#This Row],[Iznos]]+Tablica1[[#This Row],[Iznos 2]]+Tablica1[[#This Row],[Iznos 3]]+Tablica1[[#This Row],[Iznos 4]]+Tablica1[[#This Row],[Iznos 5]]),2)</f>
        <v>0</v>
      </c>
      <c r="AO318" s="67" t="s">
        <v>64</v>
      </c>
      <c r="AP318" s="67"/>
      <c r="AQ318" s="63"/>
      <c r="AR318" s="63" t="n">
        <v>0</v>
      </c>
      <c r="AS318" s="62"/>
      <c r="AT318" s="58"/>
    </row>
    <row r="319" s="68" customFormat="true" ht="34.5" hidden="false" customHeight="true" outlineLevel="0" collapsed="false">
      <c r="A319" s="54" t="n">
        <v>316</v>
      </c>
      <c r="B319" s="55"/>
      <c r="C319" s="55"/>
      <c r="D319" s="55"/>
      <c r="E319" s="57"/>
      <c r="F319" s="58"/>
      <c r="G319" s="58"/>
      <c r="H319" s="75"/>
      <c r="I319" s="58"/>
      <c r="J319" s="60"/>
      <c r="K319" s="61"/>
      <c r="L319" s="62"/>
      <c r="M319" s="63" t="n">
        <v>0</v>
      </c>
      <c r="N319" s="64" t="n">
        <v>0</v>
      </c>
      <c r="O319" s="65" t="n">
        <f aca="false">PRODUCT($L319,$M319,(1-$N319))</f>
        <v>0</v>
      </c>
      <c r="P319" s="60"/>
      <c r="Q319" s="61"/>
      <c r="R319" s="62"/>
      <c r="S319" s="63" t="n">
        <v>0</v>
      </c>
      <c r="T319" s="64" t="n">
        <v>0</v>
      </c>
      <c r="U319" s="65" t="n">
        <f aca="false">PRODUCT($R319,$S319,(1-$T319))</f>
        <v>0</v>
      </c>
      <c r="V319" s="66"/>
      <c r="W319" s="61"/>
      <c r="X319" s="62"/>
      <c r="Y319" s="63" t="n">
        <v>0</v>
      </c>
      <c r="Z319" s="64" t="n">
        <v>0</v>
      </c>
      <c r="AA319" s="65" t="n">
        <f aca="false">PRODUCT($X319,$Y319,(1-$Z319))</f>
        <v>0</v>
      </c>
      <c r="AB319" s="66"/>
      <c r="AC319" s="61"/>
      <c r="AD319" s="62"/>
      <c r="AE319" s="63" t="n">
        <v>0</v>
      </c>
      <c r="AF319" s="64" t="n">
        <v>0</v>
      </c>
      <c r="AG319" s="65" t="n">
        <f aca="false">PRODUCT($AD319,$AE319,(1-$AF319))</f>
        <v>0</v>
      </c>
      <c r="AH319" s="66"/>
      <c r="AI319" s="61"/>
      <c r="AJ319" s="62"/>
      <c r="AK319" s="63" t="n">
        <v>0</v>
      </c>
      <c r="AL319" s="64" t="n">
        <v>0</v>
      </c>
      <c r="AM319" s="65" t="n">
        <f aca="false">PRODUCT($AJ319,$AK319,(1-$AL319))</f>
        <v>0</v>
      </c>
      <c r="AN319" s="65" t="n">
        <f aca="false">ROUND((Tablica1[[#This Row],[Iznos]]+Tablica1[[#This Row],[Iznos 2]]+Tablica1[[#This Row],[Iznos 3]]+Tablica1[[#This Row],[Iznos 4]]+Tablica1[[#This Row],[Iznos 5]]),2)</f>
        <v>0</v>
      </c>
      <c r="AO319" s="67" t="s">
        <v>64</v>
      </c>
      <c r="AP319" s="67"/>
      <c r="AQ319" s="63"/>
      <c r="AR319" s="63" t="n">
        <v>0</v>
      </c>
      <c r="AS319" s="62"/>
      <c r="AT319" s="58"/>
    </row>
    <row r="320" s="68" customFormat="true" ht="34.5" hidden="false" customHeight="true" outlineLevel="0" collapsed="false">
      <c r="A320" s="54" t="n">
        <v>317</v>
      </c>
      <c r="B320" s="55"/>
      <c r="C320" s="55"/>
      <c r="D320" s="55"/>
      <c r="E320" s="57"/>
      <c r="F320" s="58"/>
      <c r="G320" s="58"/>
      <c r="H320" s="75"/>
      <c r="I320" s="58"/>
      <c r="J320" s="60"/>
      <c r="K320" s="61"/>
      <c r="L320" s="62"/>
      <c r="M320" s="63" t="n">
        <v>0</v>
      </c>
      <c r="N320" s="64" t="n">
        <v>0</v>
      </c>
      <c r="O320" s="65" t="n">
        <f aca="false">PRODUCT($L320,$M320,(1-$N320))</f>
        <v>0</v>
      </c>
      <c r="P320" s="60"/>
      <c r="Q320" s="61"/>
      <c r="R320" s="62"/>
      <c r="S320" s="63" t="n">
        <v>0</v>
      </c>
      <c r="T320" s="64" t="n">
        <v>0</v>
      </c>
      <c r="U320" s="65" t="n">
        <f aca="false">PRODUCT($R320,$S320,(1-$T320))</f>
        <v>0</v>
      </c>
      <c r="V320" s="66"/>
      <c r="W320" s="61"/>
      <c r="X320" s="62"/>
      <c r="Y320" s="63" t="n">
        <v>0</v>
      </c>
      <c r="Z320" s="64" t="n">
        <v>0</v>
      </c>
      <c r="AA320" s="65" t="n">
        <f aca="false">PRODUCT($X320,$Y320,(1-$Z320))</f>
        <v>0</v>
      </c>
      <c r="AB320" s="66"/>
      <c r="AC320" s="61"/>
      <c r="AD320" s="62"/>
      <c r="AE320" s="63" t="n">
        <v>0</v>
      </c>
      <c r="AF320" s="64" t="n">
        <v>0</v>
      </c>
      <c r="AG320" s="65" t="n">
        <f aca="false">PRODUCT($AD320,$AE320,(1-$AF320))</f>
        <v>0</v>
      </c>
      <c r="AH320" s="66"/>
      <c r="AI320" s="61"/>
      <c r="AJ320" s="62"/>
      <c r="AK320" s="63" t="n">
        <v>0</v>
      </c>
      <c r="AL320" s="64" t="n">
        <v>0</v>
      </c>
      <c r="AM320" s="65" t="n">
        <f aca="false">PRODUCT($AJ320,$AK320,(1-$AL320))</f>
        <v>0</v>
      </c>
      <c r="AN320" s="65" t="n">
        <f aca="false">ROUND((Tablica1[[#This Row],[Iznos]]+Tablica1[[#This Row],[Iznos 2]]+Tablica1[[#This Row],[Iznos 3]]+Tablica1[[#This Row],[Iznos 4]]+Tablica1[[#This Row],[Iznos 5]]),2)</f>
        <v>0</v>
      </c>
      <c r="AO320" s="67" t="s">
        <v>64</v>
      </c>
      <c r="AP320" s="67"/>
      <c r="AQ320" s="63"/>
      <c r="AR320" s="63" t="n">
        <v>0</v>
      </c>
      <c r="AS320" s="62"/>
      <c r="AT320" s="58"/>
    </row>
    <row r="321" s="68" customFormat="true" ht="34.5" hidden="false" customHeight="true" outlineLevel="0" collapsed="false">
      <c r="A321" s="54" t="n">
        <v>318</v>
      </c>
      <c r="B321" s="55"/>
      <c r="C321" s="55"/>
      <c r="D321" s="55"/>
      <c r="E321" s="57"/>
      <c r="F321" s="58"/>
      <c r="G321" s="58"/>
      <c r="H321" s="75"/>
      <c r="I321" s="58"/>
      <c r="J321" s="60"/>
      <c r="K321" s="61"/>
      <c r="L321" s="62"/>
      <c r="M321" s="63" t="n">
        <v>0</v>
      </c>
      <c r="N321" s="64" t="n">
        <v>0</v>
      </c>
      <c r="O321" s="65" t="n">
        <f aca="false">PRODUCT($L321,$M321,(1-$N321))</f>
        <v>0</v>
      </c>
      <c r="P321" s="60"/>
      <c r="Q321" s="61"/>
      <c r="R321" s="62"/>
      <c r="S321" s="63" t="n">
        <v>0</v>
      </c>
      <c r="T321" s="64" t="n">
        <v>0</v>
      </c>
      <c r="U321" s="65" t="n">
        <f aca="false">PRODUCT($R321,$S321,(1-$T321))</f>
        <v>0</v>
      </c>
      <c r="V321" s="66"/>
      <c r="W321" s="61"/>
      <c r="X321" s="62"/>
      <c r="Y321" s="63" t="n">
        <v>0</v>
      </c>
      <c r="Z321" s="64" t="n">
        <v>0</v>
      </c>
      <c r="AA321" s="65" t="n">
        <f aca="false">PRODUCT($X321,$Y321,(1-$Z321))</f>
        <v>0</v>
      </c>
      <c r="AB321" s="66"/>
      <c r="AC321" s="61"/>
      <c r="AD321" s="62"/>
      <c r="AE321" s="63" t="n">
        <v>0</v>
      </c>
      <c r="AF321" s="64" t="n">
        <v>0</v>
      </c>
      <c r="AG321" s="65" t="n">
        <f aca="false">PRODUCT($AD321,$AE321,(1-$AF321))</f>
        <v>0</v>
      </c>
      <c r="AH321" s="66"/>
      <c r="AI321" s="61"/>
      <c r="AJ321" s="62"/>
      <c r="AK321" s="63" t="n">
        <v>0</v>
      </c>
      <c r="AL321" s="64" t="n">
        <v>0</v>
      </c>
      <c r="AM321" s="65" t="n">
        <f aca="false">PRODUCT($AJ321,$AK321,(1-$AL321))</f>
        <v>0</v>
      </c>
      <c r="AN321" s="65" t="n">
        <f aca="false">ROUND((Tablica1[[#This Row],[Iznos]]+Tablica1[[#This Row],[Iznos 2]]+Tablica1[[#This Row],[Iznos 3]]+Tablica1[[#This Row],[Iznos 4]]+Tablica1[[#This Row],[Iznos 5]]),2)</f>
        <v>0</v>
      </c>
      <c r="AO321" s="67" t="s">
        <v>64</v>
      </c>
      <c r="AP321" s="67"/>
      <c r="AQ321" s="63"/>
      <c r="AR321" s="63" t="n">
        <v>0</v>
      </c>
      <c r="AS321" s="62"/>
      <c r="AT321" s="58"/>
    </row>
    <row r="322" s="68" customFormat="true" ht="34.5" hidden="false" customHeight="true" outlineLevel="0" collapsed="false">
      <c r="A322" s="54" t="n">
        <v>319</v>
      </c>
      <c r="B322" s="55"/>
      <c r="C322" s="55"/>
      <c r="D322" s="55"/>
      <c r="E322" s="57"/>
      <c r="F322" s="58"/>
      <c r="G322" s="58"/>
      <c r="H322" s="75"/>
      <c r="I322" s="58"/>
      <c r="J322" s="60"/>
      <c r="K322" s="61"/>
      <c r="L322" s="62"/>
      <c r="M322" s="63" t="n">
        <v>0</v>
      </c>
      <c r="N322" s="64" t="n">
        <v>0</v>
      </c>
      <c r="O322" s="65" t="n">
        <f aca="false">PRODUCT($L322,$M322,(1-$N322))</f>
        <v>0</v>
      </c>
      <c r="P322" s="60"/>
      <c r="Q322" s="61"/>
      <c r="R322" s="62"/>
      <c r="S322" s="63" t="n">
        <v>0</v>
      </c>
      <c r="T322" s="64" t="n">
        <v>0</v>
      </c>
      <c r="U322" s="65" t="n">
        <f aca="false">PRODUCT($R322,$S322,(1-$T322))</f>
        <v>0</v>
      </c>
      <c r="V322" s="66"/>
      <c r="W322" s="61"/>
      <c r="X322" s="62"/>
      <c r="Y322" s="63" t="n">
        <v>0</v>
      </c>
      <c r="Z322" s="64" t="n">
        <v>0</v>
      </c>
      <c r="AA322" s="65" t="n">
        <f aca="false">PRODUCT($X322,$Y322,(1-$Z322))</f>
        <v>0</v>
      </c>
      <c r="AB322" s="66"/>
      <c r="AC322" s="61"/>
      <c r="AD322" s="62"/>
      <c r="AE322" s="63" t="n">
        <v>0</v>
      </c>
      <c r="AF322" s="64" t="n">
        <v>0</v>
      </c>
      <c r="AG322" s="65" t="n">
        <f aca="false">PRODUCT($AD322,$AE322,(1-$AF322))</f>
        <v>0</v>
      </c>
      <c r="AH322" s="66"/>
      <c r="AI322" s="61"/>
      <c r="AJ322" s="62"/>
      <c r="AK322" s="63" t="n">
        <v>0</v>
      </c>
      <c r="AL322" s="64" t="n">
        <v>0</v>
      </c>
      <c r="AM322" s="65" t="n">
        <f aca="false">PRODUCT($AJ322,$AK322,(1-$AL322))</f>
        <v>0</v>
      </c>
      <c r="AN322" s="65" t="n">
        <f aca="false">ROUND((Tablica1[[#This Row],[Iznos]]+Tablica1[[#This Row],[Iznos 2]]+Tablica1[[#This Row],[Iznos 3]]+Tablica1[[#This Row],[Iznos 4]]+Tablica1[[#This Row],[Iznos 5]]),2)</f>
        <v>0</v>
      </c>
      <c r="AO322" s="67" t="s">
        <v>64</v>
      </c>
      <c r="AP322" s="67"/>
      <c r="AQ322" s="63"/>
      <c r="AR322" s="63" t="n">
        <v>0</v>
      </c>
      <c r="AS322" s="62"/>
      <c r="AT322" s="58"/>
    </row>
    <row r="323" s="68" customFormat="true" ht="34.5" hidden="false" customHeight="true" outlineLevel="0" collapsed="false">
      <c r="A323" s="54" t="n">
        <v>320</v>
      </c>
      <c r="B323" s="55"/>
      <c r="C323" s="55"/>
      <c r="D323" s="55"/>
      <c r="E323" s="57"/>
      <c r="F323" s="58"/>
      <c r="G323" s="58"/>
      <c r="H323" s="75"/>
      <c r="I323" s="58"/>
      <c r="J323" s="60"/>
      <c r="K323" s="61"/>
      <c r="L323" s="62"/>
      <c r="M323" s="63" t="n">
        <v>0</v>
      </c>
      <c r="N323" s="64" t="n">
        <v>0</v>
      </c>
      <c r="O323" s="65" t="n">
        <f aca="false">PRODUCT($L323,$M323,(1-$N323))</f>
        <v>0</v>
      </c>
      <c r="P323" s="60"/>
      <c r="Q323" s="61"/>
      <c r="R323" s="62"/>
      <c r="S323" s="63" t="n">
        <v>0</v>
      </c>
      <c r="T323" s="64" t="n">
        <v>0</v>
      </c>
      <c r="U323" s="65" t="n">
        <f aca="false">PRODUCT($R323,$S323,(1-$T323))</f>
        <v>0</v>
      </c>
      <c r="V323" s="66"/>
      <c r="W323" s="61"/>
      <c r="X323" s="62"/>
      <c r="Y323" s="63" t="n">
        <v>0</v>
      </c>
      <c r="Z323" s="64" t="n">
        <v>0</v>
      </c>
      <c r="AA323" s="65" t="n">
        <f aca="false">PRODUCT($X323,$Y323,(1-$Z323))</f>
        <v>0</v>
      </c>
      <c r="AB323" s="66"/>
      <c r="AC323" s="61"/>
      <c r="AD323" s="62"/>
      <c r="AE323" s="63" t="n">
        <v>0</v>
      </c>
      <c r="AF323" s="64" t="n">
        <v>0</v>
      </c>
      <c r="AG323" s="65" t="n">
        <f aca="false">PRODUCT($AD323,$AE323,(1-$AF323))</f>
        <v>0</v>
      </c>
      <c r="AH323" s="66"/>
      <c r="AI323" s="61"/>
      <c r="AJ323" s="62"/>
      <c r="AK323" s="63" t="n">
        <v>0</v>
      </c>
      <c r="AL323" s="64" t="n">
        <v>0</v>
      </c>
      <c r="AM323" s="65" t="n">
        <f aca="false">PRODUCT($AJ323,$AK323,(1-$AL323))</f>
        <v>0</v>
      </c>
      <c r="AN323" s="65" t="n">
        <f aca="false">ROUND((Tablica1[[#This Row],[Iznos]]+Tablica1[[#This Row],[Iznos 2]]+Tablica1[[#This Row],[Iznos 3]]+Tablica1[[#This Row],[Iznos 4]]+Tablica1[[#This Row],[Iznos 5]]),2)</f>
        <v>0</v>
      </c>
      <c r="AO323" s="67" t="s">
        <v>64</v>
      </c>
      <c r="AP323" s="67"/>
      <c r="AQ323" s="63"/>
      <c r="AR323" s="63" t="n">
        <v>0</v>
      </c>
      <c r="AS323" s="62"/>
      <c r="AT323" s="58"/>
    </row>
    <row r="324" s="68" customFormat="true" ht="34.5" hidden="false" customHeight="true" outlineLevel="0" collapsed="false">
      <c r="A324" s="54" t="n">
        <v>321</v>
      </c>
      <c r="B324" s="55"/>
      <c r="C324" s="55"/>
      <c r="D324" s="55"/>
      <c r="E324" s="57"/>
      <c r="F324" s="58"/>
      <c r="G324" s="58"/>
      <c r="H324" s="75"/>
      <c r="I324" s="58"/>
      <c r="J324" s="60"/>
      <c r="K324" s="61"/>
      <c r="L324" s="62"/>
      <c r="M324" s="63" t="n">
        <v>0</v>
      </c>
      <c r="N324" s="64" t="n">
        <v>0</v>
      </c>
      <c r="O324" s="65" t="n">
        <f aca="false">PRODUCT($L324,$M324,(1-$N324))</f>
        <v>0</v>
      </c>
      <c r="P324" s="60"/>
      <c r="Q324" s="61"/>
      <c r="R324" s="62"/>
      <c r="S324" s="63" t="n">
        <v>0</v>
      </c>
      <c r="T324" s="64" t="n">
        <v>0</v>
      </c>
      <c r="U324" s="65" t="n">
        <f aca="false">PRODUCT($R324,$S324,(1-$T324))</f>
        <v>0</v>
      </c>
      <c r="V324" s="66"/>
      <c r="W324" s="61"/>
      <c r="X324" s="62"/>
      <c r="Y324" s="63" t="n">
        <v>0</v>
      </c>
      <c r="Z324" s="64" t="n">
        <v>0</v>
      </c>
      <c r="AA324" s="65" t="n">
        <f aca="false">PRODUCT($X324,$Y324,(1-$Z324))</f>
        <v>0</v>
      </c>
      <c r="AB324" s="66"/>
      <c r="AC324" s="61"/>
      <c r="AD324" s="62"/>
      <c r="AE324" s="63" t="n">
        <v>0</v>
      </c>
      <c r="AF324" s="64" t="n">
        <v>0</v>
      </c>
      <c r="AG324" s="65" t="n">
        <f aca="false">PRODUCT($AD324,$AE324,(1-$AF324))</f>
        <v>0</v>
      </c>
      <c r="AH324" s="66"/>
      <c r="AI324" s="61"/>
      <c r="AJ324" s="62"/>
      <c r="AK324" s="63" t="n">
        <v>0</v>
      </c>
      <c r="AL324" s="64" t="n">
        <v>0</v>
      </c>
      <c r="AM324" s="65" t="n">
        <f aca="false">PRODUCT($AJ324,$AK324,(1-$AL324))</f>
        <v>0</v>
      </c>
      <c r="AN324" s="65" t="n">
        <f aca="false">ROUND((Tablica1[[#This Row],[Iznos]]+Tablica1[[#This Row],[Iznos 2]]+Tablica1[[#This Row],[Iznos 3]]+Tablica1[[#This Row],[Iznos 4]]+Tablica1[[#This Row],[Iznos 5]]),2)</f>
        <v>0</v>
      </c>
      <c r="AO324" s="67" t="s">
        <v>64</v>
      </c>
      <c r="AP324" s="67"/>
      <c r="AQ324" s="63"/>
      <c r="AR324" s="63" t="n">
        <v>0</v>
      </c>
      <c r="AS324" s="62"/>
      <c r="AT324" s="58"/>
    </row>
    <row r="325" s="68" customFormat="true" ht="34.5" hidden="false" customHeight="true" outlineLevel="0" collapsed="false">
      <c r="A325" s="54" t="n">
        <v>322</v>
      </c>
      <c r="B325" s="55"/>
      <c r="C325" s="55"/>
      <c r="D325" s="55"/>
      <c r="E325" s="57"/>
      <c r="F325" s="58"/>
      <c r="G325" s="58"/>
      <c r="H325" s="75"/>
      <c r="I325" s="58"/>
      <c r="J325" s="60"/>
      <c r="K325" s="61"/>
      <c r="L325" s="62"/>
      <c r="M325" s="63" t="n">
        <v>0</v>
      </c>
      <c r="N325" s="64" t="n">
        <v>0</v>
      </c>
      <c r="O325" s="65" t="n">
        <f aca="false">PRODUCT($L325,$M325,(1-$N325))</f>
        <v>0</v>
      </c>
      <c r="P325" s="60"/>
      <c r="Q325" s="61"/>
      <c r="R325" s="62"/>
      <c r="S325" s="63" t="n">
        <v>0</v>
      </c>
      <c r="T325" s="64" t="n">
        <v>0</v>
      </c>
      <c r="U325" s="65" t="n">
        <f aca="false">PRODUCT($R325,$S325,(1-$T325))</f>
        <v>0</v>
      </c>
      <c r="V325" s="66"/>
      <c r="W325" s="61"/>
      <c r="X325" s="62"/>
      <c r="Y325" s="63" t="n">
        <v>0</v>
      </c>
      <c r="Z325" s="64" t="n">
        <v>0</v>
      </c>
      <c r="AA325" s="65" t="n">
        <f aca="false">PRODUCT($X325,$Y325,(1-$Z325))</f>
        <v>0</v>
      </c>
      <c r="AB325" s="66"/>
      <c r="AC325" s="61"/>
      <c r="AD325" s="62"/>
      <c r="AE325" s="63" t="n">
        <v>0</v>
      </c>
      <c r="AF325" s="64" t="n">
        <v>0</v>
      </c>
      <c r="AG325" s="65" t="n">
        <f aca="false">PRODUCT($AD325,$AE325,(1-$AF325))</f>
        <v>0</v>
      </c>
      <c r="AH325" s="66"/>
      <c r="AI325" s="61"/>
      <c r="AJ325" s="62"/>
      <c r="AK325" s="63" t="n">
        <v>0</v>
      </c>
      <c r="AL325" s="64" t="n">
        <v>0</v>
      </c>
      <c r="AM325" s="65" t="n">
        <f aca="false">PRODUCT($AJ325,$AK325,(1-$AL325))</f>
        <v>0</v>
      </c>
      <c r="AN325" s="65" t="n">
        <f aca="false">ROUND((Tablica1[[#This Row],[Iznos]]+Tablica1[[#This Row],[Iznos 2]]+Tablica1[[#This Row],[Iznos 3]]+Tablica1[[#This Row],[Iznos 4]]+Tablica1[[#This Row],[Iznos 5]]),2)</f>
        <v>0</v>
      </c>
      <c r="AO325" s="67" t="s">
        <v>64</v>
      </c>
      <c r="AP325" s="67"/>
      <c r="AQ325" s="63"/>
      <c r="AR325" s="63" t="n">
        <v>0</v>
      </c>
      <c r="AS325" s="62"/>
      <c r="AT325" s="58"/>
    </row>
    <row r="326" s="68" customFormat="true" ht="34.5" hidden="false" customHeight="true" outlineLevel="0" collapsed="false">
      <c r="A326" s="54" t="n">
        <v>323</v>
      </c>
      <c r="B326" s="55"/>
      <c r="C326" s="55"/>
      <c r="D326" s="55"/>
      <c r="E326" s="57"/>
      <c r="F326" s="58"/>
      <c r="G326" s="58"/>
      <c r="H326" s="75"/>
      <c r="I326" s="58"/>
      <c r="J326" s="60"/>
      <c r="K326" s="61"/>
      <c r="L326" s="62"/>
      <c r="M326" s="63" t="n">
        <v>0</v>
      </c>
      <c r="N326" s="64" t="n">
        <v>0</v>
      </c>
      <c r="O326" s="65" t="n">
        <f aca="false">PRODUCT($L326,$M326,(1-$N326))</f>
        <v>0</v>
      </c>
      <c r="P326" s="60"/>
      <c r="Q326" s="61"/>
      <c r="R326" s="62"/>
      <c r="S326" s="63" t="n">
        <v>0</v>
      </c>
      <c r="T326" s="64" t="n">
        <v>0</v>
      </c>
      <c r="U326" s="65" t="n">
        <f aca="false">PRODUCT($R326,$S326,(1-$T326))</f>
        <v>0</v>
      </c>
      <c r="V326" s="66"/>
      <c r="W326" s="61"/>
      <c r="X326" s="62"/>
      <c r="Y326" s="63" t="n">
        <v>0</v>
      </c>
      <c r="Z326" s="64" t="n">
        <v>0</v>
      </c>
      <c r="AA326" s="65" t="n">
        <f aca="false">PRODUCT($X326,$Y326,(1-$Z326))</f>
        <v>0</v>
      </c>
      <c r="AB326" s="66"/>
      <c r="AC326" s="61"/>
      <c r="AD326" s="62"/>
      <c r="AE326" s="63" t="n">
        <v>0</v>
      </c>
      <c r="AF326" s="64" t="n">
        <v>0</v>
      </c>
      <c r="AG326" s="65" t="n">
        <f aca="false">PRODUCT($AD326,$AE326,(1-$AF326))</f>
        <v>0</v>
      </c>
      <c r="AH326" s="66"/>
      <c r="AI326" s="61"/>
      <c r="AJ326" s="62"/>
      <c r="AK326" s="63" t="n">
        <v>0</v>
      </c>
      <c r="AL326" s="64" t="n">
        <v>0</v>
      </c>
      <c r="AM326" s="65" t="n">
        <f aca="false">PRODUCT($AJ326,$AK326,(1-$AL326))</f>
        <v>0</v>
      </c>
      <c r="AN326" s="65" t="n">
        <f aca="false">ROUND((Tablica1[[#This Row],[Iznos]]+Tablica1[[#This Row],[Iznos 2]]+Tablica1[[#This Row],[Iznos 3]]+Tablica1[[#This Row],[Iznos 4]]+Tablica1[[#This Row],[Iznos 5]]),2)</f>
        <v>0</v>
      </c>
      <c r="AO326" s="67" t="s">
        <v>64</v>
      </c>
      <c r="AP326" s="67"/>
      <c r="AQ326" s="63"/>
      <c r="AR326" s="63" t="n">
        <v>0</v>
      </c>
      <c r="AS326" s="62"/>
      <c r="AT326" s="58"/>
    </row>
    <row r="327" s="68" customFormat="true" ht="34.5" hidden="false" customHeight="true" outlineLevel="0" collapsed="false">
      <c r="A327" s="54" t="n">
        <v>324</v>
      </c>
      <c r="B327" s="55"/>
      <c r="C327" s="55"/>
      <c r="D327" s="55"/>
      <c r="E327" s="57"/>
      <c r="F327" s="58"/>
      <c r="G327" s="58"/>
      <c r="H327" s="75"/>
      <c r="I327" s="58"/>
      <c r="J327" s="60"/>
      <c r="K327" s="61"/>
      <c r="L327" s="62"/>
      <c r="M327" s="63" t="n">
        <v>0</v>
      </c>
      <c r="N327" s="64" t="n">
        <v>0</v>
      </c>
      <c r="O327" s="65" t="n">
        <f aca="false">PRODUCT($L327,$M327,(1-$N327))</f>
        <v>0</v>
      </c>
      <c r="P327" s="60"/>
      <c r="Q327" s="61"/>
      <c r="R327" s="62"/>
      <c r="S327" s="63" t="n">
        <v>0</v>
      </c>
      <c r="T327" s="64" t="n">
        <v>0</v>
      </c>
      <c r="U327" s="65" t="n">
        <f aca="false">PRODUCT($R327,$S327,(1-$T327))</f>
        <v>0</v>
      </c>
      <c r="V327" s="66"/>
      <c r="W327" s="61"/>
      <c r="X327" s="62"/>
      <c r="Y327" s="63" t="n">
        <v>0</v>
      </c>
      <c r="Z327" s="64" t="n">
        <v>0</v>
      </c>
      <c r="AA327" s="65" t="n">
        <f aca="false">PRODUCT($X327,$Y327,(1-$Z327))</f>
        <v>0</v>
      </c>
      <c r="AB327" s="66"/>
      <c r="AC327" s="61"/>
      <c r="AD327" s="62"/>
      <c r="AE327" s="63" t="n">
        <v>0</v>
      </c>
      <c r="AF327" s="64" t="n">
        <v>0</v>
      </c>
      <c r="AG327" s="65" t="n">
        <f aca="false">PRODUCT($AD327,$AE327,(1-$AF327))</f>
        <v>0</v>
      </c>
      <c r="AH327" s="66"/>
      <c r="AI327" s="61"/>
      <c r="AJ327" s="62"/>
      <c r="AK327" s="63" t="n">
        <v>0</v>
      </c>
      <c r="AL327" s="64" t="n">
        <v>0</v>
      </c>
      <c r="AM327" s="65" t="n">
        <f aca="false">PRODUCT($AJ327,$AK327,(1-$AL327))</f>
        <v>0</v>
      </c>
      <c r="AN327" s="65" t="n">
        <f aca="false">ROUND((Tablica1[[#This Row],[Iznos]]+Tablica1[[#This Row],[Iznos 2]]+Tablica1[[#This Row],[Iznos 3]]+Tablica1[[#This Row],[Iznos 4]]+Tablica1[[#This Row],[Iznos 5]]),2)</f>
        <v>0</v>
      </c>
      <c r="AO327" s="67" t="s">
        <v>64</v>
      </c>
      <c r="AP327" s="67"/>
      <c r="AQ327" s="63"/>
      <c r="AR327" s="63" t="n">
        <v>0</v>
      </c>
      <c r="AS327" s="62"/>
      <c r="AT327" s="58"/>
    </row>
    <row r="328" s="68" customFormat="true" ht="34.5" hidden="false" customHeight="true" outlineLevel="0" collapsed="false">
      <c r="A328" s="54" t="n">
        <v>325</v>
      </c>
      <c r="B328" s="55"/>
      <c r="C328" s="55"/>
      <c r="D328" s="55"/>
      <c r="E328" s="57"/>
      <c r="F328" s="58"/>
      <c r="G328" s="58"/>
      <c r="H328" s="75"/>
      <c r="I328" s="58"/>
      <c r="J328" s="60"/>
      <c r="K328" s="61"/>
      <c r="L328" s="62"/>
      <c r="M328" s="63" t="n">
        <v>0</v>
      </c>
      <c r="N328" s="64" t="n">
        <v>0</v>
      </c>
      <c r="O328" s="65" t="n">
        <f aca="false">PRODUCT($L328,$M328,(1-$N328))</f>
        <v>0</v>
      </c>
      <c r="P328" s="60"/>
      <c r="Q328" s="61"/>
      <c r="R328" s="62"/>
      <c r="S328" s="63" t="n">
        <v>0</v>
      </c>
      <c r="T328" s="64" t="n">
        <v>0</v>
      </c>
      <c r="U328" s="65" t="n">
        <f aca="false">PRODUCT($R328,$S328,(1-$T328))</f>
        <v>0</v>
      </c>
      <c r="V328" s="66"/>
      <c r="W328" s="61"/>
      <c r="X328" s="62"/>
      <c r="Y328" s="63" t="n">
        <v>0</v>
      </c>
      <c r="Z328" s="64" t="n">
        <v>0</v>
      </c>
      <c r="AA328" s="65" t="n">
        <f aca="false">PRODUCT($X328,$Y328,(1-$Z328))</f>
        <v>0</v>
      </c>
      <c r="AB328" s="66"/>
      <c r="AC328" s="61"/>
      <c r="AD328" s="62"/>
      <c r="AE328" s="63" t="n">
        <v>0</v>
      </c>
      <c r="AF328" s="64" t="n">
        <v>0</v>
      </c>
      <c r="AG328" s="65" t="n">
        <f aca="false">PRODUCT($AD328,$AE328,(1-$AF328))</f>
        <v>0</v>
      </c>
      <c r="AH328" s="66"/>
      <c r="AI328" s="61"/>
      <c r="AJ328" s="62"/>
      <c r="AK328" s="63" t="n">
        <v>0</v>
      </c>
      <c r="AL328" s="64" t="n">
        <v>0</v>
      </c>
      <c r="AM328" s="65" t="n">
        <f aca="false">PRODUCT($AJ328,$AK328,(1-$AL328))</f>
        <v>0</v>
      </c>
      <c r="AN328" s="65" t="n">
        <f aca="false">ROUND((Tablica1[[#This Row],[Iznos]]+Tablica1[[#This Row],[Iznos 2]]+Tablica1[[#This Row],[Iznos 3]]+Tablica1[[#This Row],[Iznos 4]]+Tablica1[[#This Row],[Iznos 5]]),2)</f>
        <v>0</v>
      </c>
      <c r="AO328" s="67" t="s">
        <v>64</v>
      </c>
      <c r="AP328" s="67"/>
      <c r="AQ328" s="63"/>
      <c r="AR328" s="63" t="n">
        <v>0</v>
      </c>
      <c r="AS328" s="62"/>
      <c r="AT328" s="58"/>
    </row>
    <row r="329" s="68" customFormat="true" ht="34.5" hidden="false" customHeight="true" outlineLevel="0" collapsed="false">
      <c r="A329" s="54" t="n">
        <v>326</v>
      </c>
      <c r="B329" s="55"/>
      <c r="C329" s="55"/>
      <c r="D329" s="55"/>
      <c r="E329" s="57"/>
      <c r="F329" s="58"/>
      <c r="G329" s="58"/>
      <c r="H329" s="75"/>
      <c r="I329" s="58"/>
      <c r="J329" s="60"/>
      <c r="K329" s="61"/>
      <c r="L329" s="62"/>
      <c r="M329" s="63" t="n">
        <v>0</v>
      </c>
      <c r="N329" s="64" t="n">
        <v>0</v>
      </c>
      <c r="O329" s="65" t="n">
        <f aca="false">PRODUCT($L329,$M329,(1-$N329))</f>
        <v>0</v>
      </c>
      <c r="P329" s="60"/>
      <c r="Q329" s="61"/>
      <c r="R329" s="62"/>
      <c r="S329" s="63" t="n">
        <v>0</v>
      </c>
      <c r="T329" s="64" t="n">
        <v>0</v>
      </c>
      <c r="U329" s="65" t="n">
        <f aca="false">PRODUCT($R329,$S329,(1-$T329))</f>
        <v>0</v>
      </c>
      <c r="V329" s="66"/>
      <c r="W329" s="61"/>
      <c r="X329" s="62"/>
      <c r="Y329" s="63" t="n">
        <v>0</v>
      </c>
      <c r="Z329" s="64" t="n">
        <v>0</v>
      </c>
      <c r="AA329" s="65" t="n">
        <f aca="false">PRODUCT($X329,$Y329,(1-$Z329))</f>
        <v>0</v>
      </c>
      <c r="AB329" s="66"/>
      <c r="AC329" s="61"/>
      <c r="AD329" s="62"/>
      <c r="AE329" s="63" t="n">
        <v>0</v>
      </c>
      <c r="AF329" s="64" t="n">
        <v>0</v>
      </c>
      <c r="AG329" s="65" t="n">
        <f aca="false">PRODUCT($AD329,$AE329,(1-$AF329))</f>
        <v>0</v>
      </c>
      <c r="AH329" s="66"/>
      <c r="AI329" s="61"/>
      <c r="AJ329" s="62"/>
      <c r="AK329" s="63" t="n">
        <v>0</v>
      </c>
      <c r="AL329" s="64" t="n">
        <v>0</v>
      </c>
      <c r="AM329" s="65" t="n">
        <f aca="false">PRODUCT($AJ329,$AK329,(1-$AL329))</f>
        <v>0</v>
      </c>
      <c r="AN329" s="65" t="n">
        <f aca="false">ROUND((Tablica1[[#This Row],[Iznos]]+Tablica1[[#This Row],[Iznos 2]]+Tablica1[[#This Row],[Iznos 3]]+Tablica1[[#This Row],[Iznos 4]]+Tablica1[[#This Row],[Iznos 5]]),2)</f>
        <v>0</v>
      </c>
      <c r="AO329" s="67" t="s">
        <v>64</v>
      </c>
      <c r="AP329" s="67"/>
      <c r="AQ329" s="63"/>
      <c r="AR329" s="63" t="n">
        <v>0</v>
      </c>
      <c r="AS329" s="62"/>
      <c r="AT329" s="58"/>
    </row>
    <row r="330" s="68" customFormat="true" ht="34.5" hidden="false" customHeight="true" outlineLevel="0" collapsed="false">
      <c r="A330" s="54" t="n">
        <v>327</v>
      </c>
      <c r="B330" s="55"/>
      <c r="C330" s="55"/>
      <c r="D330" s="55"/>
      <c r="E330" s="57"/>
      <c r="F330" s="58"/>
      <c r="G330" s="58"/>
      <c r="H330" s="75"/>
      <c r="I330" s="58"/>
      <c r="J330" s="60"/>
      <c r="K330" s="61"/>
      <c r="L330" s="62"/>
      <c r="M330" s="63" t="n">
        <v>0</v>
      </c>
      <c r="N330" s="64" t="n">
        <v>0</v>
      </c>
      <c r="O330" s="65" t="n">
        <f aca="false">PRODUCT($L330,$M330,(1-$N330))</f>
        <v>0</v>
      </c>
      <c r="P330" s="60"/>
      <c r="Q330" s="61"/>
      <c r="R330" s="62"/>
      <c r="S330" s="63" t="n">
        <v>0</v>
      </c>
      <c r="T330" s="64" t="n">
        <v>0</v>
      </c>
      <c r="U330" s="65" t="n">
        <f aca="false">PRODUCT($R330,$S330,(1-$T330))</f>
        <v>0</v>
      </c>
      <c r="V330" s="66"/>
      <c r="W330" s="61"/>
      <c r="X330" s="62"/>
      <c r="Y330" s="63" t="n">
        <v>0</v>
      </c>
      <c r="Z330" s="64" t="n">
        <v>0</v>
      </c>
      <c r="AA330" s="65" t="n">
        <f aca="false">PRODUCT($X330,$Y330,(1-$Z330))</f>
        <v>0</v>
      </c>
      <c r="AB330" s="66"/>
      <c r="AC330" s="61"/>
      <c r="AD330" s="62"/>
      <c r="AE330" s="63" t="n">
        <v>0</v>
      </c>
      <c r="AF330" s="64" t="n">
        <v>0</v>
      </c>
      <c r="AG330" s="65" t="n">
        <f aca="false">PRODUCT($AD330,$AE330,(1-$AF330))</f>
        <v>0</v>
      </c>
      <c r="AH330" s="66"/>
      <c r="AI330" s="61"/>
      <c r="AJ330" s="62"/>
      <c r="AK330" s="63" t="n">
        <v>0</v>
      </c>
      <c r="AL330" s="64" t="n">
        <v>0</v>
      </c>
      <c r="AM330" s="65" t="n">
        <f aca="false">PRODUCT($AJ330,$AK330,(1-$AL330))</f>
        <v>0</v>
      </c>
      <c r="AN330" s="65" t="n">
        <f aca="false">ROUND((Tablica1[[#This Row],[Iznos]]+Tablica1[[#This Row],[Iznos 2]]+Tablica1[[#This Row],[Iznos 3]]+Tablica1[[#This Row],[Iznos 4]]+Tablica1[[#This Row],[Iznos 5]]),2)</f>
        <v>0</v>
      </c>
      <c r="AO330" s="67" t="s">
        <v>64</v>
      </c>
      <c r="AP330" s="67"/>
      <c r="AQ330" s="63"/>
      <c r="AR330" s="63" t="n">
        <v>0</v>
      </c>
      <c r="AS330" s="62"/>
      <c r="AT330" s="58"/>
    </row>
    <row r="331" s="68" customFormat="true" ht="34.5" hidden="false" customHeight="true" outlineLevel="0" collapsed="false">
      <c r="A331" s="54" t="n">
        <v>328</v>
      </c>
      <c r="B331" s="55"/>
      <c r="C331" s="55"/>
      <c r="D331" s="55"/>
      <c r="E331" s="57"/>
      <c r="F331" s="58"/>
      <c r="G331" s="58"/>
      <c r="H331" s="75"/>
      <c r="I331" s="58"/>
      <c r="J331" s="60"/>
      <c r="K331" s="61"/>
      <c r="L331" s="62"/>
      <c r="M331" s="63" t="n">
        <v>0</v>
      </c>
      <c r="N331" s="64" t="n">
        <v>0</v>
      </c>
      <c r="O331" s="65" t="n">
        <f aca="false">PRODUCT($L331,$M331,(1-$N331))</f>
        <v>0</v>
      </c>
      <c r="P331" s="60"/>
      <c r="Q331" s="61"/>
      <c r="R331" s="62"/>
      <c r="S331" s="63" t="n">
        <v>0</v>
      </c>
      <c r="T331" s="64" t="n">
        <v>0</v>
      </c>
      <c r="U331" s="65" t="n">
        <f aca="false">PRODUCT($R331,$S331,(1-$T331))</f>
        <v>0</v>
      </c>
      <c r="V331" s="66"/>
      <c r="W331" s="61"/>
      <c r="X331" s="62"/>
      <c r="Y331" s="63" t="n">
        <v>0</v>
      </c>
      <c r="Z331" s="64" t="n">
        <v>0</v>
      </c>
      <c r="AA331" s="65" t="n">
        <f aca="false">PRODUCT($X331,$Y331,(1-$Z331))</f>
        <v>0</v>
      </c>
      <c r="AB331" s="66"/>
      <c r="AC331" s="61"/>
      <c r="AD331" s="62"/>
      <c r="AE331" s="63" t="n">
        <v>0</v>
      </c>
      <c r="AF331" s="64" t="n">
        <v>0</v>
      </c>
      <c r="AG331" s="65" t="n">
        <f aca="false">PRODUCT($AD331,$AE331,(1-$AF331))</f>
        <v>0</v>
      </c>
      <c r="AH331" s="66"/>
      <c r="AI331" s="61"/>
      <c r="AJ331" s="62"/>
      <c r="AK331" s="63" t="n">
        <v>0</v>
      </c>
      <c r="AL331" s="64" t="n">
        <v>0</v>
      </c>
      <c r="AM331" s="65" t="n">
        <f aca="false">PRODUCT($AJ331,$AK331,(1-$AL331))</f>
        <v>0</v>
      </c>
      <c r="AN331" s="65" t="n">
        <f aca="false">ROUND((Tablica1[[#This Row],[Iznos]]+Tablica1[[#This Row],[Iznos 2]]+Tablica1[[#This Row],[Iznos 3]]+Tablica1[[#This Row],[Iznos 4]]+Tablica1[[#This Row],[Iznos 5]]),2)</f>
        <v>0</v>
      </c>
      <c r="AO331" s="67" t="s">
        <v>64</v>
      </c>
      <c r="AP331" s="67"/>
      <c r="AQ331" s="63"/>
      <c r="AR331" s="63" t="n">
        <v>0</v>
      </c>
      <c r="AS331" s="62"/>
      <c r="AT331" s="58"/>
    </row>
    <row r="332" s="68" customFormat="true" ht="34.5" hidden="false" customHeight="true" outlineLevel="0" collapsed="false">
      <c r="A332" s="54" t="n">
        <v>329</v>
      </c>
      <c r="B332" s="55"/>
      <c r="C332" s="55"/>
      <c r="D332" s="55"/>
      <c r="E332" s="57"/>
      <c r="F332" s="58"/>
      <c r="G332" s="58"/>
      <c r="H332" s="75"/>
      <c r="I332" s="58"/>
      <c r="J332" s="60"/>
      <c r="K332" s="61"/>
      <c r="L332" s="62"/>
      <c r="M332" s="63" t="n">
        <v>0</v>
      </c>
      <c r="N332" s="64" t="n">
        <v>0</v>
      </c>
      <c r="O332" s="65" t="n">
        <f aca="false">PRODUCT($L332,$M332,(1-$N332))</f>
        <v>0</v>
      </c>
      <c r="P332" s="60"/>
      <c r="Q332" s="61"/>
      <c r="R332" s="62"/>
      <c r="S332" s="63" t="n">
        <v>0</v>
      </c>
      <c r="T332" s="64" t="n">
        <v>0</v>
      </c>
      <c r="U332" s="65" t="n">
        <f aca="false">PRODUCT($R332,$S332,(1-$T332))</f>
        <v>0</v>
      </c>
      <c r="V332" s="66"/>
      <c r="W332" s="61"/>
      <c r="X332" s="62"/>
      <c r="Y332" s="63" t="n">
        <v>0</v>
      </c>
      <c r="Z332" s="64" t="n">
        <v>0</v>
      </c>
      <c r="AA332" s="65" t="n">
        <f aca="false">PRODUCT($X332,$Y332,(1-$Z332))</f>
        <v>0</v>
      </c>
      <c r="AB332" s="66"/>
      <c r="AC332" s="61"/>
      <c r="AD332" s="62"/>
      <c r="AE332" s="63" t="n">
        <v>0</v>
      </c>
      <c r="AF332" s="64" t="n">
        <v>0</v>
      </c>
      <c r="AG332" s="65" t="n">
        <f aca="false">PRODUCT($AD332,$AE332,(1-$AF332))</f>
        <v>0</v>
      </c>
      <c r="AH332" s="66"/>
      <c r="AI332" s="61"/>
      <c r="AJ332" s="62"/>
      <c r="AK332" s="63" t="n">
        <v>0</v>
      </c>
      <c r="AL332" s="64" t="n">
        <v>0</v>
      </c>
      <c r="AM332" s="65" t="n">
        <f aca="false">PRODUCT($AJ332,$AK332,(1-$AL332))</f>
        <v>0</v>
      </c>
      <c r="AN332" s="65" t="n">
        <f aca="false">ROUND((Tablica1[[#This Row],[Iznos]]+Tablica1[[#This Row],[Iznos 2]]+Tablica1[[#This Row],[Iznos 3]]+Tablica1[[#This Row],[Iznos 4]]+Tablica1[[#This Row],[Iznos 5]]),2)</f>
        <v>0</v>
      </c>
      <c r="AO332" s="67" t="s">
        <v>64</v>
      </c>
      <c r="AP332" s="67"/>
      <c r="AQ332" s="63"/>
      <c r="AR332" s="63" t="n">
        <v>0</v>
      </c>
      <c r="AS332" s="62"/>
      <c r="AT332" s="58"/>
    </row>
    <row r="333" s="68" customFormat="true" ht="34.5" hidden="false" customHeight="true" outlineLevel="0" collapsed="false">
      <c r="A333" s="54" t="n">
        <v>330</v>
      </c>
      <c r="B333" s="55"/>
      <c r="C333" s="55"/>
      <c r="D333" s="55"/>
      <c r="E333" s="57"/>
      <c r="F333" s="58"/>
      <c r="G333" s="58"/>
      <c r="H333" s="75"/>
      <c r="I333" s="58"/>
      <c r="J333" s="60"/>
      <c r="K333" s="61"/>
      <c r="L333" s="62"/>
      <c r="M333" s="63" t="n">
        <v>0</v>
      </c>
      <c r="N333" s="64" t="n">
        <v>0</v>
      </c>
      <c r="O333" s="65" t="n">
        <f aca="false">PRODUCT($L333,$M333,(1-$N333))</f>
        <v>0</v>
      </c>
      <c r="P333" s="60"/>
      <c r="Q333" s="61"/>
      <c r="R333" s="62"/>
      <c r="S333" s="63" t="n">
        <v>0</v>
      </c>
      <c r="T333" s="64" t="n">
        <v>0</v>
      </c>
      <c r="U333" s="65" t="n">
        <f aca="false">PRODUCT($R333,$S333,(1-$T333))</f>
        <v>0</v>
      </c>
      <c r="V333" s="66"/>
      <c r="W333" s="61"/>
      <c r="X333" s="62"/>
      <c r="Y333" s="63" t="n">
        <v>0</v>
      </c>
      <c r="Z333" s="64" t="n">
        <v>0</v>
      </c>
      <c r="AA333" s="65" t="n">
        <f aca="false">PRODUCT($X333,$Y333,(1-$Z333))</f>
        <v>0</v>
      </c>
      <c r="AB333" s="66"/>
      <c r="AC333" s="61"/>
      <c r="AD333" s="62"/>
      <c r="AE333" s="63" t="n">
        <v>0</v>
      </c>
      <c r="AF333" s="64" t="n">
        <v>0</v>
      </c>
      <c r="AG333" s="65" t="n">
        <f aca="false">PRODUCT($AD333,$AE333,(1-$AF333))</f>
        <v>0</v>
      </c>
      <c r="AH333" s="66"/>
      <c r="AI333" s="61"/>
      <c r="AJ333" s="62"/>
      <c r="AK333" s="63" t="n">
        <v>0</v>
      </c>
      <c r="AL333" s="64" t="n">
        <v>0</v>
      </c>
      <c r="AM333" s="65" t="n">
        <f aca="false">PRODUCT($AJ333,$AK333,(1-$AL333))</f>
        <v>0</v>
      </c>
      <c r="AN333" s="65" t="n">
        <f aca="false">ROUND((Tablica1[[#This Row],[Iznos]]+Tablica1[[#This Row],[Iznos 2]]+Tablica1[[#This Row],[Iznos 3]]+Tablica1[[#This Row],[Iznos 4]]+Tablica1[[#This Row],[Iznos 5]]),2)</f>
        <v>0</v>
      </c>
      <c r="AO333" s="67" t="s">
        <v>64</v>
      </c>
      <c r="AP333" s="67"/>
      <c r="AQ333" s="63"/>
      <c r="AR333" s="63" t="n">
        <v>0</v>
      </c>
      <c r="AS333" s="62"/>
      <c r="AT333" s="58"/>
    </row>
    <row r="334" s="68" customFormat="true" ht="34.5" hidden="false" customHeight="true" outlineLevel="0" collapsed="false">
      <c r="A334" s="54" t="n">
        <v>331</v>
      </c>
      <c r="B334" s="55"/>
      <c r="C334" s="55"/>
      <c r="D334" s="55"/>
      <c r="E334" s="57"/>
      <c r="F334" s="58"/>
      <c r="G334" s="58"/>
      <c r="H334" s="75"/>
      <c r="I334" s="58"/>
      <c r="J334" s="60"/>
      <c r="K334" s="61"/>
      <c r="L334" s="62"/>
      <c r="M334" s="63" t="n">
        <v>0</v>
      </c>
      <c r="N334" s="64" t="n">
        <v>0</v>
      </c>
      <c r="O334" s="65" t="n">
        <f aca="false">PRODUCT($L334,$M334,(1-$N334))</f>
        <v>0</v>
      </c>
      <c r="P334" s="60"/>
      <c r="Q334" s="61"/>
      <c r="R334" s="62"/>
      <c r="S334" s="63" t="n">
        <v>0</v>
      </c>
      <c r="T334" s="64" t="n">
        <v>0</v>
      </c>
      <c r="U334" s="65" t="n">
        <f aca="false">PRODUCT($R334,$S334,(1-$T334))</f>
        <v>0</v>
      </c>
      <c r="V334" s="66"/>
      <c r="W334" s="61"/>
      <c r="X334" s="62"/>
      <c r="Y334" s="63" t="n">
        <v>0</v>
      </c>
      <c r="Z334" s="64" t="n">
        <v>0</v>
      </c>
      <c r="AA334" s="65" t="n">
        <f aca="false">PRODUCT($X334,$Y334,(1-$Z334))</f>
        <v>0</v>
      </c>
      <c r="AB334" s="66"/>
      <c r="AC334" s="61"/>
      <c r="AD334" s="62"/>
      <c r="AE334" s="63" t="n">
        <v>0</v>
      </c>
      <c r="AF334" s="64" t="n">
        <v>0</v>
      </c>
      <c r="AG334" s="65" t="n">
        <f aca="false">PRODUCT($AD334,$AE334,(1-$AF334))</f>
        <v>0</v>
      </c>
      <c r="AH334" s="66"/>
      <c r="AI334" s="61"/>
      <c r="AJ334" s="62"/>
      <c r="AK334" s="63" t="n">
        <v>0</v>
      </c>
      <c r="AL334" s="64" t="n">
        <v>0</v>
      </c>
      <c r="AM334" s="65" t="n">
        <f aca="false">PRODUCT($AJ334,$AK334,(1-$AL334))</f>
        <v>0</v>
      </c>
      <c r="AN334" s="65" t="n">
        <f aca="false">ROUND((Tablica1[[#This Row],[Iznos]]+Tablica1[[#This Row],[Iznos 2]]+Tablica1[[#This Row],[Iznos 3]]+Tablica1[[#This Row],[Iznos 4]]+Tablica1[[#This Row],[Iznos 5]]),2)</f>
        <v>0</v>
      </c>
      <c r="AO334" s="67" t="s">
        <v>64</v>
      </c>
      <c r="AP334" s="67"/>
      <c r="AQ334" s="63"/>
      <c r="AR334" s="63" t="n">
        <v>0</v>
      </c>
      <c r="AS334" s="62"/>
      <c r="AT334" s="58"/>
    </row>
    <row r="335" s="68" customFormat="true" ht="34.5" hidden="false" customHeight="true" outlineLevel="0" collapsed="false">
      <c r="A335" s="54" t="n">
        <v>332</v>
      </c>
      <c r="B335" s="55"/>
      <c r="C335" s="55"/>
      <c r="D335" s="55"/>
      <c r="E335" s="57"/>
      <c r="F335" s="58"/>
      <c r="G335" s="58"/>
      <c r="H335" s="75"/>
      <c r="I335" s="58"/>
      <c r="J335" s="60"/>
      <c r="K335" s="61"/>
      <c r="L335" s="62"/>
      <c r="M335" s="63" t="n">
        <v>0</v>
      </c>
      <c r="N335" s="64" t="n">
        <v>0</v>
      </c>
      <c r="O335" s="65" t="n">
        <f aca="false">PRODUCT($L335,$M335,(1-$N335))</f>
        <v>0</v>
      </c>
      <c r="P335" s="60"/>
      <c r="Q335" s="61"/>
      <c r="R335" s="62"/>
      <c r="S335" s="63" t="n">
        <v>0</v>
      </c>
      <c r="T335" s="64" t="n">
        <v>0</v>
      </c>
      <c r="U335" s="65" t="n">
        <f aca="false">PRODUCT($R335,$S335,(1-$T335))</f>
        <v>0</v>
      </c>
      <c r="V335" s="66"/>
      <c r="W335" s="61"/>
      <c r="X335" s="62"/>
      <c r="Y335" s="63" t="n">
        <v>0</v>
      </c>
      <c r="Z335" s="64" t="n">
        <v>0</v>
      </c>
      <c r="AA335" s="65" t="n">
        <f aca="false">PRODUCT($X335,$Y335,(1-$Z335))</f>
        <v>0</v>
      </c>
      <c r="AB335" s="66"/>
      <c r="AC335" s="61"/>
      <c r="AD335" s="62"/>
      <c r="AE335" s="63" t="n">
        <v>0</v>
      </c>
      <c r="AF335" s="64" t="n">
        <v>0</v>
      </c>
      <c r="AG335" s="65" t="n">
        <f aca="false">PRODUCT($AD335,$AE335,(1-$AF335))</f>
        <v>0</v>
      </c>
      <c r="AH335" s="66"/>
      <c r="AI335" s="61"/>
      <c r="AJ335" s="62"/>
      <c r="AK335" s="63" t="n">
        <v>0</v>
      </c>
      <c r="AL335" s="64" t="n">
        <v>0</v>
      </c>
      <c r="AM335" s="65" t="n">
        <f aca="false">PRODUCT($AJ335,$AK335,(1-$AL335))</f>
        <v>0</v>
      </c>
      <c r="AN335" s="65" t="n">
        <f aca="false">ROUND((Tablica1[[#This Row],[Iznos]]+Tablica1[[#This Row],[Iznos 2]]+Tablica1[[#This Row],[Iznos 3]]+Tablica1[[#This Row],[Iznos 4]]+Tablica1[[#This Row],[Iznos 5]]),2)</f>
        <v>0</v>
      </c>
      <c r="AO335" s="67" t="s">
        <v>64</v>
      </c>
      <c r="AP335" s="67"/>
      <c r="AQ335" s="63"/>
      <c r="AR335" s="63" t="n">
        <v>0</v>
      </c>
      <c r="AS335" s="62"/>
      <c r="AT335" s="58"/>
    </row>
    <row r="336" s="68" customFormat="true" ht="34.5" hidden="false" customHeight="true" outlineLevel="0" collapsed="false">
      <c r="A336" s="54" t="n">
        <v>333</v>
      </c>
      <c r="B336" s="55"/>
      <c r="C336" s="55"/>
      <c r="D336" s="55"/>
      <c r="E336" s="57"/>
      <c r="F336" s="58"/>
      <c r="G336" s="58"/>
      <c r="H336" s="75"/>
      <c r="I336" s="58"/>
      <c r="J336" s="60"/>
      <c r="K336" s="61"/>
      <c r="L336" s="62"/>
      <c r="M336" s="63" t="n">
        <v>0</v>
      </c>
      <c r="N336" s="64" t="n">
        <v>0</v>
      </c>
      <c r="O336" s="65" t="n">
        <f aca="false">PRODUCT($L336,$M336,(1-$N336))</f>
        <v>0</v>
      </c>
      <c r="P336" s="60"/>
      <c r="Q336" s="61"/>
      <c r="R336" s="62"/>
      <c r="S336" s="63" t="n">
        <v>0</v>
      </c>
      <c r="T336" s="64" t="n">
        <v>0</v>
      </c>
      <c r="U336" s="65" t="n">
        <f aca="false">PRODUCT($R336,$S336,(1-$T336))</f>
        <v>0</v>
      </c>
      <c r="V336" s="66"/>
      <c r="W336" s="61"/>
      <c r="X336" s="62"/>
      <c r="Y336" s="63" t="n">
        <v>0</v>
      </c>
      <c r="Z336" s="64" t="n">
        <v>0</v>
      </c>
      <c r="AA336" s="65" t="n">
        <f aca="false">PRODUCT($X336,$Y336,(1-$Z336))</f>
        <v>0</v>
      </c>
      <c r="AB336" s="66"/>
      <c r="AC336" s="61"/>
      <c r="AD336" s="62"/>
      <c r="AE336" s="63" t="n">
        <v>0</v>
      </c>
      <c r="AF336" s="64" t="n">
        <v>0</v>
      </c>
      <c r="AG336" s="65" t="n">
        <f aca="false">PRODUCT($AD336,$AE336,(1-$AF336))</f>
        <v>0</v>
      </c>
      <c r="AH336" s="66"/>
      <c r="AI336" s="61"/>
      <c r="AJ336" s="62"/>
      <c r="AK336" s="63" t="n">
        <v>0</v>
      </c>
      <c r="AL336" s="64" t="n">
        <v>0</v>
      </c>
      <c r="AM336" s="65" t="n">
        <f aca="false">PRODUCT($AJ336,$AK336,(1-$AL336))</f>
        <v>0</v>
      </c>
      <c r="AN336" s="65" t="n">
        <f aca="false">ROUND((Tablica1[[#This Row],[Iznos]]+Tablica1[[#This Row],[Iznos 2]]+Tablica1[[#This Row],[Iznos 3]]+Tablica1[[#This Row],[Iznos 4]]+Tablica1[[#This Row],[Iznos 5]]),2)</f>
        <v>0</v>
      </c>
      <c r="AO336" s="67" t="s">
        <v>64</v>
      </c>
      <c r="AP336" s="67"/>
      <c r="AQ336" s="63"/>
      <c r="AR336" s="63" t="n">
        <v>0</v>
      </c>
      <c r="AS336" s="62"/>
      <c r="AT336" s="58"/>
    </row>
    <row r="337" s="68" customFormat="true" ht="34.5" hidden="false" customHeight="true" outlineLevel="0" collapsed="false">
      <c r="A337" s="54" t="n">
        <v>334</v>
      </c>
      <c r="B337" s="55"/>
      <c r="C337" s="55"/>
      <c r="D337" s="55"/>
      <c r="E337" s="57"/>
      <c r="F337" s="58"/>
      <c r="G337" s="58"/>
      <c r="H337" s="75"/>
      <c r="I337" s="58"/>
      <c r="J337" s="60"/>
      <c r="K337" s="61"/>
      <c r="L337" s="62"/>
      <c r="M337" s="63" t="n">
        <v>0</v>
      </c>
      <c r="N337" s="64" t="n">
        <v>0</v>
      </c>
      <c r="O337" s="65" t="n">
        <f aca="false">PRODUCT($L337,$M337,(1-$N337))</f>
        <v>0</v>
      </c>
      <c r="P337" s="60"/>
      <c r="Q337" s="61"/>
      <c r="R337" s="62"/>
      <c r="S337" s="63" t="n">
        <v>0</v>
      </c>
      <c r="T337" s="64" t="n">
        <v>0</v>
      </c>
      <c r="U337" s="65" t="n">
        <f aca="false">PRODUCT($R337,$S337,(1-$T337))</f>
        <v>0</v>
      </c>
      <c r="V337" s="66"/>
      <c r="W337" s="61"/>
      <c r="X337" s="62"/>
      <c r="Y337" s="63" t="n">
        <v>0</v>
      </c>
      <c r="Z337" s="64" t="n">
        <v>0</v>
      </c>
      <c r="AA337" s="65" t="n">
        <f aca="false">PRODUCT($X337,$Y337,(1-$Z337))</f>
        <v>0</v>
      </c>
      <c r="AB337" s="66"/>
      <c r="AC337" s="61"/>
      <c r="AD337" s="62"/>
      <c r="AE337" s="63" t="n">
        <v>0</v>
      </c>
      <c r="AF337" s="64" t="n">
        <v>0</v>
      </c>
      <c r="AG337" s="65" t="n">
        <f aca="false">PRODUCT($AD337,$AE337,(1-$AF337))</f>
        <v>0</v>
      </c>
      <c r="AH337" s="66"/>
      <c r="AI337" s="61"/>
      <c r="AJ337" s="62"/>
      <c r="AK337" s="63" t="n">
        <v>0</v>
      </c>
      <c r="AL337" s="64" t="n">
        <v>0</v>
      </c>
      <c r="AM337" s="65" t="n">
        <f aca="false">PRODUCT($AJ337,$AK337,(1-$AL337))</f>
        <v>0</v>
      </c>
      <c r="AN337" s="65" t="n">
        <f aca="false">ROUND((Tablica1[[#This Row],[Iznos]]+Tablica1[[#This Row],[Iznos 2]]+Tablica1[[#This Row],[Iznos 3]]+Tablica1[[#This Row],[Iznos 4]]+Tablica1[[#This Row],[Iznos 5]]),2)</f>
        <v>0</v>
      </c>
      <c r="AO337" s="67" t="s">
        <v>64</v>
      </c>
      <c r="AP337" s="67"/>
      <c r="AQ337" s="63"/>
      <c r="AR337" s="63" t="n">
        <v>0</v>
      </c>
      <c r="AS337" s="62"/>
      <c r="AT337" s="58"/>
    </row>
    <row r="338" s="68" customFormat="true" ht="34.5" hidden="false" customHeight="true" outlineLevel="0" collapsed="false">
      <c r="A338" s="54" t="n">
        <v>335</v>
      </c>
      <c r="B338" s="55"/>
      <c r="C338" s="55"/>
      <c r="D338" s="55"/>
      <c r="E338" s="57"/>
      <c r="F338" s="58"/>
      <c r="G338" s="58"/>
      <c r="H338" s="75"/>
      <c r="I338" s="58"/>
      <c r="J338" s="60"/>
      <c r="K338" s="61"/>
      <c r="L338" s="62"/>
      <c r="M338" s="63" t="n">
        <v>0</v>
      </c>
      <c r="N338" s="64" t="n">
        <v>0</v>
      </c>
      <c r="O338" s="65" t="n">
        <f aca="false">PRODUCT($L338,$M338,(1-$N338))</f>
        <v>0</v>
      </c>
      <c r="P338" s="60"/>
      <c r="Q338" s="61"/>
      <c r="R338" s="62"/>
      <c r="S338" s="63" t="n">
        <v>0</v>
      </c>
      <c r="T338" s="64" t="n">
        <v>0</v>
      </c>
      <c r="U338" s="65" t="n">
        <f aca="false">PRODUCT($R338,$S338,(1-$T338))</f>
        <v>0</v>
      </c>
      <c r="V338" s="66"/>
      <c r="W338" s="61"/>
      <c r="X338" s="62"/>
      <c r="Y338" s="63" t="n">
        <v>0</v>
      </c>
      <c r="Z338" s="64" t="n">
        <v>0</v>
      </c>
      <c r="AA338" s="65" t="n">
        <f aca="false">PRODUCT($X338,$Y338,(1-$Z338))</f>
        <v>0</v>
      </c>
      <c r="AB338" s="66"/>
      <c r="AC338" s="61"/>
      <c r="AD338" s="62"/>
      <c r="AE338" s="63" t="n">
        <v>0</v>
      </c>
      <c r="AF338" s="64" t="n">
        <v>0</v>
      </c>
      <c r="AG338" s="65" t="n">
        <f aca="false">PRODUCT($AD338,$AE338,(1-$AF338))</f>
        <v>0</v>
      </c>
      <c r="AH338" s="66"/>
      <c r="AI338" s="61"/>
      <c r="AJ338" s="62"/>
      <c r="AK338" s="63" t="n">
        <v>0</v>
      </c>
      <c r="AL338" s="64" t="n">
        <v>0</v>
      </c>
      <c r="AM338" s="65" t="n">
        <f aca="false">PRODUCT($AJ338,$AK338,(1-$AL338))</f>
        <v>0</v>
      </c>
      <c r="AN338" s="65" t="n">
        <f aca="false">ROUND((Tablica1[[#This Row],[Iznos]]+Tablica1[[#This Row],[Iznos 2]]+Tablica1[[#This Row],[Iznos 3]]+Tablica1[[#This Row],[Iznos 4]]+Tablica1[[#This Row],[Iznos 5]]),2)</f>
        <v>0</v>
      </c>
      <c r="AO338" s="67" t="s">
        <v>64</v>
      </c>
      <c r="AP338" s="67"/>
      <c r="AQ338" s="63"/>
      <c r="AR338" s="63" t="n">
        <v>0</v>
      </c>
      <c r="AS338" s="62"/>
      <c r="AT338" s="58"/>
    </row>
    <row r="339" s="68" customFormat="true" ht="34.5" hidden="false" customHeight="true" outlineLevel="0" collapsed="false">
      <c r="A339" s="54" t="n">
        <v>336</v>
      </c>
      <c r="B339" s="55"/>
      <c r="C339" s="55"/>
      <c r="D339" s="55"/>
      <c r="E339" s="57"/>
      <c r="F339" s="58"/>
      <c r="G339" s="58"/>
      <c r="H339" s="75"/>
      <c r="I339" s="58"/>
      <c r="J339" s="60"/>
      <c r="K339" s="61"/>
      <c r="L339" s="62"/>
      <c r="M339" s="63" t="n">
        <v>0</v>
      </c>
      <c r="N339" s="64" t="n">
        <v>0</v>
      </c>
      <c r="O339" s="65" t="n">
        <f aca="false">PRODUCT($L339,$M339,(1-$N339))</f>
        <v>0</v>
      </c>
      <c r="P339" s="60"/>
      <c r="Q339" s="61"/>
      <c r="R339" s="62"/>
      <c r="S339" s="63" t="n">
        <v>0</v>
      </c>
      <c r="T339" s="64" t="n">
        <v>0</v>
      </c>
      <c r="U339" s="65" t="n">
        <f aca="false">PRODUCT($R339,$S339,(1-$T339))</f>
        <v>0</v>
      </c>
      <c r="V339" s="66"/>
      <c r="W339" s="61"/>
      <c r="X339" s="62"/>
      <c r="Y339" s="63" t="n">
        <v>0</v>
      </c>
      <c r="Z339" s="64" t="n">
        <v>0</v>
      </c>
      <c r="AA339" s="65" t="n">
        <f aca="false">PRODUCT($X339,$Y339,(1-$Z339))</f>
        <v>0</v>
      </c>
      <c r="AB339" s="66"/>
      <c r="AC339" s="61"/>
      <c r="AD339" s="62"/>
      <c r="AE339" s="63" t="n">
        <v>0</v>
      </c>
      <c r="AF339" s="64" t="n">
        <v>0</v>
      </c>
      <c r="AG339" s="65" t="n">
        <f aca="false">PRODUCT($AD339,$AE339,(1-$AF339))</f>
        <v>0</v>
      </c>
      <c r="AH339" s="66"/>
      <c r="AI339" s="61"/>
      <c r="AJ339" s="62"/>
      <c r="AK339" s="63" t="n">
        <v>0</v>
      </c>
      <c r="AL339" s="64" t="n">
        <v>0</v>
      </c>
      <c r="AM339" s="65" t="n">
        <f aca="false">PRODUCT($AJ339,$AK339,(1-$AL339))</f>
        <v>0</v>
      </c>
      <c r="AN339" s="65" t="n">
        <f aca="false">ROUND((Tablica1[[#This Row],[Iznos]]+Tablica1[[#This Row],[Iznos 2]]+Tablica1[[#This Row],[Iznos 3]]+Tablica1[[#This Row],[Iznos 4]]+Tablica1[[#This Row],[Iznos 5]]),2)</f>
        <v>0</v>
      </c>
      <c r="AO339" s="67" t="s">
        <v>64</v>
      </c>
      <c r="AP339" s="67"/>
      <c r="AQ339" s="63"/>
      <c r="AR339" s="63" t="n">
        <v>0</v>
      </c>
      <c r="AS339" s="62"/>
      <c r="AT339" s="58"/>
    </row>
    <row r="340" s="68" customFormat="true" ht="34.5" hidden="false" customHeight="true" outlineLevel="0" collapsed="false">
      <c r="A340" s="54" t="n">
        <v>337</v>
      </c>
      <c r="B340" s="55"/>
      <c r="C340" s="55"/>
      <c r="D340" s="55"/>
      <c r="E340" s="57"/>
      <c r="F340" s="58"/>
      <c r="G340" s="58"/>
      <c r="H340" s="75"/>
      <c r="I340" s="58"/>
      <c r="J340" s="60"/>
      <c r="K340" s="61"/>
      <c r="L340" s="62"/>
      <c r="M340" s="63" t="n">
        <v>0</v>
      </c>
      <c r="N340" s="64" t="n">
        <v>0</v>
      </c>
      <c r="O340" s="65" t="n">
        <f aca="false">PRODUCT($L340,$M340,(1-$N340))</f>
        <v>0</v>
      </c>
      <c r="P340" s="60"/>
      <c r="Q340" s="61"/>
      <c r="R340" s="62"/>
      <c r="S340" s="63" t="n">
        <v>0</v>
      </c>
      <c r="T340" s="64" t="n">
        <v>0</v>
      </c>
      <c r="U340" s="65" t="n">
        <f aca="false">PRODUCT($R340,$S340,(1-$T340))</f>
        <v>0</v>
      </c>
      <c r="V340" s="66"/>
      <c r="W340" s="61"/>
      <c r="X340" s="62"/>
      <c r="Y340" s="63" t="n">
        <v>0</v>
      </c>
      <c r="Z340" s="64" t="n">
        <v>0</v>
      </c>
      <c r="AA340" s="65" t="n">
        <f aca="false">PRODUCT($X340,$Y340,(1-$Z340))</f>
        <v>0</v>
      </c>
      <c r="AB340" s="66"/>
      <c r="AC340" s="61"/>
      <c r="AD340" s="62"/>
      <c r="AE340" s="63" t="n">
        <v>0</v>
      </c>
      <c r="AF340" s="64" t="n">
        <v>0</v>
      </c>
      <c r="AG340" s="65" t="n">
        <f aca="false">PRODUCT($AD340,$AE340,(1-$AF340))</f>
        <v>0</v>
      </c>
      <c r="AH340" s="66"/>
      <c r="AI340" s="61"/>
      <c r="AJ340" s="62"/>
      <c r="AK340" s="63" t="n">
        <v>0</v>
      </c>
      <c r="AL340" s="64" t="n">
        <v>0</v>
      </c>
      <c r="AM340" s="65" t="n">
        <f aca="false">PRODUCT($AJ340,$AK340,(1-$AL340))</f>
        <v>0</v>
      </c>
      <c r="AN340" s="65" t="n">
        <f aca="false">ROUND((Tablica1[[#This Row],[Iznos]]+Tablica1[[#This Row],[Iznos 2]]+Tablica1[[#This Row],[Iznos 3]]+Tablica1[[#This Row],[Iznos 4]]+Tablica1[[#This Row],[Iznos 5]]),2)</f>
        <v>0</v>
      </c>
      <c r="AO340" s="67" t="s">
        <v>64</v>
      </c>
      <c r="AP340" s="67"/>
      <c r="AQ340" s="63"/>
      <c r="AR340" s="63" t="n">
        <v>0</v>
      </c>
      <c r="AS340" s="62"/>
      <c r="AT340" s="58"/>
    </row>
    <row r="341" s="68" customFormat="true" ht="34.5" hidden="false" customHeight="true" outlineLevel="0" collapsed="false">
      <c r="A341" s="54" t="n">
        <v>338</v>
      </c>
      <c r="B341" s="55"/>
      <c r="C341" s="55"/>
      <c r="D341" s="55"/>
      <c r="E341" s="57"/>
      <c r="F341" s="58"/>
      <c r="G341" s="58"/>
      <c r="H341" s="75"/>
      <c r="I341" s="58"/>
      <c r="J341" s="60"/>
      <c r="K341" s="61"/>
      <c r="L341" s="62"/>
      <c r="M341" s="63" t="n">
        <v>0</v>
      </c>
      <c r="N341" s="64" t="n">
        <v>0</v>
      </c>
      <c r="O341" s="65" t="n">
        <f aca="false">PRODUCT($L341,$M341,(1-$N341))</f>
        <v>0</v>
      </c>
      <c r="P341" s="60"/>
      <c r="Q341" s="61"/>
      <c r="R341" s="62"/>
      <c r="S341" s="63" t="n">
        <v>0</v>
      </c>
      <c r="T341" s="64" t="n">
        <v>0</v>
      </c>
      <c r="U341" s="65" t="n">
        <f aca="false">PRODUCT($R341,$S341,(1-$T341))</f>
        <v>0</v>
      </c>
      <c r="V341" s="66"/>
      <c r="W341" s="61"/>
      <c r="X341" s="62"/>
      <c r="Y341" s="63" t="n">
        <v>0</v>
      </c>
      <c r="Z341" s="64" t="n">
        <v>0</v>
      </c>
      <c r="AA341" s="65" t="n">
        <f aca="false">PRODUCT($X341,$Y341,(1-$Z341))</f>
        <v>0</v>
      </c>
      <c r="AB341" s="66"/>
      <c r="AC341" s="61"/>
      <c r="AD341" s="62"/>
      <c r="AE341" s="63" t="n">
        <v>0</v>
      </c>
      <c r="AF341" s="64" t="n">
        <v>0</v>
      </c>
      <c r="AG341" s="65" t="n">
        <f aca="false">PRODUCT($AD341,$AE341,(1-$AF341))</f>
        <v>0</v>
      </c>
      <c r="AH341" s="66"/>
      <c r="AI341" s="61"/>
      <c r="AJ341" s="62"/>
      <c r="AK341" s="63" t="n">
        <v>0</v>
      </c>
      <c r="AL341" s="64" t="n">
        <v>0</v>
      </c>
      <c r="AM341" s="65" t="n">
        <f aca="false">PRODUCT($AJ341,$AK341,(1-$AL341))</f>
        <v>0</v>
      </c>
      <c r="AN341" s="65" t="n">
        <f aca="false">ROUND((Tablica1[[#This Row],[Iznos]]+Tablica1[[#This Row],[Iznos 2]]+Tablica1[[#This Row],[Iznos 3]]+Tablica1[[#This Row],[Iznos 4]]+Tablica1[[#This Row],[Iznos 5]]),2)</f>
        <v>0</v>
      </c>
      <c r="AO341" s="67" t="s">
        <v>64</v>
      </c>
      <c r="AP341" s="67"/>
      <c r="AQ341" s="63"/>
      <c r="AR341" s="63" t="n">
        <v>0</v>
      </c>
      <c r="AS341" s="62"/>
      <c r="AT341" s="58"/>
    </row>
    <row r="342" s="68" customFormat="true" ht="34.5" hidden="false" customHeight="true" outlineLevel="0" collapsed="false">
      <c r="A342" s="54" t="n">
        <v>339</v>
      </c>
      <c r="B342" s="55"/>
      <c r="C342" s="55"/>
      <c r="D342" s="55"/>
      <c r="E342" s="57"/>
      <c r="F342" s="58"/>
      <c r="G342" s="58"/>
      <c r="H342" s="75"/>
      <c r="I342" s="58"/>
      <c r="J342" s="60"/>
      <c r="K342" s="61"/>
      <c r="L342" s="62"/>
      <c r="M342" s="63" t="n">
        <v>0</v>
      </c>
      <c r="N342" s="64" t="n">
        <v>0</v>
      </c>
      <c r="O342" s="65" t="n">
        <f aca="false">PRODUCT($L342,$M342,(1-$N342))</f>
        <v>0</v>
      </c>
      <c r="P342" s="60"/>
      <c r="Q342" s="61"/>
      <c r="R342" s="62"/>
      <c r="S342" s="63" t="n">
        <v>0</v>
      </c>
      <c r="T342" s="64" t="n">
        <v>0</v>
      </c>
      <c r="U342" s="65" t="n">
        <f aca="false">PRODUCT($R342,$S342,(1-$T342))</f>
        <v>0</v>
      </c>
      <c r="V342" s="66"/>
      <c r="W342" s="61"/>
      <c r="X342" s="62"/>
      <c r="Y342" s="63" t="n">
        <v>0</v>
      </c>
      <c r="Z342" s="64" t="n">
        <v>0</v>
      </c>
      <c r="AA342" s="65" t="n">
        <f aca="false">PRODUCT($X342,$Y342,(1-$Z342))</f>
        <v>0</v>
      </c>
      <c r="AB342" s="66"/>
      <c r="AC342" s="61"/>
      <c r="AD342" s="62"/>
      <c r="AE342" s="63" t="n">
        <v>0</v>
      </c>
      <c r="AF342" s="64" t="n">
        <v>0</v>
      </c>
      <c r="AG342" s="65" t="n">
        <f aca="false">PRODUCT($AD342,$AE342,(1-$AF342))</f>
        <v>0</v>
      </c>
      <c r="AH342" s="66"/>
      <c r="AI342" s="61"/>
      <c r="AJ342" s="62"/>
      <c r="AK342" s="63" t="n">
        <v>0</v>
      </c>
      <c r="AL342" s="64" t="n">
        <v>0</v>
      </c>
      <c r="AM342" s="65" t="n">
        <f aca="false">PRODUCT($AJ342,$AK342,(1-$AL342))</f>
        <v>0</v>
      </c>
      <c r="AN342" s="65" t="n">
        <f aca="false">ROUND((Tablica1[[#This Row],[Iznos]]+Tablica1[[#This Row],[Iznos 2]]+Tablica1[[#This Row],[Iznos 3]]+Tablica1[[#This Row],[Iznos 4]]+Tablica1[[#This Row],[Iznos 5]]),2)</f>
        <v>0</v>
      </c>
      <c r="AO342" s="67" t="s">
        <v>64</v>
      </c>
      <c r="AP342" s="67"/>
      <c r="AQ342" s="63"/>
      <c r="AR342" s="63" t="n">
        <v>0</v>
      </c>
      <c r="AS342" s="62"/>
      <c r="AT342" s="58"/>
    </row>
    <row r="343" s="68" customFormat="true" ht="34.5" hidden="false" customHeight="true" outlineLevel="0" collapsed="false">
      <c r="A343" s="54" t="n">
        <v>340</v>
      </c>
      <c r="B343" s="55"/>
      <c r="C343" s="55"/>
      <c r="D343" s="55"/>
      <c r="E343" s="57"/>
      <c r="F343" s="58"/>
      <c r="G343" s="58"/>
      <c r="H343" s="75"/>
      <c r="I343" s="58"/>
      <c r="J343" s="60"/>
      <c r="K343" s="61"/>
      <c r="L343" s="62"/>
      <c r="M343" s="63" t="n">
        <v>0</v>
      </c>
      <c r="N343" s="64" t="n">
        <v>0</v>
      </c>
      <c r="O343" s="65" t="n">
        <f aca="false">PRODUCT($L343,$M343,(1-$N343))</f>
        <v>0</v>
      </c>
      <c r="P343" s="60"/>
      <c r="Q343" s="61"/>
      <c r="R343" s="62"/>
      <c r="S343" s="63" t="n">
        <v>0</v>
      </c>
      <c r="T343" s="64" t="n">
        <v>0</v>
      </c>
      <c r="U343" s="65" t="n">
        <f aca="false">PRODUCT($R343,$S343,(1-$T343))</f>
        <v>0</v>
      </c>
      <c r="V343" s="66"/>
      <c r="W343" s="61"/>
      <c r="X343" s="62"/>
      <c r="Y343" s="63" t="n">
        <v>0</v>
      </c>
      <c r="Z343" s="64" t="n">
        <v>0</v>
      </c>
      <c r="AA343" s="65" t="n">
        <f aca="false">PRODUCT($X343,$Y343,(1-$Z343))</f>
        <v>0</v>
      </c>
      <c r="AB343" s="66"/>
      <c r="AC343" s="61"/>
      <c r="AD343" s="62"/>
      <c r="AE343" s="63" t="n">
        <v>0</v>
      </c>
      <c r="AF343" s="64" t="n">
        <v>0</v>
      </c>
      <c r="AG343" s="65" t="n">
        <f aca="false">PRODUCT($AD343,$AE343,(1-$AF343))</f>
        <v>0</v>
      </c>
      <c r="AH343" s="66"/>
      <c r="AI343" s="61"/>
      <c r="AJ343" s="62"/>
      <c r="AK343" s="63" t="n">
        <v>0</v>
      </c>
      <c r="AL343" s="64" t="n">
        <v>0</v>
      </c>
      <c r="AM343" s="65" t="n">
        <f aca="false">PRODUCT($AJ343,$AK343,(1-$AL343))</f>
        <v>0</v>
      </c>
      <c r="AN343" s="65" t="n">
        <f aca="false">ROUND((Tablica1[[#This Row],[Iznos]]+Tablica1[[#This Row],[Iznos 2]]+Tablica1[[#This Row],[Iznos 3]]+Tablica1[[#This Row],[Iznos 4]]+Tablica1[[#This Row],[Iznos 5]]),2)</f>
        <v>0</v>
      </c>
      <c r="AO343" s="67" t="s">
        <v>64</v>
      </c>
      <c r="AP343" s="67"/>
      <c r="AQ343" s="63"/>
      <c r="AR343" s="63" t="n">
        <v>0</v>
      </c>
      <c r="AS343" s="62"/>
      <c r="AT343" s="58"/>
    </row>
    <row r="344" s="68" customFormat="true" ht="34.5" hidden="false" customHeight="true" outlineLevel="0" collapsed="false">
      <c r="A344" s="54" t="n">
        <v>341</v>
      </c>
      <c r="B344" s="55"/>
      <c r="C344" s="55"/>
      <c r="D344" s="55"/>
      <c r="E344" s="57"/>
      <c r="F344" s="58"/>
      <c r="G344" s="58"/>
      <c r="H344" s="75"/>
      <c r="I344" s="58"/>
      <c r="J344" s="60"/>
      <c r="K344" s="61"/>
      <c r="L344" s="62"/>
      <c r="M344" s="63" t="n">
        <v>0</v>
      </c>
      <c r="N344" s="64" t="n">
        <v>0</v>
      </c>
      <c r="O344" s="65" t="n">
        <f aca="false">PRODUCT($L344,$M344,(1-$N344))</f>
        <v>0</v>
      </c>
      <c r="P344" s="60"/>
      <c r="Q344" s="61"/>
      <c r="R344" s="62"/>
      <c r="S344" s="63" t="n">
        <v>0</v>
      </c>
      <c r="T344" s="64" t="n">
        <v>0</v>
      </c>
      <c r="U344" s="65" t="n">
        <f aca="false">PRODUCT($R344,$S344,(1-$T344))</f>
        <v>0</v>
      </c>
      <c r="V344" s="66"/>
      <c r="W344" s="61"/>
      <c r="X344" s="62"/>
      <c r="Y344" s="63" t="n">
        <v>0</v>
      </c>
      <c r="Z344" s="64" t="n">
        <v>0</v>
      </c>
      <c r="AA344" s="65" t="n">
        <f aca="false">PRODUCT($X344,$Y344,(1-$Z344))</f>
        <v>0</v>
      </c>
      <c r="AB344" s="66"/>
      <c r="AC344" s="61"/>
      <c r="AD344" s="62"/>
      <c r="AE344" s="63" t="n">
        <v>0</v>
      </c>
      <c r="AF344" s="64" t="n">
        <v>0</v>
      </c>
      <c r="AG344" s="65" t="n">
        <f aca="false">PRODUCT($AD344,$AE344,(1-$AF344))</f>
        <v>0</v>
      </c>
      <c r="AH344" s="66"/>
      <c r="AI344" s="61"/>
      <c r="AJ344" s="62"/>
      <c r="AK344" s="63" t="n">
        <v>0</v>
      </c>
      <c r="AL344" s="64" t="n">
        <v>0</v>
      </c>
      <c r="AM344" s="65" t="n">
        <f aca="false">PRODUCT($AJ344,$AK344,(1-$AL344))</f>
        <v>0</v>
      </c>
      <c r="AN344" s="65" t="n">
        <f aca="false">ROUND((Tablica1[[#This Row],[Iznos]]+Tablica1[[#This Row],[Iznos 2]]+Tablica1[[#This Row],[Iznos 3]]+Tablica1[[#This Row],[Iznos 4]]+Tablica1[[#This Row],[Iznos 5]]),2)</f>
        <v>0</v>
      </c>
      <c r="AO344" s="67" t="s">
        <v>64</v>
      </c>
      <c r="AP344" s="67"/>
      <c r="AQ344" s="63"/>
      <c r="AR344" s="63" t="n">
        <v>0</v>
      </c>
      <c r="AS344" s="62"/>
      <c r="AT344" s="58"/>
    </row>
    <row r="345" s="68" customFormat="true" ht="34.5" hidden="false" customHeight="true" outlineLevel="0" collapsed="false">
      <c r="A345" s="54" t="n">
        <v>342</v>
      </c>
      <c r="B345" s="55"/>
      <c r="C345" s="55"/>
      <c r="D345" s="55"/>
      <c r="E345" s="57"/>
      <c r="F345" s="58"/>
      <c r="G345" s="58"/>
      <c r="H345" s="75"/>
      <c r="I345" s="58"/>
      <c r="J345" s="60"/>
      <c r="K345" s="61"/>
      <c r="L345" s="62"/>
      <c r="M345" s="63" t="n">
        <v>0</v>
      </c>
      <c r="N345" s="64" t="n">
        <v>0</v>
      </c>
      <c r="O345" s="65" t="n">
        <f aca="false">PRODUCT($L345,$M345,(1-$N345))</f>
        <v>0</v>
      </c>
      <c r="P345" s="60"/>
      <c r="Q345" s="61"/>
      <c r="R345" s="62"/>
      <c r="S345" s="63" t="n">
        <v>0</v>
      </c>
      <c r="T345" s="64" t="n">
        <v>0</v>
      </c>
      <c r="U345" s="65" t="n">
        <f aca="false">PRODUCT($R345,$S345,(1-$T345))</f>
        <v>0</v>
      </c>
      <c r="V345" s="66"/>
      <c r="W345" s="61"/>
      <c r="X345" s="62"/>
      <c r="Y345" s="63" t="n">
        <v>0</v>
      </c>
      <c r="Z345" s="64" t="n">
        <v>0</v>
      </c>
      <c r="AA345" s="65" t="n">
        <f aca="false">PRODUCT($X345,$Y345,(1-$Z345))</f>
        <v>0</v>
      </c>
      <c r="AB345" s="66"/>
      <c r="AC345" s="61"/>
      <c r="AD345" s="62"/>
      <c r="AE345" s="63" t="n">
        <v>0</v>
      </c>
      <c r="AF345" s="64" t="n">
        <v>0</v>
      </c>
      <c r="AG345" s="65" t="n">
        <f aca="false">PRODUCT($AD345,$AE345,(1-$AF345))</f>
        <v>0</v>
      </c>
      <c r="AH345" s="66"/>
      <c r="AI345" s="61"/>
      <c r="AJ345" s="62"/>
      <c r="AK345" s="63" t="n">
        <v>0</v>
      </c>
      <c r="AL345" s="64" t="n">
        <v>0</v>
      </c>
      <c r="AM345" s="65" t="n">
        <f aca="false">PRODUCT($AJ345,$AK345,(1-$AL345))</f>
        <v>0</v>
      </c>
      <c r="AN345" s="65" t="n">
        <f aca="false">ROUND((Tablica1[[#This Row],[Iznos]]+Tablica1[[#This Row],[Iznos 2]]+Tablica1[[#This Row],[Iznos 3]]+Tablica1[[#This Row],[Iznos 4]]+Tablica1[[#This Row],[Iznos 5]]),2)</f>
        <v>0</v>
      </c>
      <c r="AO345" s="67" t="s">
        <v>64</v>
      </c>
      <c r="AP345" s="67"/>
      <c r="AQ345" s="63"/>
      <c r="AR345" s="63" t="n">
        <v>0</v>
      </c>
      <c r="AS345" s="62"/>
      <c r="AT345" s="58"/>
    </row>
    <row r="346" s="68" customFormat="true" ht="34.5" hidden="false" customHeight="true" outlineLevel="0" collapsed="false">
      <c r="A346" s="54" t="n">
        <v>343</v>
      </c>
      <c r="B346" s="55"/>
      <c r="C346" s="55"/>
      <c r="D346" s="55"/>
      <c r="E346" s="57"/>
      <c r="F346" s="58"/>
      <c r="G346" s="58"/>
      <c r="H346" s="75"/>
      <c r="I346" s="58"/>
      <c r="J346" s="60"/>
      <c r="K346" s="61"/>
      <c r="L346" s="62"/>
      <c r="M346" s="63" t="n">
        <v>0</v>
      </c>
      <c r="N346" s="64" t="n">
        <v>0</v>
      </c>
      <c r="O346" s="65" t="n">
        <f aca="false">PRODUCT($L346,$M346,(1-$N346))</f>
        <v>0</v>
      </c>
      <c r="P346" s="60"/>
      <c r="Q346" s="61"/>
      <c r="R346" s="62"/>
      <c r="S346" s="63" t="n">
        <v>0</v>
      </c>
      <c r="T346" s="64" t="n">
        <v>0</v>
      </c>
      <c r="U346" s="65" t="n">
        <f aca="false">PRODUCT($R346,$S346,(1-$T346))</f>
        <v>0</v>
      </c>
      <c r="V346" s="66"/>
      <c r="W346" s="61"/>
      <c r="X346" s="62"/>
      <c r="Y346" s="63" t="n">
        <v>0</v>
      </c>
      <c r="Z346" s="64" t="n">
        <v>0</v>
      </c>
      <c r="AA346" s="65" t="n">
        <f aca="false">PRODUCT($X346,$Y346,(1-$Z346))</f>
        <v>0</v>
      </c>
      <c r="AB346" s="66"/>
      <c r="AC346" s="61"/>
      <c r="AD346" s="62"/>
      <c r="AE346" s="63" t="n">
        <v>0</v>
      </c>
      <c r="AF346" s="64" t="n">
        <v>0</v>
      </c>
      <c r="AG346" s="65" t="n">
        <f aca="false">PRODUCT($AD346,$AE346,(1-$AF346))</f>
        <v>0</v>
      </c>
      <c r="AH346" s="66"/>
      <c r="AI346" s="61"/>
      <c r="AJ346" s="62"/>
      <c r="AK346" s="63" t="n">
        <v>0</v>
      </c>
      <c r="AL346" s="64" t="n">
        <v>0</v>
      </c>
      <c r="AM346" s="65" t="n">
        <f aca="false">PRODUCT($AJ346,$AK346,(1-$AL346))</f>
        <v>0</v>
      </c>
      <c r="AN346" s="65" t="n">
        <f aca="false">ROUND((Tablica1[[#This Row],[Iznos]]+Tablica1[[#This Row],[Iznos 2]]+Tablica1[[#This Row],[Iznos 3]]+Tablica1[[#This Row],[Iznos 4]]+Tablica1[[#This Row],[Iznos 5]]),2)</f>
        <v>0</v>
      </c>
      <c r="AO346" s="67" t="s">
        <v>64</v>
      </c>
      <c r="AP346" s="67"/>
      <c r="AQ346" s="63"/>
      <c r="AR346" s="63" t="n">
        <v>0</v>
      </c>
      <c r="AS346" s="62"/>
      <c r="AT346" s="58"/>
    </row>
    <row r="347" s="68" customFormat="true" ht="34.5" hidden="false" customHeight="true" outlineLevel="0" collapsed="false">
      <c r="A347" s="54" t="n">
        <v>344</v>
      </c>
      <c r="B347" s="55"/>
      <c r="C347" s="55"/>
      <c r="D347" s="55"/>
      <c r="E347" s="57"/>
      <c r="F347" s="58"/>
      <c r="G347" s="58"/>
      <c r="H347" s="75"/>
      <c r="I347" s="58"/>
      <c r="J347" s="60"/>
      <c r="K347" s="61"/>
      <c r="L347" s="62"/>
      <c r="M347" s="63" t="n">
        <v>0</v>
      </c>
      <c r="N347" s="64" t="n">
        <v>0</v>
      </c>
      <c r="O347" s="65" t="n">
        <f aca="false">PRODUCT($L347,$M347,(1-$N347))</f>
        <v>0</v>
      </c>
      <c r="P347" s="60"/>
      <c r="Q347" s="61"/>
      <c r="R347" s="62"/>
      <c r="S347" s="63" t="n">
        <v>0</v>
      </c>
      <c r="T347" s="64" t="n">
        <v>0</v>
      </c>
      <c r="U347" s="65" t="n">
        <f aca="false">PRODUCT($R347,$S347,(1-$T347))</f>
        <v>0</v>
      </c>
      <c r="V347" s="66"/>
      <c r="W347" s="61"/>
      <c r="X347" s="62"/>
      <c r="Y347" s="63" t="n">
        <v>0</v>
      </c>
      <c r="Z347" s="64" t="n">
        <v>0</v>
      </c>
      <c r="AA347" s="65" t="n">
        <f aca="false">PRODUCT($X347,$Y347,(1-$Z347))</f>
        <v>0</v>
      </c>
      <c r="AB347" s="66"/>
      <c r="AC347" s="61"/>
      <c r="AD347" s="62"/>
      <c r="AE347" s="63" t="n">
        <v>0</v>
      </c>
      <c r="AF347" s="64" t="n">
        <v>0</v>
      </c>
      <c r="AG347" s="65" t="n">
        <f aca="false">PRODUCT($AD347,$AE347,(1-$AF347))</f>
        <v>0</v>
      </c>
      <c r="AH347" s="66"/>
      <c r="AI347" s="61"/>
      <c r="AJ347" s="62"/>
      <c r="AK347" s="63" t="n">
        <v>0</v>
      </c>
      <c r="AL347" s="64" t="n">
        <v>0</v>
      </c>
      <c r="AM347" s="65" t="n">
        <f aca="false">PRODUCT($AJ347,$AK347,(1-$AL347))</f>
        <v>0</v>
      </c>
      <c r="AN347" s="65" t="n">
        <f aca="false">ROUND((Tablica1[[#This Row],[Iznos]]+Tablica1[[#This Row],[Iznos 2]]+Tablica1[[#This Row],[Iznos 3]]+Tablica1[[#This Row],[Iznos 4]]+Tablica1[[#This Row],[Iznos 5]]),2)</f>
        <v>0</v>
      </c>
      <c r="AO347" s="67" t="s">
        <v>64</v>
      </c>
      <c r="AP347" s="67"/>
      <c r="AQ347" s="63"/>
      <c r="AR347" s="63" t="n">
        <v>0</v>
      </c>
      <c r="AS347" s="62"/>
      <c r="AT347" s="58"/>
    </row>
    <row r="348" s="68" customFormat="true" ht="34.5" hidden="false" customHeight="true" outlineLevel="0" collapsed="false">
      <c r="A348" s="54" t="n">
        <v>345</v>
      </c>
      <c r="B348" s="55"/>
      <c r="C348" s="55"/>
      <c r="D348" s="55"/>
      <c r="E348" s="57"/>
      <c r="F348" s="58"/>
      <c r="G348" s="58"/>
      <c r="H348" s="75"/>
      <c r="I348" s="58"/>
      <c r="J348" s="60"/>
      <c r="K348" s="61"/>
      <c r="L348" s="62"/>
      <c r="M348" s="63" t="n">
        <v>0</v>
      </c>
      <c r="N348" s="64" t="n">
        <v>0</v>
      </c>
      <c r="O348" s="65" t="n">
        <f aca="false">PRODUCT($L348,$M348,(1-$N348))</f>
        <v>0</v>
      </c>
      <c r="P348" s="60"/>
      <c r="Q348" s="61"/>
      <c r="R348" s="62"/>
      <c r="S348" s="63" t="n">
        <v>0</v>
      </c>
      <c r="T348" s="64" t="n">
        <v>0</v>
      </c>
      <c r="U348" s="65" t="n">
        <f aca="false">PRODUCT($R348,$S348,(1-$T348))</f>
        <v>0</v>
      </c>
      <c r="V348" s="66"/>
      <c r="W348" s="61"/>
      <c r="X348" s="62"/>
      <c r="Y348" s="63" t="n">
        <v>0</v>
      </c>
      <c r="Z348" s="64" t="n">
        <v>0</v>
      </c>
      <c r="AA348" s="65" t="n">
        <f aca="false">PRODUCT($X348,$Y348,(1-$Z348))</f>
        <v>0</v>
      </c>
      <c r="AB348" s="66"/>
      <c r="AC348" s="61"/>
      <c r="AD348" s="62"/>
      <c r="AE348" s="63" t="n">
        <v>0</v>
      </c>
      <c r="AF348" s="64" t="n">
        <v>0</v>
      </c>
      <c r="AG348" s="65" t="n">
        <f aca="false">PRODUCT($AD348,$AE348,(1-$AF348))</f>
        <v>0</v>
      </c>
      <c r="AH348" s="66"/>
      <c r="AI348" s="61"/>
      <c r="AJ348" s="62"/>
      <c r="AK348" s="63" t="n">
        <v>0</v>
      </c>
      <c r="AL348" s="64" t="n">
        <v>0</v>
      </c>
      <c r="AM348" s="65" t="n">
        <f aca="false">PRODUCT($AJ348,$AK348,(1-$AL348))</f>
        <v>0</v>
      </c>
      <c r="AN348" s="65" t="n">
        <f aca="false">ROUND((Tablica1[[#This Row],[Iznos]]+Tablica1[[#This Row],[Iznos 2]]+Tablica1[[#This Row],[Iznos 3]]+Tablica1[[#This Row],[Iznos 4]]+Tablica1[[#This Row],[Iznos 5]]),2)</f>
        <v>0</v>
      </c>
      <c r="AO348" s="67" t="s">
        <v>64</v>
      </c>
      <c r="AP348" s="67"/>
      <c r="AQ348" s="63"/>
      <c r="AR348" s="63" t="n">
        <v>0</v>
      </c>
      <c r="AS348" s="62"/>
      <c r="AT348" s="58"/>
    </row>
    <row r="349" s="68" customFormat="true" ht="34.5" hidden="false" customHeight="true" outlineLevel="0" collapsed="false">
      <c r="A349" s="54" t="n">
        <v>346</v>
      </c>
      <c r="B349" s="55"/>
      <c r="C349" s="55"/>
      <c r="D349" s="55"/>
      <c r="E349" s="57"/>
      <c r="F349" s="58"/>
      <c r="G349" s="58"/>
      <c r="H349" s="75"/>
      <c r="I349" s="58"/>
      <c r="J349" s="60"/>
      <c r="K349" s="61"/>
      <c r="L349" s="62"/>
      <c r="M349" s="63" t="n">
        <v>0</v>
      </c>
      <c r="N349" s="64" t="n">
        <v>0</v>
      </c>
      <c r="O349" s="65" t="n">
        <f aca="false">PRODUCT($L349,$M349,(1-$N349))</f>
        <v>0</v>
      </c>
      <c r="P349" s="60"/>
      <c r="Q349" s="61"/>
      <c r="R349" s="62"/>
      <c r="S349" s="63" t="n">
        <v>0</v>
      </c>
      <c r="T349" s="64" t="n">
        <v>0</v>
      </c>
      <c r="U349" s="65" t="n">
        <f aca="false">PRODUCT($R349,$S349,(1-$T349))</f>
        <v>0</v>
      </c>
      <c r="V349" s="66"/>
      <c r="W349" s="61"/>
      <c r="X349" s="62"/>
      <c r="Y349" s="63" t="n">
        <v>0</v>
      </c>
      <c r="Z349" s="64" t="n">
        <v>0</v>
      </c>
      <c r="AA349" s="65" t="n">
        <f aca="false">PRODUCT($X349,$Y349,(1-$Z349))</f>
        <v>0</v>
      </c>
      <c r="AB349" s="66"/>
      <c r="AC349" s="61"/>
      <c r="AD349" s="62"/>
      <c r="AE349" s="63" t="n">
        <v>0</v>
      </c>
      <c r="AF349" s="64" t="n">
        <v>0</v>
      </c>
      <c r="AG349" s="65" t="n">
        <f aca="false">PRODUCT($AD349,$AE349,(1-$AF349))</f>
        <v>0</v>
      </c>
      <c r="AH349" s="66"/>
      <c r="AI349" s="61"/>
      <c r="AJ349" s="62"/>
      <c r="AK349" s="63" t="n">
        <v>0</v>
      </c>
      <c r="AL349" s="64" t="n">
        <v>0</v>
      </c>
      <c r="AM349" s="65" t="n">
        <f aca="false">PRODUCT($AJ349,$AK349,(1-$AL349))</f>
        <v>0</v>
      </c>
      <c r="AN349" s="65" t="n">
        <f aca="false">ROUND((Tablica1[[#This Row],[Iznos]]+Tablica1[[#This Row],[Iznos 2]]+Tablica1[[#This Row],[Iznos 3]]+Tablica1[[#This Row],[Iznos 4]]+Tablica1[[#This Row],[Iznos 5]]),2)</f>
        <v>0</v>
      </c>
      <c r="AO349" s="67" t="s">
        <v>64</v>
      </c>
      <c r="AP349" s="67"/>
      <c r="AQ349" s="63"/>
      <c r="AR349" s="63" t="n">
        <v>0</v>
      </c>
      <c r="AS349" s="62"/>
      <c r="AT349" s="58"/>
    </row>
    <row r="350" s="68" customFormat="true" ht="34.5" hidden="false" customHeight="true" outlineLevel="0" collapsed="false">
      <c r="A350" s="54" t="n">
        <v>347</v>
      </c>
      <c r="B350" s="55"/>
      <c r="C350" s="55"/>
      <c r="D350" s="55"/>
      <c r="E350" s="57"/>
      <c r="F350" s="58"/>
      <c r="G350" s="58"/>
      <c r="H350" s="75"/>
      <c r="I350" s="58"/>
      <c r="J350" s="60"/>
      <c r="K350" s="61"/>
      <c r="L350" s="62"/>
      <c r="M350" s="63" t="n">
        <v>0</v>
      </c>
      <c r="N350" s="64" t="n">
        <v>0</v>
      </c>
      <c r="O350" s="65" t="n">
        <f aca="false">PRODUCT($L350,$M350,(1-$N350))</f>
        <v>0</v>
      </c>
      <c r="P350" s="60"/>
      <c r="Q350" s="61"/>
      <c r="R350" s="62"/>
      <c r="S350" s="63" t="n">
        <v>0</v>
      </c>
      <c r="T350" s="64" t="n">
        <v>0</v>
      </c>
      <c r="U350" s="65" t="n">
        <f aca="false">PRODUCT($R350,$S350,(1-$T350))</f>
        <v>0</v>
      </c>
      <c r="V350" s="66"/>
      <c r="W350" s="61"/>
      <c r="X350" s="62"/>
      <c r="Y350" s="63" t="n">
        <v>0</v>
      </c>
      <c r="Z350" s="64" t="n">
        <v>0</v>
      </c>
      <c r="AA350" s="65" t="n">
        <f aca="false">PRODUCT($X350,$Y350,(1-$Z350))</f>
        <v>0</v>
      </c>
      <c r="AB350" s="66"/>
      <c r="AC350" s="61"/>
      <c r="AD350" s="62"/>
      <c r="AE350" s="63" t="n">
        <v>0</v>
      </c>
      <c r="AF350" s="64" t="n">
        <v>0</v>
      </c>
      <c r="AG350" s="65" t="n">
        <f aca="false">PRODUCT($AD350,$AE350,(1-$AF350))</f>
        <v>0</v>
      </c>
      <c r="AH350" s="66"/>
      <c r="AI350" s="61"/>
      <c r="AJ350" s="62"/>
      <c r="AK350" s="63" t="n">
        <v>0</v>
      </c>
      <c r="AL350" s="64" t="n">
        <v>0</v>
      </c>
      <c r="AM350" s="65" t="n">
        <f aca="false">PRODUCT($AJ350,$AK350,(1-$AL350))</f>
        <v>0</v>
      </c>
      <c r="AN350" s="65" t="n">
        <f aca="false">ROUND((Tablica1[[#This Row],[Iznos]]+Tablica1[[#This Row],[Iznos 2]]+Tablica1[[#This Row],[Iznos 3]]+Tablica1[[#This Row],[Iznos 4]]+Tablica1[[#This Row],[Iznos 5]]),2)</f>
        <v>0</v>
      </c>
      <c r="AO350" s="67" t="s">
        <v>64</v>
      </c>
      <c r="AP350" s="67"/>
      <c r="AQ350" s="63"/>
      <c r="AR350" s="63" t="n">
        <v>0</v>
      </c>
      <c r="AS350" s="62"/>
      <c r="AT350" s="58"/>
    </row>
    <row r="351" s="68" customFormat="true" ht="34.5" hidden="false" customHeight="true" outlineLevel="0" collapsed="false">
      <c r="A351" s="54" t="n">
        <v>348</v>
      </c>
      <c r="B351" s="55"/>
      <c r="C351" s="55"/>
      <c r="D351" s="55"/>
      <c r="E351" s="57"/>
      <c r="F351" s="58"/>
      <c r="G351" s="58"/>
      <c r="H351" s="75"/>
      <c r="I351" s="58"/>
      <c r="J351" s="60"/>
      <c r="K351" s="61"/>
      <c r="L351" s="62"/>
      <c r="M351" s="63" t="n">
        <v>0</v>
      </c>
      <c r="N351" s="64" t="n">
        <v>0</v>
      </c>
      <c r="O351" s="65" t="n">
        <f aca="false">PRODUCT($L351,$M351,(1-$N351))</f>
        <v>0</v>
      </c>
      <c r="P351" s="60"/>
      <c r="Q351" s="61"/>
      <c r="R351" s="62"/>
      <c r="S351" s="63" t="n">
        <v>0</v>
      </c>
      <c r="T351" s="64" t="n">
        <v>0</v>
      </c>
      <c r="U351" s="65" t="n">
        <f aca="false">PRODUCT($R351,$S351,(1-$T351))</f>
        <v>0</v>
      </c>
      <c r="V351" s="66"/>
      <c r="W351" s="61"/>
      <c r="X351" s="62"/>
      <c r="Y351" s="63" t="n">
        <v>0</v>
      </c>
      <c r="Z351" s="64" t="n">
        <v>0</v>
      </c>
      <c r="AA351" s="65" t="n">
        <f aca="false">PRODUCT($X351,$Y351,(1-$Z351))</f>
        <v>0</v>
      </c>
      <c r="AB351" s="66"/>
      <c r="AC351" s="61"/>
      <c r="AD351" s="62"/>
      <c r="AE351" s="63" t="n">
        <v>0</v>
      </c>
      <c r="AF351" s="64" t="n">
        <v>0</v>
      </c>
      <c r="AG351" s="65" t="n">
        <f aca="false">PRODUCT($AD351,$AE351,(1-$AF351))</f>
        <v>0</v>
      </c>
      <c r="AH351" s="66"/>
      <c r="AI351" s="61"/>
      <c r="AJ351" s="62"/>
      <c r="AK351" s="63" t="n">
        <v>0</v>
      </c>
      <c r="AL351" s="64" t="n">
        <v>0</v>
      </c>
      <c r="AM351" s="65" t="n">
        <f aca="false">PRODUCT($AJ351,$AK351,(1-$AL351))</f>
        <v>0</v>
      </c>
      <c r="AN351" s="65" t="n">
        <f aca="false">ROUND((Tablica1[[#This Row],[Iznos]]+Tablica1[[#This Row],[Iznos 2]]+Tablica1[[#This Row],[Iznos 3]]+Tablica1[[#This Row],[Iznos 4]]+Tablica1[[#This Row],[Iznos 5]]),2)</f>
        <v>0</v>
      </c>
      <c r="AO351" s="67" t="s">
        <v>64</v>
      </c>
      <c r="AP351" s="67"/>
      <c r="AQ351" s="63"/>
      <c r="AR351" s="63" t="n">
        <v>0</v>
      </c>
      <c r="AS351" s="62"/>
      <c r="AT351" s="58"/>
    </row>
    <row r="352" s="68" customFormat="true" ht="34.5" hidden="false" customHeight="true" outlineLevel="0" collapsed="false">
      <c r="A352" s="54" t="n">
        <v>349</v>
      </c>
      <c r="B352" s="55"/>
      <c r="C352" s="55"/>
      <c r="D352" s="55"/>
      <c r="E352" s="57"/>
      <c r="F352" s="58"/>
      <c r="G352" s="58"/>
      <c r="H352" s="75"/>
      <c r="I352" s="58"/>
      <c r="J352" s="60"/>
      <c r="K352" s="61"/>
      <c r="L352" s="62"/>
      <c r="M352" s="63" t="n">
        <v>0</v>
      </c>
      <c r="N352" s="64" t="n">
        <v>0</v>
      </c>
      <c r="O352" s="65" t="n">
        <f aca="false">PRODUCT($L352,$M352,(1-$N352))</f>
        <v>0</v>
      </c>
      <c r="P352" s="60"/>
      <c r="Q352" s="61"/>
      <c r="R352" s="62"/>
      <c r="S352" s="63" t="n">
        <v>0</v>
      </c>
      <c r="T352" s="64" t="n">
        <v>0</v>
      </c>
      <c r="U352" s="65" t="n">
        <f aca="false">PRODUCT($R352,$S352,(1-$T352))</f>
        <v>0</v>
      </c>
      <c r="V352" s="66"/>
      <c r="W352" s="61"/>
      <c r="X352" s="62"/>
      <c r="Y352" s="63" t="n">
        <v>0</v>
      </c>
      <c r="Z352" s="64" t="n">
        <v>0</v>
      </c>
      <c r="AA352" s="65" t="n">
        <f aca="false">PRODUCT($X352,$Y352,(1-$Z352))</f>
        <v>0</v>
      </c>
      <c r="AB352" s="66"/>
      <c r="AC352" s="61"/>
      <c r="AD352" s="62"/>
      <c r="AE352" s="63" t="n">
        <v>0</v>
      </c>
      <c r="AF352" s="64" t="n">
        <v>0</v>
      </c>
      <c r="AG352" s="65" t="n">
        <f aca="false">PRODUCT($AD352,$AE352,(1-$AF352))</f>
        <v>0</v>
      </c>
      <c r="AH352" s="66"/>
      <c r="AI352" s="61"/>
      <c r="AJ352" s="62"/>
      <c r="AK352" s="63" t="n">
        <v>0</v>
      </c>
      <c r="AL352" s="64" t="n">
        <v>0</v>
      </c>
      <c r="AM352" s="65" t="n">
        <f aca="false">PRODUCT($AJ352,$AK352,(1-$AL352))</f>
        <v>0</v>
      </c>
      <c r="AN352" s="65" t="n">
        <f aca="false">ROUND((Tablica1[[#This Row],[Iznos]]+Tablica1[[#This Row],[Iznos 2]]+Tablica1[[#This Row],[Iznos 3]]+Tablica1[[#This Row],[Iznos 4]]+Tablica1[[#This Row],[Iznos 5]]),2)</f>
        <v>0</v>
      </c>
      <c r="AO352" s="67" t="s">
        <v>64</v>
      </c>
      <c r="AP352" s="67"/>
      <c r="AQ352" s="63"/>
      <c r="AR352" s="63" t="n">
        <v>0</v>
      </c>
      <c r="AS352" s="62"/>
      <c r="AT352" s="58"/>
    </row>
    <row r="353" s="68" customFormat="true" ht="34.5" hidden="false" customHeight="true" outlineLevel="0" collapsed="false">
      <c r="A353" s="54" t="n">
        <v>350</v>
      </c>
      <c r="B353" s="55"/>
      <c r="C353" s="55"/>
      <c r="D353" s="55"/>
      <c r="E353" s="57"/>
      <c r="F353" s="58"/>
      <c r="G353" s="58"/>
      <c r="H353" s="75"/>
      <c r="I353" s="58"/>
      <c r="J353" s="60"/>
      <c r="K353" s="61"/>
      <c r="L353" s="62"/>
      <c r="M353" s="63" t="n">
        <v>0</v>
      </c>
      <c r="N353" s="64" t="n">
        <v>0</v>
      </c>
      <c r="O353" s="65" t="n">
        <f aca="false">PRODUCT($L353,$M353,(1-$N353))</f>
        <v>0</v>
      </c>
      <c r="P353" s="60"/>
      <c r="Q353" s="61"/>
      <c r="R353" s="62"/>
      <c r="S353" s="63" t="n">
        <v>0</v>
      </c>
      <c r="T353" s="64" t="n">
        <v>0</v>
      </c>
      <c r="U353" s="65" t="n">
        <f aca="false">PRODUCT($R353,$S353,(1-$T353))</f>
        <v>0</v>
      </c>
      <c r="V353" s="66"/>
      <c r="W353" s="61"/>
      <c r="X353" s="62"/>
      <c r="Y353" s="63" t="n">
        <v>0</v>
      </c>
      <c r="Z353" s="64" t="n">
        <v>0</v>
      </c>
      <c r="AA353" s="65" t="n">
        <f aca="false">PRODUCT($X353,$Y353,(1-$Z353))</f>
        <v>0</v>
      </c>
      <c r="AB353" s="66"/>
      <c r="AC353" s="61"/>
      <c r="AD353" s="62"/>
      <c r="AE353" s="63" t="n">
        <v>0</v>
      </c>
      <c r="AF353" s="64" t="n">
        <v>0</v>
      </c>
      <c r="AG353" s="65" t="n">
        <f aca="false">PRODUCT($AD353,$AE353,(1-$AF353))</f>
        <v>0</v>
      </c>
      <c r="AH353" s="66"/>
      <c r="AI353" s="61"/>
      <c r="AJ353" s="62"/>
      <c r="AK353" s="63" t="n">
        <v>0</v>
      </c>
      <c r="AL353" s="64" t="n">
        <v>0</v>
      </c>
      <c r="AM353" s="65" t="n">
        <f aca="false">PRODUCT($AJ353,$AK353,(1-$AL353))</f>
        <v>0</v>
      </c>
      <c r="AN353" s="65" t="n">
        <f aca="false">ROUND((Tablica1[[#This Row],[Iznos]]+Tablica1[[#This Row],[Iznos 2]]+Tablica1[[#This Row],[Iznos 3]]+Tablica1[[#This Row],[Iznos 4]]+Tablica1[[#This Row],[Iznos 5]]),2)</f>
        <v>0</v>
      </c>
      <c r="AO353" s="67" t="s">
        <v>64</v>
      </c>
      <c r="AP353" s="67"/>
      <c r="AQ353" s="63"/>
      <c r="AR353" s="63" t="n">
        <v>0</v>
      </c>
      <c r="AS353" s="62"/>
      <c r="AT353" s="58"/>
    </row>
    <row r="354" s="68" customFormat="true" ht="34.5" hidden="false" customHeight="true" outlineLevel="0" collapsed="false">
      <c r="A354" s="54" t="n">
        <v>351</v>
      </c>
      <c r="B354" s="55"/>
      <c r="C354" s="55"/>
      <c r="D354" s="55"/>
      <c r="E354" s="57"/>
      <c r="F354" s="58"/>
      <c r="G354" s="58"/>
      <c r="H354" s="75"/>
      <c r="I354" s="58"/>
      <c r="J354" s="60"/>
      <c r="K354" s="61"/>
      <c r="L354" s="62"/>
      <c r="M354" s="63" t="n">
        <v>0</v>
      </c>
      <c r="N354" s="64" t="n">
        <v>0</v>
      </c>
      <c r="O354" s="65" t="n">
        <f aca="false">PRODUCT($L354,$M354,(1-$N354))</f>
        <v>0</v>
      </c>
      <c r="P354" s="60"/>
      <c r="Q354" s="61"/>
      <c r="R354" s="62"/>
      <c r="S354" s="63" t="n">
        <v>0</v>
      </c>
      <c r="T354" s="64" t="n">
        <v>0</v>
      </c>
      <c r="U354" s="65" t="n">
        <f aca="false">PRODUCT($R354,$S354,(1-$T354))</f>
        <v>0</v>
      </c>
      <c r="V354" s="66"/>
      <c r="W354" s="61"/>
      <c r="X354" s="62"/>
      <c r="Y354" s="63" t="n">
        <v>0</v>
      </c>
      <c r="Z354" s="64" t="n">
        <v>0</v>
      </c>
      <c r="AA354" s="65" t="n">
        <f aca="false">PRODUCT($X354,$Y354,(1-$Z354))</f>
        <v>0</v>
      </c>
      <c r="AB354" s="66"/>
      <c r="AC354" s="61"/>
      <c r="AD354" s="62"/>
      <c r="AE354" s="63" t="n">
        <v>0</v>
      </c>
      <c r="AF354" s="64" t="n">
        <v>0</v>
      </c>
      <c r="AG354" s="65" t="n">
        <f aca="false">PRODUCT($AD354,$AE354,(1-$AF354))</f>
        <v>0</v>
      </c>
      <c r="AH354" s="66"/>
      <c r="AI354" s="61"/>
      <c r="AJ354" s="62"/>
      <c r="AK354" s="63" t="n">
        <v>0</v>
      </c>
      <c r="AL354" s="64" t="n">
        <v>0</v>
      </c>
      <c r="AM354" s="65" t="n">
        <f aca="false">PRODUCT($AJ354,$AK354,(1-$AL354))</f>
        <v>0</v>
      </c>
      <c r="AN354" s="65" t="n">
        <f aca="false">ROUND((Tablica1[[#This Row],[Iznos]]+Tablica1[[#This Row],[Iznos 2]]+Tablica1[[#This Row],[Iznos 3]]+Tablica1[[#This Row],[Iznos 4]]+Tablica1[[#This Row],[Iznos 5]]),2)</f>
        <v>0</v>
      </c>
      <c r="AO354" s="67" t="s">
        <v>64</v>
      </c>
      <c r="AP354" s="67"/>
      <c r="AQ354" s="63"/>
      <c r="AR354" s="63" t="n">
        <v>0</v>
      </c>
      <c r="AS354" s="62"/>
      <c r="AT354" s="58"/>
    </row>
    <row r="355" s="68" customFormat="true" ht="34.5" hidden="false" customHeight="true" outlineLevel="0" collapsed="false">
      <c r="A355" s="54" t="n">
        <v>352</v>
      </c>
      <c r="B355" s="55"/>
      <c r="C355" s="55"/>
      <c r="D355" s="55"/>
      <c r="E355" s="57"/>
      <c r="F355" s="58"/>
      <c r="G355" s="58"/>
      <c r="H355" s="75"/>
      <c r="I355" s="58"/>
      <c r="J355" s="60"/>
      <c r="K355" s="61"/>
      <c r="L355" s="62"/>
      <c r="M355" s="63" t="n">
        <v>0</v>
      </c>
      <c r="N355" s="64" t="n">
        <v>0</v>
      </c>
      <c r="O355" s="65" t="n">
        <f aca="false">PRODUCT($L355,$M355,(1-$N355))</f>
        <v>0</v>
      </c>
      <c r="P355" s="60"/>
      <c r="Q355" s="61"/>
      <c r="R355" s="62"/>
      <c r="S355" s="63" t="n">
        <v>0</v>
      </c>
      <c r="T355" s="64" t="n">
        <v>0</v>
      </c>
      <c r="U355" s="65" t="n">
        <f aca="false">PRODUCT($R355,$S355,(1-$T355))</f>
        <v>0</v>
      </c>
      <c r="V355" s="66"/>
      <c r="W355" s="61"/>
      <c r="X355" s="62"/>
      <c r="Y355" s="63" t="n">
        <v>0</v>
      </c>
      <c r="Z355" s="64" t="n">
        <v>0</v>
      </c>
      <c r="AA355" s="65" t="n">
        <f aca="false">PRODUCT($X355,$Y355,(1-$Z355))</f>
        <v>0</v>
      </c>
      <c r="AB355" s="66"/>
      <c r="AC355" s="61"/>
      <c r="AD355" s="62"/>
      <c r="AE355" s="63" t="n">
        <v>0</v>
      </c>
      <c r="AF355" s="64" t="n">
        <v>0</v>
      </c>
      <c r="AG355" s="65" t="n">
        <f aca="false">PRODUCT($AD355,$AE355,(1-$AF355))</f>
        <v>0</v>
      </c>
      <c r="AH355" s="66"/>
      <c r="AI355" s="61"/>
      <c r="AJ355" s="62"/>
      <c r="AK355" s="63" t="n">
        <v>0</v>
      </c>
      <c r="AL355" s="64" t="n">
        <v>0</v>
      </c>
      <c r="AM355" s="65" t="n">
        <f aca="false">PRODUCT($AJ355,$AK355,(1-$AL355))</f>
        <v>0</v>
      </c>
      <c r="AN355" s="65" t="n">
        <f aca="false">ROUND((Tablica1[[#This Row],[Iznos]]+Tablica1[[#This Row],[Iznos 2]]+Tablica1[[#This Row],[Iznos 3]]+Tablica1[[#This Row],[Iznos 4]]+Tablica1[[#This Row],[Iznos 5]]),2)</f>
        <v>0</v>
      </c>
      <c r="AO355" s="67" t="s">
        <v>64</v>
      </c>
      <c r="AP355" s="67"/>
      <c r="AQ355" s="63"/>
      <c r="AR355" s="63" t="n">
        <v>0</v>
      </c>
      <c r="AS355" s="62"/>
      <c r="AT355" s="58"/>
    </row>
    <row r="356" s="68" customFormat="true" ht="34.5" hidden="false" customHeight="true" outlineLevel="0" collapsed="false">
      <c r="A356" s="54" t="n">
        <v>353</v>
      </c>
      <c r="B356" s="55"/>
      <c r="C356" s="55"/>
      <c r="D356" s="55"/>
      <c r="E356" s="57"/>
      <c r="F356" s="58"/>
      <c r="G356" s="58"/>
      <c r="H356" s="75"/>
      <c r="I356" s="58"/>
      <c r="J356" s="60"/>
      <c r="K356" s="61"/>
      <c r="L356" s="62"/>
      <c r="M356" s="63" t="n">
        <v>0</v>
      </c>
      <c r="N356" s="64" t="n">
        <v>0</v>
      </c>
      <c r="O356" s="65" t="n">
        <f aca="false">PRODUCT($L356,$M356,(1-$N356))</f>
        <v>0</v>
      </c>
      <c r="P356" s="60"/>
      <c r="Q356" s="61"/>
      <c r="R356" s="62"/>
      <c r="S356" s="63" t="n">
        <v>0</v>
      </c>
      <c r="T356" s="64" t="n">
        <v>0</v>
      </c>
      <c r="U356" s="65" t="n">
        <f aca="false">PRODUCT($R356,$S356,(1-$T356))</f>
        <v>0</v>
      </c>
      <c r="V356" s="66"/>
      <c r="W356" s="61"/>
      <c r="X356" s="62"/>
      <c r="Y356" s="63" t="n">
        <v>0</v>
      </c>
      <c r="Z356" s="64" t="n">
        <v>0</v>
      </c>
      <c r="AA356" s="65" t="n">
        <f aca="false">PRODUCT($X356,$Y356,(1-$Z356))</f>
        <v>0</v>
      </c>
      <c r="AB356" s="66"/>
      <c r="AC356" s="61"/>
      <c r="AD356" s="62"/>
      <c r="AE356" s="63" t="n">
        <v>0</v>
      </c>
      <c r="AF356" s="64" t="n">
        <v>0</v>
      </c>
      <c r="AG356" s="65" t="n">
        <f aca="false">PRODUCT($AD356,$AE356,(1-$AF356))</f>
        <v>0</v>
      </c>
      <c r="AH356" s="66"/>
      <c r="AI356" s="61"/>
      <c r="AJ356" s="62"/>
      <c r="AK356" s="63" t="n">
        <v>0</v>
      </c>
      <c r="AL356" s="64" t="n">
        <v>0</v>
      </c>
      <c r="AM356" s="65" t="n">
        <f aca="false">PRODUCT($AJ356,$AK356,(1-$AL356))</f>
        <v>0</v>
      </c>
      <c r="AN356" s="65" t="n">
        <f aca="false">ROUND((Tablica1[[#This Row],[Iznos]]+Tablica1[[#This Row],[Iznos 2]]+Tablica1[[#This Row],[Iznos 3]]+Tablica1[[#This Row],[Iznos 4]]+Tablica1[[#This Row],[Iznos 5]]),2)</f>
        <v>0</v>
      </c>
      <c r="AO356" s="67" t="s">
        <v>64</v>
      </c>
      <c r="AP356" s="67"/>
      <c r="AQ356" s="63"/>
      <c r="AR356" s="63" t="n">
        <v>0</v>
      </c>
      <c r="AS356" s="62"/>
      <c r="AT356" s="58"/>
    </row>
    <row r="357" s="68" customFormat="true" ht="34.5" hidden="false" customHeight="true" outlineLevel="0" collapsed="false">
      <c r="A357" s="54" t="n">
        <v>354</v>
      </c>
      <c r="B357" s="55"/>
      <c r="C357" s="55"/>
      <c r="D357" s="55"/>
      <c r="E357" s="57"/>
      <c r="F357" s="58"/>
      <c r="G357" s="58"/>
      <c r="H357" s="75"/>
      <c r="I357" s="58"/>
      <c r="J357" s="60"/>
      <c r="K357" s="61"/>
      <c r="L357" s="62"/>
      <c r="M357" s="63" t="n">
        <v>0</v>
      </c>
      <c r="N357" s="64" t="n">
        <v>0</v>
      </c>
      <c r="O357" s="65" t="n">
        <f aca="false">PRODUCT($L357,$M357,(1-$N357))</f>
        <v>0</v>
      </c>
      <c r="P357" s="60"/>
      <c r="Q357" s="61"/>
      <c r="R357" s="62"/>
      <c r="S357" s="63" t="n">
        <v>0</v>
      </c>
      <c r="T357" s="64" t="n">
        <v>0</v>
      </c>
      <c r="U357" s="65" t="n">
        <f aca="false">PRODUCT($R357,$S357,(1-$T357))</f>
        <v>0</v>
      </c>
      <c r="V357" s="66"/>
      <c r="W357" s="61"/>
      <c r="X357" s="62"/>
      <c r="Y357" s="63" t="n">
        <v>0</v>
      </c>
      <c r="Z357" s="64" t="n">
        <v>0</v>
      </c>
      <c r="AA357" s="65" t="n">
        <f aca="false">PRODUCT($X357,$Y357,(1-$Z357))</f>
        <v>0</v>
      </c>
      <c r="AB357" s="66"/>
      <c r="AC357" s="61"/>
      <c r="AD357" s="62"/>
      <c r="AE357" s="63" t="n">
        <v>0</v>
      </c>
      <c r="AF357" s="64" t="n">
        <v>0</v>
      </c>
      <c r="AG357" s="65" t="n">
        <f aca="false">PRODUCT($AD357,$AE357,(1-$AF357))</f>
        <v>0</v>
      </c>
      <c r="AH357" s="66"/>
      <c r="AI357" s="61"/>
      <c r="AJ357" s="62"/>
      <c r="AK357" s="63" t="n">
        <v>0</v>
      </c>
      <c r="AL357" s="64" t="n">
        <v>0</v>
      </c>
      <c r="AM357" s="65" t="n">
        <f aca="false">PRODUCT($AJ357,$AK357,(1-$AL357))</f>
        <v>0</v>
      </c>
      <c r="AN357" s="65" t="n">
        <f aca="false">ROUND((Tablica1[[#This Row],[Iznos]]+Tablica1[[#This Row],[Iznos 2]]+Tablica1[[#This Row],[Iznos 3]]+Tablica1[[#This Row],[Iznos 4]]+Tablica1[[#This Row],[Iznos 5]]),2)</f>
        <v>0</v>
      </c>
      <c r="AO357" s="67" t="s">
        <v>64</v>
      </c>
      <c r="AP357" s="67"/>
      <c r="AQ357" s="63"/>
      <c r="AR357" s="63" t="n">
        <v>0</v>
      </c>
      <c r="AS357" s="62"/>
      <c r="AT357" s="58"/>
    </row>
    <row r="358" s="68" customFormat="true" ht="34.5" hidden="false" customHeight="true" outlineLevel="0" collapsed="false">
      <c r="A358" s="54" t="n">
        <v>355</v>
      </c>
      <c r="B358" s="55"/>
      <c r="C358" s="55"/>
      <c r="D358" s="55"/>
      <c r="E358" s="57"/>
      <c r="F358" s="58"/>
      <c r="G358" s="58"/>
      <c r="H358" s="75"/>
      <c r="I358" s="58"/>
      <c r="J358" s="60"/>
      <c r="K358" s="61"/>
      <c r="L358" s="62"/>
      <c r="M358" s="63" t="n">
        <v>0</v>
      </c>
      <c r="N358" s="64" t="n">
        <v>0</v>
      </c>
      <c r="O358" s="65" t="n">
        <f aca="false">PRODUCT($L358,$M358,(1-$N358))</f>
        <v>0</v>
      </c>
      <c r="P358" s="60"/>
      <c r="Q358" s="61"/>
      <c r="R358" s="62"/>
      <c r="S358" s="63" t="n">
        <v>0</v>
      </c>
      <c r="T358" s="64" t="n">
        <v>0</v>
      </c>
      <c r="U358" s="65" t="n">
        <f aca="false">PRODUCT($R358,$S358,(1-$T358))</f>
        <v>0</v>
      </c>
      <c r="V358" s="66"/>
      <c r="W358" s="61"/>
      <c r="X358" s="62"/>
      <c r="Y358" s="63" t="n">
        <v>0</v>
      </c>
      <c r="Z358" s="64" t="n">
        <v>0</v>
      </c>
      <c r="AA358" s="65" t="n">
        <f aca="false">PRODUCT($X358,$Y358,(1-$Z358))</f>
        <v>0</v>
      </c>
      <c r="AB358" s="66"/>
      <c r="AC358" s="61"/>
      <c r="AD358" s="62"/>
      <c r="AE358" s="63" t="n">
        <v>0</v>
      </c>
      <c r="AF358" s="64" t="n">
        <v>0</v>
      </c>
      <c r="AG358" s="65" t="n">
        <f aca="false">PRODUCT($AD358,$AE358,(1-$AF358))</f>
        <v>0</v>
      </c>
      <c r="AH358" s="66"/>
      <c r="AI358" s="61"/>
      <c r="AJ358" s="62"/>
      <c r="AK358" s="63" t="n">
        <v>0</v>
      </c>
      <c r="AL358" s="64" t="n">
        <v>0</v>
      </c>
      <c r="AM358" s="65" t="n">
        <f aca="false">PRODUCT($AJ358,$AK358,(1-$AL358))</f>
        <v>0</v>
      </c>
      <c r="AN358" s="65" t="n">
        <f aca="false">ROUND((Tablica1[[#This Row],[Iznos]]+Tablica1[[#This Row],[Iznos 2]]+Tablica1[[#This Row],[Iznos 3]]+Tablica1[[#This Row],[Iznos 4]]+Tablica1[[#This Row],[Iznos 5]]),2)</f>
        <v>0</v>
      </c>
      <c r="AO358" s="67" t="s">
        <v>64</v>
      </c>
      <c r="AP358" s="67"/>
      <c r="AQ358" s="63"/>
      <c r="AR358" s="63" t="n">
        <v>0</v>
      </c>
      <c r="AS358" s="62"/>
      <c r="AT358" s="58"/>
    </row>
    <row r="359" s="68" customFormat="true" ht="34.5" hidden="false" customHeight="true" outlineLevel="0" collapsed="false">
      <c r="A359" s="54" t="n">
        <v>356</v>
      </c>
      <c r="B359" s="55"/>
      <c r="C359" s="55"/>
      <c r="D359" s="55"/>
      <c r="E359" s="57"/>
      <c r="F359" s="58"/>
      <c r="G359" s="58"/>
      <c r="H359" s="75"/>
      <c r="I359" s="58"/>
      <c r="J359" s="60"/>
      <c r="K359" s="61"/>
      <c r="L359" s="62"/>
      <c r="M359" s="63" t="n">
        <v>0</v>
      </c>
      <c r="N359" s="64" t="n">
        <v>0</v>
      </c>
      <c r="O359" s="65" t="n">
        <f aca="false">PRODUCT($L359,$M359,(1-$N359))</f>
        <v>0</v>
      </c>
      <c r="P359" s="60"/>
      <c r="Q359" s="61"/>
      <c r="R359" s="62"/>
      <c r="S359" s="63" t="n">
        <v>0</v>
      </c>
      <c r="T359" s="64" t="n">
        <v>0</v>
      </c>
      <c r="U359" s="65" t="n">
        <f aca="false">PRODUCT($R359,$S359,(1-$T359))</f>
        <v>0</v>
      </c>
      <c r="V359" s="66"/>
      <c r="W359" s="61"/>
      <c r="X359" s="62"/>
      <c r="Y359" s="63" t="n">
        <v>0</v>
      </c>
      <c r="Z359" s="64" t="n">
        <v>0</v>
      </c>
      <c r="AA359" s="65" t="n">
        <f aca="false">PRODUCT($X359,$Y359,(1-$Z359))</f>
        <v>0</v>
      </c>
      <c r="AB359" s="66"/>
      <c r="AC359" s="61"/>
      <c r="AD359" s="62"/>
      <c r="AE359" s="63" t="n">
        <v>0</v>
      </c>
      <c r="AF359" s="64" t="n">
        <v>0</v>
      </c>
      <c r="AG359" s="65" t="n">
        <f aca="false">PRODUCT($AD359,$AE359,(1-$AF359))</f>
        <v>0</v>
      </c>
      <c r="AH359" s="66"/>
      <c r="AI359" s="61"/>
      <c r="AJ359" s="62"/>
      <c r="AK359" s="63" t="n">
        <v>0</v>
      </c>
      <c r="AL359" s="64" t="n">
        <v>0</v>
      </c>
      <c r="AM359" s="65" t="n">
        <f aca="false">PRODUCT($AJ359,$AK359,(1-$AL359))</f>
        <v>0</v>
      </c>
      <c r="AN359" s="65" t="n">
        <f aca="false">ROUND((Tablica1[[#This Row],[Iznos]]+Tablica1[[#This Row],[Iznos 2]]+Tablica1[[#This Row],[Iznos 3]]+Tablica1[[#This Row],[Iznos 4]]+Tablica1[[#This Row],[Iznos 5]]),2)</f>
        <v>0</v>
      </c>
      <c r="AO359" s="67" t="s">
        <v>64</v>
      </c>
      <c r="AP359" s="67"/>
      <c r="AQ359" s="63"/>
      <c r="AR359" s="63" t="n">
        <v>0</v>
      </c>
      <c r="AS359" s="62"/>
      <c r="AT359" s="58"/>
    </row>
    <row r="360" s="68" customFormat="true" ht="34.5" hidden="false" customHeight="true" outlineLevel="0" collapsed="false">
      <c r="A360" s="54" t="n">
        <v>357</v>
      </c>
      <c r="B360" s="55"/>
      <c r="C360" s="55"/>
      <c r="D360" s="55"/>
      <c r="E360" s="57"/>
      <c r="F360" s="58"/>
      <c r="G360" s="58"/>
      <c r="H360" s="75"/>
      <c r="I360" s="58"/>
      <c r="J360" s="60"/>
      <c r="K360" s="61"/>
      <c r="L360" s="62"/>
      <c r="M360" s="63" t="n">
        <v>0</v>
      </c>
      <c r="N360" s="64" t="n">
        <v>0</v>
      </c>
      <c r="O360" s="65" t="n">
        <f aca="false">PRODUCT($L360,$M360,(1-$N360))</f>
        <v>0</v>
      </c>
      <c r="P360" s="60"/>
      <c r="Q360" s="61"/>
      <c r="R360" s="62"/>
      <c r="S360" s="63" t="n">
        <v>0</v>
      </c>
      <c r="T360" s="64" t="n">
        <v>0</v>
      </c>
      <c r="U360" s="65" t="n">
        <f aca="false">PRODUCT($R360,$S360,(1-$T360))</f>
        <v>0</v>
      </c>
      <c r="V360" s="66"/>
      <c r="W360" s="61"/>
      <c r="X360" s="62"/>
      <c r="Y360" s="63" t="n">
        <v>0</v>
      </c>
      <c r="Z360" s="64" t="n">
        <v>0</v>
      </c>
      <c r="AA360" s="65" t="n">
        <f aca="false">PRODUCT($X360,$Y360,(1-$Z360))</f>
        <v>0</v>
      </c>
      <c r="AB360" s="66"/>
      <c r="AC360" s="61"/>
      <c r="AD360" s="62"/>
      <c r="AE360" s="63" t="n">
        <v>0</v>
      </c>
      <c r="AF360" s="64" t="n">
        <v>0</v>
      </c>
      <c r="AG360" s="65" t="n">
        <f aca="false">PRODUCT($AD360,$AE360,(1-$AF360))</f>
        <v>0</v>
      </c>
      <c r="AH360" s="66"/>
      <c r="AI360" s="61"/>
      <c r="AJ360" s="62"/>
      <c r="AK360" s="63" t="n">
        <v>0</v>
      </c>
      <c r="AL360" s="64" t="n">
        <v>0</v>
      </c>
      <c r="AM360" s="65" t="n">
        <f aca="false">PRODUCT($AJ360,$AK360,(1-$AL360))</f>
        <v>0</v>
      </c>
      <c r="AN360" s="65" t="n">
        <f aca="false">ROUND((Tablica1[[#This Row],[Iznos]]+Tablica1[[#This Row],[Iznos 2]]+Tablica1[[#This Row],[Iznos 3]]+Tablica1[[#This Row],[Iznos 4]]+Tablica1[[#This Row],[Iznos 5]]),2)</f>
        <v>0</v>
      </c>
      <c r="AO360" s="67" t="s">
        <v>64</v>
      </c>
      <c r="AP360" s="67"/>
      <c r="AQ360" s="63"/>
      <c r="AR360" s="63" t="n">
        <v>0</v>
      </c>
      <c r="AS360" s="62"/>
      <c r="AT360" s="58"/>
    </row>
    <row r="361" s="68" customFormat="true" ht="34.5" hidden="false" customHeight="true" outlineLevel="0" collapsed="false">
      <c r="A361" s="54" t="n">
        <v>358</v>
      </c>
      <c r="B361" s="55"/>
      <c r="C361" s="55"/>
      <c r="D361" s="55"/>
      <c r="E361" s="57"/>
      <c r="F361" s="58"/>
      <c r="G361" s="58"/>
      <c r="H361" s="75"/>
      <c r="I361" s="58"/>
      <c r="J361" s="60"/>
      <c r="K361" s="61"/>
      <c r="L361" s="62"/>
      <c r="M361" s="63" t="n">
        <v>0</v>
      </c>
      <c r="N361" s="64" t="n">
        <v>0</v>
      </c>
      <c r="O361" s="65" t="n">
        <f aca="false">PRODUCT($L361,$M361,(1-$N361))</f>
        <v>0</v>
      </c>
      <c r="P361" s="60"/>
      <c r="Q361" s="61"/>
      <c r="R361" s="62"/>
      <c r="S361" s="63" t="n">
        <v>0</v>
      </c>
      <c r="T361" s="64" t="n">
        <v>0</v>
      </c>
      <c r="U361" s="65" t="n">
        <f aca="false">PRODUCT($R361,$S361,(1-$T361))</f>
        <v>0</v>
      </c>
      <c r="V361" s="66"/>
      <c r="W361" s="61"/>
      <c r="X361" s="62"/>
      <c r="Y361" s="63" t="n">
        <v>0</v>
      </c>
      <c r="Z361" s="64" t="n">
        <v>0</v>
      </c>
      <c r="AA361" s="65" t="n">
        <f aca="false">PRODUCT($X361,$Y361,(1-$Z361))</f>
        <v>0</v>
      </c>
      <c r="AB361" s="66"/>
      <c r="AC361" s="61"/>
      <c r="AD361" s="62"/>
      <c r="AE361" s="63" t="n">
        <v>0</v>
      </c>
      <c r="AF361" s="64" t="n">
        <v>0</v>
      </c>
      <c r="AG361" s="65" t="n">
        <f aca="false">PRODUCT($AD361,$AE361,(1-$AF361))</f>
        <v>0</v>
      </c>
      <c r="AH361" s="66"/>
      <c r="AI361" s="61"/>
      <c r="AJ361" s="62"/>
      <c r="AK361" s="63" t="n">
        <v>0</v>
      </c>
      <c r="AL361" s="64" t="n">
        <v>0</v>
      </c>
      <c r="AM361" s="65" t="n">
        <f aca="false">PRODUCT($AJ361,$AK361,(1-$AL361))</f>
        <v>0</v>
      </c>
      <c r="AN361" s="65" t="n">
        <f aca="false">ROUND((Tablica1[[#This Row],[Iznos]]+Tablica1[[#This Row],[Iznos 2]]+Tablica1[[#This Row],[Iznos 3]]+Tablica1[[#This Row],[Iznos 4]]+Tablica1[[#This Row],[Iznos 5]]),2)</f>
        <v>0</v>
      </c>
      <c r="AO361" s="67" t="s">
        <v>64</v>
      </c>
      <c r="AP361" s="67"/>
      <c r="AQ361" s="63"/>
      <c r="AR361" s="63" t="n">
        <v>0</v>
      </c>
      <c r="AS361" s="62"/>
      <c r="AT361" s="58"/>
    </row>
    <row r="362" s="68" customFormat="true" ht="34.5" hidden="false" customHeight="true" outlineLevel="0" collapsed="false">
      <c r="A362" s="54" t="n">
        <v>359</v>
      </c>
      <c r="B362" s="55"/>
      <c r="C362" s="55"/>
      <c r="D362" s="55"/>
      <c r="E362" s="57"/>
      <c r="F362" s="58"/>
      <c r="G362" s="58"/>
      <c r="H362" s="75"/>
      <c r="I362" s="58"/>
      <c r="J362" s="60"/>
      <c r="K362" s="61"/>
      <c r="L362" s="62"/>
      <c r="M362" s="63" t="n">
        <v>0</v>
      </c>
      <c r="N362" s="64" t="n">
        <v>0</v>
      </c>
      <c r="O362" s="65" t="n">
        <f aca="false">PRODUCT($L362,$M362,(1-$N362))</f>
        <v>0</v>
      </c>
      <c r="P362" s="60"/>
      <c r="Q362" s="61"/>
      <c r="R362" s="62"/>
      <c r="S362" s="63" t="n">
        <v>0</v>
      </c>
      <c r="T362" s="64" t="n">
        <v>0</v>
      </c>
      <c r="U362" s="65" t="n">
        <f aca="false">PRODUCT($R362,$S362,(1-$T362))</f>
        <v>0</v>
      </c>
      <c r="V362" s="66"/>
      <c r="W362" s="61"/>
      <c r="X362" s="62"/>
      <c r="Y362" s="63" t="n">
        <v>0</v>
      </c>
      <c r="Z362" s="64" t="n">
        <v>0</v>
      </c>
      <c r="AA362" s="65" t="n">
        <f aca="false">PRODUCT($X362,$Y362,(1-$Z362))</f>
        <v>0</v>
      </c>
      <c r="AB362" s="66"/>
      <c r="AC362" s="61"/>
      <c r="AD362" s="62"/>
      <c r="AE362" s="63" t="n">
        <v>0</v>
      </c>
      <c r="AF362" s="64" t="n">
        <v>0</v>
      </c>
      <c r="AG362" s="65" t="n">
        <f aca="false">PRODUCT($AD362,$AE362,(1-$AF362))</f>
        <v>0</v>
      </c>
      <c r="AH362" s="66"/>
      <c r="AI362" s="61"/>
      <c r="AJ362" s="62"/>
      <c r="AK362" s="63" t="n">
        <v>0</v>
      </c>
      <c r="AL362" s="64" t="n">
        <v>0</v>
      </c>
      <c r="AM362" s="65" t="n">
        <f aca="false">PRODUCT($AJ362,$AK362,(1-$AL362))</f>
        <v>0</v>
      </c>
      <c r="AN362" s="65" t="n">
        <f aca="false">ROUND((Tablica1[[#This Row],[Iznos]]+Tablica1[[#This Row],[Iznos 2]]+Tablica1[[#This Row],[Iznos 3]]+Tablica1[[#This Row],[Iznos 4]]+Tablica1[[#This Row],[Iznos 5]]),2)</f>
        <v>0</v>
      </c>
      <c r="AO362" s="67" t="s">
        <v>64</v>
      </c>
      <c r="AP362" s="67"/>
      <c r="AQ362" s="63"/>
      <c r="AR362" s="63" t="n">
        <v>0</v>
      </c>
      <c r="AS362" s="62"/>
      <c r="AT362" s="58"/>
    </row>
    <row r="363" s="68" customFormat="true" ht="34.5" hidden="false" customHeight="true" outlineLevel="0" collapsed="false">
      <c r="A363" s="54" t="n">
        <v>360</v>
      </c>
      <c r="B363" s="55"/>
      <c r="C363" s="55"/>
      <c r="D363" s="55"/>
      <c r="E363" s="57"/>
      <c r="F363" s="58"/>
      <c r="G363" s="58"/>
      <c r="H363" s="75"/>
      <c r="I363" s="58"/>
      <c r="J363" s="60"/>
      <c r="K363" s="61"/>
      <c r="L363" s="62"/>
      <c r="M363" s="63" t="n">
        <v>0</v>
      </c>
      <c r="N363" s="64" t="n">
        <v>0</v>
      </c>
      <c r="O363" s="65" t="n">
        <f aca="false">PRODUCT($L363,$M363,(1-$N363))</f>
        <v>0</v>
      </c>
      <c r="P363" s="60"/>
      <c r="Q363" s="61"/>
      <c r="R363" s="62"/>
      <c r="S363" s="63" t="n">
        <v>0</v>
      </c>
      <c r="T363" s="64" t="n">
        <v>0</v>
      </c>
      <c r="U363" s="65" t="n">
        <f aca="false">PRODUCT($R363,$S363,(1-$T363))</f>
        <v>0</v>
      </c>
      <c r="V363" s="66"/>
      <c r="W363" s="61"/>
      <c r="X363" s="62"/>
      <c r="Y363" s="63" t="n">
        <v>0</v>
      </c>
      <c r="Z363" s="64" t="n">
        <v>0</v>
      </c>
      <c r="AA363" s="65" t="n">
        <f aca="false">PRODUCT($X363,$Y363,(1-$Z363))</f>
        <v>0</v>
      </c>
      <c r="AB363" s="66"/>
      <c r="AC363" s="61"/>
      <c r="AD363" s="62"/>
      <c r="AE363" s="63" t="n">
        <v>0</v>
      </c>
      <c r="AF363" s="64" t="n">
        <v>0</v>
      </c>
      <c r="AG363" s="65" t="n">
        <f aca="false">PRODUCT($AD363,$AE363,(1-$AF363))</f>
        <v>0</v>
      </c>
      <c r="AH363" s="66"/>
      <c r="AI363" s="61"/>
      <c r="AJ363" s="62"/>
      <c r="AK363" s="63" t="n">
        <v>0</v>
      </c>
      <c r="AL363" s="64" t="n">
        <v>0</v>
      </c>
      <c r="AM363" s="65" t="n">
        <f aca="false">PRODUCT($AJ363,$AK363,(1-$AL363))</f>
        <v>0</v>
      </c>
      <c r="AN363" s="65" t="n">
        <f aca="false">ROUND((Tablica1[[#This Row],[Iznos]]+Tablica1[[#This Row],[Iznos 2]]+Tablica1[[#This Row],[Iznos 3]]+Tablica1[[#This Row],[Iznos 4]]+Tablica1[[#This Row],[Iznos 5]]),2)</f>
        <v>0</v>
      </c>
      <c r="AO363" s="67" t="s">
        <v>64</v>
      </c>
      <c r="AP363" s="67"/>
      <c r="AQ363" s="63"/>
      <c r="AR363" s="63" t="n">
        <v>0</v>
      </c>
      <c r="AS363" s="62"/>
      <c r="AT363" s="58"/>
    </row>
    <row r="364" s="68" customFormat="true" ht="34.5" hidden="false" customHeight="true" outlineLevel="0" collapsed="false">
      <c r="A364" s="54" t="n">
        <v>361</v>
      </c>
      <c r="B364" s="55"/>
      <c r="C364" s="55"/>
      <c r="D364" s="55"/>
      <c r="E364" s="57"/>
      <c r="F364" s="58"/>
      <c r="G364" s="58"/>
      <c r="H364" s="75"/>
      <c r="I364" s="58"/>
      <c r="J364" s="60"/>
      <c r="K364" s="61"/>
      <c r="L364" s="62"/>
      <c r="M364" s="63" t="n">
        <v>0</v>
      </c>
      <c r="N364" s="64" t="n">
        <v>0</v>
      </c>
      <c r="O364" s="65" t="n">
        <f aca="false">PRODUCT($L364,$M364,(1-$N364))</f>
        <v>0</v>
      </c>
      <c r="P364" s="60"/>
      <c r="Q364" s="61"/>
      <c r="R364" s="62"/>
      <c r="S364" s="63" t="n">
        <v>0</v>
      </c>
      <c r="T364" s="64" t="n">
        <v>0</v>
      </c>
      <c r="U364" s="65" t="n">
        <f aca="false">PRODUCT($R364,$S364,(1-$T364))</f>
        <v>0</v>
      </c>
      <c r="V364" s="66"/>
      <c r="W364" s="61"/>
      <c r="X364" s="62"/>
      <c r="Y364" s="63" t="n">
        <v>0</v>
      </c>
      <c r="Z364" s="64" t="n">
        <v>0</v>
      </c>
      <c r="AA364" s="65" t="n">
        <f aca="false">PRODUCT($X364,$Y364,(1-$Z364))</f>
        <v>0</v>
      </c>
      <c r="AB364" s="66"/>
      <c r="AC364" s="61"/>
      <c r="AD364" s="62"/>
      <c r="AE364" s="63" t="n">
        <v>0</v>
      </c>
      <c r="AF364" s="64" t="n">
        <v>0</v>
      </c>
      <c r="AG364" s="65" t="n">
        <f aca="false">PRODUCT($AD364,$AE364,(1-$AF364))</f>
        <v>0</v>
      </c>
      <c r="AH364" s="66"/>
      <c r="AI364" s="61"/>
      <c r="AJ364" s="62"/>
      <c r="AK364" s="63" t="n">
        <v>0</v>
      </c>
      <c r="AL364" s="64" t="n">
        <v>0</v>
      </c>
      <c r="AM364" s="65" t="n">
        <f aca="false">PRODUCT($AJ364,$AK364,(1-$AL364))</f>
        <v>0</v>
      </c>
      <c r="AN364" s="65" t="n">
        <f aca="false">ROUND((Tablica1[[#This Row],[Iznos]]+Tablica1[[#This Row],[Iznos 2]]+Tablica1[[#This Row],[Iznos 3]]+Tablica1[[#This Row],[Iznos 4]]+Tablica1[[#This Row],[Iznos 5]]),2)</f>
        <v>0</v>
      </c>
      <c r="AO364" s="67" t="s">
        <v>64</v>
      </c>
      <c r="AP364" s="67"/>
      <c r="AQ364" s="63"/>
      <c r="AR364" s="63" t="n">
        <v>0</v>
      </c>
      <c r="AS364" s="62"/>
      <c r="AT364" s="58"/>
    </row>
    <row r="365" s="68" customFormat="true" ht="34.5" hidden="false" customHeight="true" outlineLevel="0" collapsed="false">
      <c r="A365" s="54" t="n">
        <v>362</v>
      </c>
      <c r="B365" s="55"/>
      <c r="C365" s="55"/>
      <c r="D365" s="55"/>
      <c r="E365" s="57"/>
      <c r="F365" s="58"/>
      <c r="G365" s="58"/>
      <c r="H365" s="75"/>
      <c r="I365" s="58"/>
      <c r="J365" s="60"/>
      <c r="K365" s="61"/>
      <c r="L365" s="62"/>
      <c r="M365" s="63" t="n">
        <v>0</v>
      </c>
      <c r="N365" s="64" t="n">
        <v>0</v>
      </c>
      <c r="O365" s="65" t="n">
        <f aca="false">PRODUCT($L365,$M365,(1-$N365))</f>
        <v>0</v>
      </c>
      <c r="P365" s="60"/>
      <c r="Q365" s="61"/>
      <c r="R365" s="62"/>
      <c r="S365" s="63" t="n">
        <v>0</v>
      </c>
      <c r="T365" s="64" t="n">
        <v>0</v>
      </c>
      <c r="U365" s="65" t="n">
        <f aca="false">PRODUCT($R365,$S365,(1-$T365))</f>
        <v>0</v>
      </c>
      <c r="V365" s="66"/>
      <c r="W365" s="61"/>
      <c r="X365" s="62"/>
      <c r="Y365" s="63" t="n">
        <v>0</v>
      </c>
      <c r="Z365" s="64" t="n">
        <v>0</v>
      </c>
      <c r="AA365" s="65" t="n">
        <f aca="false">PRODUCT($X365,$Y365,(1-$Z365))</f>
        <v>0</v>
      </c>
      <c r="AB365" s="66"/>
      <c r="AC365" s="61"/>
      <c r="AD365" s="62"/>
      <c r="AE365" s="63" t="n">
        <v>0</v>
      </c>
      <c r="AF365" s="64" t="n">
        <v>0</v>
      </c>
      <c r="AG365" s="65" t="n">
        <f aca="false">PRODUCT($AD365,$AE365,(1-$AF365))</f>
        <v>0</v>
      </c>
      <c r="AH365" s="66"/>
      <c r="AI365" s="61"/>
      <c r="AJ365" s="62"/>
      <c r="AK365" s="63" t="n">
        <v>0</v>
      </c>
      <c r="AL365" s="64" t="n">
        <v>0</v>
      </c>
      <c r="AM365" s="65" t="n">
        <f aca="false">PRODUCT($AJ365,$AK365,(1-$AL365))</f>
        <v>0</v>
      </c>
      <c r="AN365" s="65" t="n">
        <f aca="false">ROUND((Tablica1[[#This Row],[Iznos]]+Tablica1[[#This Row],[Iznos 2]]+Tablica1[[#This Row],[Iznos 3]]+Tablica1[[#This Row],[Iznos 4]]+Tablica1[[#This Row],[Iznos 5]]),2)</f>
        <v>0</v>
      </c>
      <c r="AO365" s="67" t="s">
        <v>64</v>
      </c>
      <c r="AP365" s="67"/>
      <c r="AQ365" s="63"/>
      <c r="AR365" s="63" t="n">
        <v>0</v>
      </c>
      <c r="AS365" s="62"/>
      <c r="AT365" s="58"/>
    </row>
    <row r="366" s="68" customFormat="true" ht="34.5" hidden="false" customHeight="true" outlineLevel="0" collapsed="false">
      <c r="A366" s="54" t="n">
        <v>363</v>
      </c>
      <c r="B366" s="55"/>
      <c r="C366" s="55"/>
      <c r="D366" s="55"/>
      <c r="E366" s="57"/>
      <c r="F366" s="58"/>
      <c r="G366" s="58"/>
      <c r="H366" s="75"/>
      <c r="I366" s="58"/>
      <c r="J366" s="60"/>
      <c r="K366" s="61"/>
      <c r="L366" s="62"/>
      <c r="M366" s="63" t="n">
        <v>0</v>
      </c>
      <c r="N366" s="64" t="n">
        <v>0</v>
      </c>
      <c r="O366" s="65" t="n">
        <f aca="false">PRODUCT($L366,$M366,(1-$N366))</f>
        <v>0</v>
      </c>
      <c r="P366" s="60"/>
      <c r="Q366" s="61"/>
      <c r="R366" s="62"/>
      <c r="S366" s="63" t="n">
        <v>0</v>
      </c>
      <c r="T366" s="64" t="n">
        <v>0</v>
      </c>
      <c r="U366" s="65" t="n">
        <f aca="false">PRODUCT($R366,$S366,(1-$T366))</f>
        <v>0</v>
      </c>
      <c r="V366" s="66"/>
      <c r="W366" s="61"/>
      <c r="X366" s="62"/>
      <c r="Y366" s="63" t="n">
        <v>0</v>
      </c>
      <c r="Z366" s="64" t="n">
        <v>0</v>
      </c>
      <c r="AA366" s="65" t="n">
        <f aca="false">PRODUCT($X366,$Y366,(1-$Z366))</f>
        <v>0</v>
      </c>
      <c r="AB366" s="66"/>
      <c r="AC366" s="61"/>
      <c r="AD366" s="62"/>
      <c r="AE366" s="63" t="n">
        <v>0</v>
      </c>
      <c r="AF366" s="64" t="n">
        <v>0</v>
      </c>
      <c r="AG366" s="65" t="n">
        <f aca="false">PRODUCT($AD366,$AE366,(1-$AF366))</f>
        <v>0</v>
      </c>
      <c r="AH366" s="66"/>
      <c r="AI366" s="61"/>
      <c r="AJ366" s="62"/>
      <c r="AK366" s="63" t="n">
        <v>0</v>
      </c>
      <c r="AL366" s="64" t="n">
        <v>0</v>
      </c>
      <c r="AM366" s="65" t="n">
        <f aca="false">PRODUCT($AJ366,$AK366,(1-$AL366))</f>
        <v>0</v>
      </c>
      <c r="AN366" s="65" t="n">
        <f aca="false">ROUND((Tablica1[[#This Row],[Iznos]]+Tablica1[[#This Row],[Iznos 2]]+Tablica1[[#This Row],[Iznos 3]]+Tablica1[[#This Row],[Iznos 4]]+Tablica1[[#This Row],[Iznos 5]]),2)</f>
        <v>0</v>
      </c>
      <c r="AO366" s="67" t="s">
        <v>64</v>
      </c>
      <c r="AP366" s="67"/>
      <c r="AQ366" s="63"/>
      <c r="AR366" s="63" t="n">
        <v>0</v>
      </c>
      <c r="AS366" s="62"/>
      <c r="AT366" s="58"/>
    </row>
    <row r="367" s="68" customFormat="true" ht="34.5" hidden="false" customHeight="true" outlineLevel="0" collapsed="false">
      <c r="A367" s="54" t="n">
        <v>364</v>
      </c>
      <c r="B367" s="55"/>
      <c r="C367" s="55"/>
      <c r="D367" s="55"/>
      <c r="E367" s="57"/>
      <c r="F367" s="58"/>
      <c r="G367" s="58"/>
      <c r="H367" s="75"/>
      <c r="I367" s="58"/>
      <c r="J367" s="60"/>
      <c r="K367" s="61"/>
      <c r="L367" s="62"/>
      <c r="M367" s="63" t="n">
        <v>0</v>
      </c>
      <c r="N367" s="64" t="n">
        <v>0</v>
      </c>
      <c r="O367" s="65" t="n">
        <f aca="false">PRODUCT($L367,$M367,(1-$N367))</f>
        <v>0</v>
      </c>
      <c r="P367" s="60"/>
      <c r="Q367" s="61"/>
      <c r="R367" s="62"/>
      <c r="S367" s="63" t="n">
        <v>0</v>
      </c>
      <c r="T367" s="64" t="n">
        <v>0</v>
      </c>
      <c r="U367" s="65" t="n">
        <f aca="false">PRODUCT($R367,$S367,(1-$T367))</f>
        <v>0</v>
      </c>
      <c r="V367" s="66"/>
      <c r="W367" s="61"/>
      <c r="X367" s="62"/>
      <c r="Y367" s="63" t="n">
        <v>0</v>
      </c>
      <c r="Z367" s="64" t="n">
        <v>0</v>
      </c>
      <c r="AA367" s="65" t="n">
        <f aca="false">PRODUCT($X367,$Y367,(1-$Z367))</f>
        <v>0</v>
      </c>
      <c r="AB367" s="66"/>
      <c r="AC367" s="61"/>
      <c r="AD367" s="62"/>
      <c r="AE367" s="63" t="n">
        <v>0</v>
      </c>
      <c r="AF367" s="64" t="n">
        <v>0</v>
      </c>
      <c r="AG367" s="65" t="n">
        <f aca="false">PRODUCT($AD367,$AE367,(1-$AF367))</f>
        <v>0</v>
      </c>
      <c r="AH367" s="66"/>
      <c r="AI367" s="61"/>
      <c r="AJ367" s="62"/>
      <c r="AK367" s="63" t="n">
        <v>0</v>
      </c>
      <c r="AL367" s="64" t="n">
        <v>0</v>
      </c>
      <c r="AM367" s="65" t="n">
        <f aca="false">PRODUCT($AJ367,$AK367,(1-$AL367))</f>
        <v>0</v>
      </c>
      <c r="AN367" s="65" t="n">
        <f aca="false">ROUND((Tablica1[[#This Row],[Iznos]]+Tablica1[[#This Row],[Iznos 2]]+Tablica1[[#This Row],[Iznos 3]]+Tablica1[[#This Row],[Iznos 4]]+Tablica1[[#This Row],[Iznos 5]]),2)</f>
        <v>0</v>
      </c>
      <c r="AO367" s="67" t="s">
        <v>64</v>
      </c>
      <c r="AP367" s="67"/>
      <c r="AQ367" s="63"/>
      <c r="AR367" s="63" t="n">
        <v>0</v>
      </c>
      <c r="AS367" s="62"/>
      <c r="AT367" s="58"/>
    </row>
    <row r="368" s="68" customFormat="true" ht="34.5" hidden="false" customHeight="true" outlineLevel="0" collapsed="false">
      <c r="A368" s="54" t="n">
        <v>365</v>
      </c>
      <c r="B368" s="55"/>
      <c r="C368" s="55"/>
      <c r="D368" s="55"/>
      <c r="E368" s="57"/>
      <c r="F368" s="58"/>
      <c r="G368" s="58"/>
      <c r="H368" s="75"/>
      <c r="I368" s="58"/>
      <c r="J368" s="60"/>
      <c r="K368" s="61"/>
      <c r="L368" s="62"/>
      <c r="M368" s="63" t="n">
        <v>0</v>
      </c>
      <c r="N368" s="64" t="n">
        <v>0</v>
      </c>
      <c r="O368" s="65" t="n">
        <f aca="false">PRODUCT($L368,$M368,(1-$N368))</f>
        <v>0</v>
      </c>
      <c r="P368" s="60"/>
      <c r="Q368" s="61"/>
      <c r="R368" s="62"/>
      <c r="S368" s="63" t="n">
        <v>0</v>
      </c>
      <c r="T368" s="64" t="n">
        <v>0</v>
      </c>
      <c r="U368" s="65" t="n">
        <f aca="false">PRODUCT($R368,$S368,(1-$T368))</f>
        <v>0</v>
      </c>
      <c r="V368" s="66"/>
      <c r="W368" s="61"/>
      <c r="X368" s="62"/>
      <c r="Y368" s="63" t="n">
        <v>0</v>
      </c>
      <c r="Z368" s="64" t="n">
        <v>0</v>
      </c>
      <c r="AA368" s="65" t="n">
        <f aca="false">PRODUCT($X368,$Y368,(1-$Z368))</f>
        <v>0</v>
      </c>
      <c r="AB368" s="66"/>
      <c r="AC368" s="61"/>
      <c r="AD368" s="62"/>
      <c r="AE368" s="63" t="n">
        <v>0</v>
      </c>
      <c r="AF368" s="64" t="n">
        <v>0</v>
      </c>
      <c r="AG368" s="65" t="n">
        <f aca="false">PRODUCT($AD368,$AE368,(1-$AF368))</f>
        <v>0</v>
      </c>
      <c r="AH368" s="66"/>
      <c r="AI368" s="61"/>
      <c r="AJ368" s="62"/>
      <c r="AK368" s="63" t="n">
        <v>0</v>
      </c>
      <c r="AL368" s="64" t="n">
        <v>0</v>
      </c>
      <c r="AM368" s="65" t="n">
        <f aca="false">PRODUCT($AJ368,$AK368,(1-$AL368))</f>
        <v>0</v>
      </c>
      <c r="AN368" s="65" t="n">
        <f aca="false">ROUND((Tablica1[[#This Row],[Iznos]]+Tablica1[[#This Row],[Iznos 2]]+Tablica1[[#This Row],[Iznos 3]]+Tablica1[[#This Row],[Iznos 4]]+Tablica1[[#This Row],[Iznos 5]]),2)</f>
        <v>0</v>
      </c>
      <c r="AO368" s="67" t="s">
        <v>64</v>
      </c>
      <c r="AP368" s="67"/>
      <c r="AQ368" s="63"/>
      <c r="AR368" s="63" t="n">
        <v>0</v>
      </c>
      <c r="AS368" s="62"/>
      <c r="AT368" s="58"/>
    </row>
    <row r="369" s="68" customFormat="true" ht="34.5" hidden="false" customHeight="true" outlineLevel="0" collapsed="false">
      <c r="A369" s="54" t="n">
        <v>366</v>
      </c>
      <c r="B369" s="55"/>
      <c r="C369" s="55"/>
      <c r="D369" s="55"/>
      <c r="E369" s="57"/>
      <c r="F369" s="58"/>
      <c r="G369" s="58"/>
      <c r="H369" s="75"/>
      <c r="I369" s="58"/>
      <c r="J369" s="60"/>
      <c r="K369" s="61"/>
      <c r="L369" s="62"/>
      <c r="M369" s="63" t="n">
        <v>0</v>
      </c>
      <c r="N369" s="64" t="n">
        <v>0</v>
      </c>
      <c r="O369" s="65" t="n">
        <f aca="false">PRODUCT($L369,$M369,(1-$N369))</f>
        <v>0</v>
      </c>
      <c r="P369" s="60"/>
      <c r="Q369" s="61"/>
      <c r="R369" s="62"/>
      <c r="S369" s="63" t="n">
        <v>0</v>
      </c>
      <c r="T369" s="64" t="n">
        <v>0</v>
      </c>
      <c r="U369" s="65" t="n">
        <f aca="false">PRODUCT($R369,$S369,(1-$T369))</f>
        <v>0</v>
      </c>
      <c r="V369" s="66"/>
      <c r="W369" s="61"/>
      <c r="X369" s="62"/>
      <c r="Y369" s="63" t="n">
        <v>0</v>
      </c>
      <c r="Z369" s="64" t="n">
        <v>0</v>
      </c>
      <c r="AA369" s="65" t="n">
        <f aca="false">PRODUCT($X369,$Y369,(1-$Z369))</f>
        <v>0</v>
      </c>
      <c r="AB369" s="66"/>
      <c r="AC369" s="61"/>
      <c r="AD369" s="62"/>
      <c r="AE369" s="63" t="n">
        <v>0</v>
      </c>
      <c r="AF369" s="64" t="n">
        <v>0</v>
      </c>
      <c r="AG369" s="65" t="n">
        <f aca="false">PRODUCT($AD369,$AE369,(1-$AF369))</f>
        <v>0</v>
      </c>
      <c r="AH369" s="66"/>
      <c r="AI369" s="61"/>
      <c r="AJ369" s="62"/>
      <c r="AK369" s="63" t="n">
        <v>0</v>
      </c>
      <c r="AL369" s="64" t="n">
        <v>0</v>
      </c>
      <c r="AM369" s="65" t="n">
        <f aca="false">PRODUCT($AJ369,$AK369,(1-$AL369))</f>
        <v>0</v>
      </c>
      <c r="AN369" s="65" t="n">
        <f aca="false">ROUND((Tablica1[[#This Row],[Iznos]]+Tablica1[[#This Row],[Iznos 2]]+Tablica1[[#This Row],[Iznos 3]]+Tablica1[[#This Row],[Iznos 4]]+Tablica1[[#This Row],[Iznos 5]]),2)</f>
        <v>0</v>
      </c>
      <c r="AO369" s="67" t="s">
        <v>64</v>
      </c>
      <c r="AP369" s="67"/>
      <c r="AQ369" s="63"/>
      <c r="AR369" s="63" t="n">
        <v>0</v>
      </c>
      <c r="AS369" s="62"/>
      <c r="AT369" s="58"/>
    </row>
    <row r="370" s="68" customFormat="true" ht="34.5" hidden="false" customHeight="true" outlineLevel="0" collapsed="false">
      <c r="A370" s="54" t="n">
        <v>367</v>
      </c>
      <c r="B370" s="55"/>
      <c r="C370" s="55"/>
      <c r="D370" s="55"/>
      <c r="E370" s="57"/>
      <c r="F370" s="58"/>
      <c r="G370" s="58"/>
      <c r="H370" s="75"/>
      <c r="I370" s="58"/>
      <c r="J370" s="60"/>
      <c r="K370" s="61"/>
      <c r="L370" s="62"/>
      <c r="M370" s="63" t="n">
        <v>0</v>
      </c>
      <c r="N370" s="64" t="n">
        <v>0</v>
      </c>
      <c r="O370" s="65" t="n">
        <f aca="false">PRODUCT($L370,$M370,(1-$N370))</f>
        <v>0</v>
      </c>
      <c r="P370" s="60"/>
      <c r="Q370" s="61"/>
      <c r="R370" s="62"/>
      <c r="S370" s="63" t="n">
        <v>0</v>
      </c>
      <c r="T370" s="64" t="n">
        <v>0</v>
      </c>
      <c r="U370" s="65" t="n">
        <f aca="false">PRODUCT($R370,$S370,(1-$T370))</f>
        <v>0</v>
      </c>
      <c r="V370" s="66"/>
      <c r="W370" s="61"/>
      <c r="X370" s="62"/>
      <c r="Y370" s="63" t="n">
        <v>0</v>
      </c>
      <c r="Z370" s="64" t="n">
        <v>0</v>
      </c>
      <c r="AA370" s="65" t="n">
        <f aca="false">PRODUCT($X370,$Y370,(1-$Z370))</f>
        <v>0</v>
      </c>
      <c r="AB370" s="66"/>
      <c r="AC370" s="61"/>
      <c r="AD370" s="62"/>
      <c r="AE370" s="63" t="n">
        <v>0</v>
      </c>
      <c r="AF370" s="64" t="n">
        <v>0</v>
      </c>
      <c r="AG370" s="65" t="n">
        <f aca="false">PRODUCT($AD370,$AE370,(1-$AF370))</f>
        <v>0</v>
      </c>
      <c r="AH370" s="66"/>
      <c r="AI370" s="61"/>
      <c r="AJ370" s="62"/>
      <c r="AK370" s="63" t="n">
        <v>0</v>
      </c>
      <c r="AL370" s="64" t="n">
        <v>0</v>
      </c>
      <c r="AM370" s="65" t="n">
        <f aca="false">PRODUCT($AJ370,$AK370,(1-$AL370))</f>
        <v>0</v>
      </c>
      <c r="AN370" s="65" t="n">
        <f aca="false">ROUND((Tablica1[[#This Row],[Iznos]]+Tablica1[[#This Row],[Iznos 2]]+Tablica1[[#This Row],[Iznos 3]]+Tablica1[[#This Row],[Iznos 4]]+Tablica1[[#This Row],[Iznos 5]]),2)</f>
        <v>0</v>
      </c>
      <c r="AO370" s="67" t="s">
        <v>64</v>
      </c>
      <c r="AP370" s="67"/>
      <c r="AQ370" s="63"/>
      <c r="AR370" s="63" t="n">
        <v>0</v>
      </c>
      <c r="AS370" s="62"/>
      <c r="AT370" s="58"/>
    </row>
    <row r="371" s="68" customFormat="true" ht="34.5" hidden="false" customHeight="true" outlineLevel="0" collapsed="false">
      <c r="A371" s="54" t="n">
        <v>368</v>
      </c>
      <c r="B371" s="55"/>
      <c r="C371" s="55"/>
      <c r="D371" s="55"/>
      <c r="E371" s="57"/>
      <c r="F371" s="58"/>
      <c r="G371" s="58"/>
      <c r="H371" s="75"/>
      <c r="I371" s="58"/>
      <c r="J371" s="60"/>
      <c r="K371" s="61"/>
      <c r="L371" s="62"/>
      <c r="M371" s="63" t="n">
        <v>0</v>
      </c>
      <c r="N371" s="64" t="n">
        <v>0</v>
      </c>
      <c r="O371" s="65" t="n">
        <f aca="false">PRODUCT($L371,$M371,(1-$N371))</f>
        <v>0</v>
      </c>
      <c r="P371" s="60"/>
      <c r="Q371" s="61"/>
      <c r="R371" s="62"/>
      <c r="S371" s="63" t="n">
        <v>0</v>
      </c>
      <c r="T371" s="64" t="n">
        <v>0</v>
      </c>
      <c r="U371" s="65" t="n">
        <f aca="false">PRODUCT($R371,$S371,(1-$T371))</f>
        <v>0</v>
      </c>
      <c r="V371" s="66"/>
      <c r="W371" s="61"/>
      <c r="X371" s="62"/>
      <c r="Y371" s="63" t="n">
        <v>0</v>
      </c>
      <c r="Z371" s="64" t="n">
        <v>0</v>
      </c>
      <c r="AA371" s="65" t="n">
        <f aca="false">PRODUCT($X371,$Y371,(1-$Z371))</f>
        <v>0</v>
      </c>
      <c r="AB371" s="66"/>
      <c r="AC371" s="61"/>
      <c r="AD371" s="62"/>
      <c r="AE371" s="63" t="n">
        <v>0</v>
      </c>
      <c r="AF371" s="64" t="n">
        <v>0</v>
      </c>
      <c r="AG371" s="65" t="n">
        <f aca="false">PRODUCT($AD371,$AE371,(1-$AF371))</f>
        <v>0</v>
      </c>
      <c r="AH371" s="66"/>
      <c r="AI371" s="61"/>
      <c r="AJ371" s="62"/>
      <c r="AK371" s="63" t="n">
        <v>0</v>
      </c>
      <c r="AL371" s="64" t="n">
        <v>0</v>
      </c>
      <c r="AM371" s="65" t="n">
        <f aca="false">PRODUCT($AJ371,$AK371,(1-$AL371))</f>
        <v>0</v>
      </c>
      <c r="AN371" s="65" t="n">
        <f aca="false">ROUND((Tablica1[[#This Row],[Iznos]]+Tablica1[[#This Row],[Iznos 2]]+Tablica1[[#This Row],[Iznos 3]]+Tablica1[[#This Row],[Iznos 4]]+Tablica1[[#This Row],[Iznos 5]]),2)</f>
        <v>0</v>
      </c>
      <c r="AO371" s="67" t="s">
        <v>64</v>
      </c>
      <c r="AP371" s="67"/>
      <c r="AQ371" s="63"/>
      <c r="AR371" s="63" t="n">
        <v>0</v>
      </c>
      <c r="AS371" s="62"/>
      <c r="AT371" s="58"/>
    </row>
    <row r="372" s="68" customFormat="true" ht="34.5" hidden="false" customHeight="true" outlineLevel="0" collapsed="false">
      <c r="A372" s="54" t="n">
        <v>369</v>
      </c>
      <c r="B372" s="55"/>
      <c r="C372" s="55"/>
      <c r="D372" s="55"/>
      <c r="E372" s="57"/>
      <c r="F372" s="58"/>
      <c r="G372" s="58"/>
      <c r="H372" s="75"/>
      <c r="I372" s="58"/>
      <c r="J372" s="60"/>
      <c r="K372" s="61"/>
      <c r="L372" s="62"/>
      <c r="M372" s="63" t="n">
        <v>0</v>
      </c>
      <c r="N372" s="64" t="n">
        <v>0</v>
      </c>
      <c r="O372" s="65" t="n">
        <f aca="false">PRODUCT($L372,$M372,(1-$N372))</f>
        <v>0</v>
      </c>
      <c r="P372" s="60"/>
      <c r="Q372" s="61"/>
      <c r="R372" s="62"/>
      <c r="S372" s="63" t="n">
        <v>0</v>
      </c>
      <c r="T372" s="64" t="n">
        <v>0</v>
      </c>
      <c r="U372" s="65" t="n">
        <f aca="false">PRODUCT($R372,$S372,(1-$T372))</f>
        <v>0</v>
      </c>
      <c r="V372" s="66"/>
      <c r="W372" s="61"/>
      <c r="X372" s="62"/>
      <c r="Y372" s="63" t="n">
        <v>0</v>
      </c>
      <c r="Z372" s="64" t="n">
        <v>0</v>
      </c>
      <c r="AA372" s="65" t="n">
        <f aca="false">PRODUCT($X372,$Y372,(1-$Z372))</f>
        <v>0</v>
      </c>
      <c r="AB372" s="66"/>
      <c r="AC372" s="61"/>
      <c r="AD372" s="62"/>
      <c r="AE372" s="63" t="n">
        <v>0</v>
      </c>
      <c r="AF372" s="64" t="n">
        <v>0</v>
      </c>
      <c r="AG372" s="65" t="n">
        <f aca="false">PRODUCT($AD372,$AE372,(1-$AF372))</f>
        <v>0</v>
      </c>
      <c r="AH372" s="66"/>
      <c r="AI372" s="61"/>
      <c r="AJ372" s="62"/>
      <c r="AK372" s="63" t="n">
        <v>0</v>
      </c>
      <c r="AL372" s="64" t="n">
        <v>0</v>
      </c>
      <c r="AM372" s="65" t="n">
        <f aca="false">PRODUCT($AJ372,$AK372,(1-$AL372))</f>
        <v>0</v>
      </c>
      <c r="AN372" s="65" t="n">
        <f aca="false">ROUND((Tablica1[[#This Row],[Iznos]]+Tablica1[[#This Row],[Iznos 2]]+Tablica1[[#This Row],[Iznos 3]]+Tablica1[[#This Row],[Iznos 4]]+Tablica1[[#This Row],[Iznos 5]]),2)</f>
        <v>0</v>
      </c>
      <c r="AO372" s="67" t="s">
        <v>64</v>
      </c>
      <c r="AP372" s="67"/>
      <c r="AQ372" s="63"/>
      <c r="AR372" s="63" t="n">
        <v>0</v>
      </c>
      <c r="AS372" s="62"/>
      <c r="AT372" s="58"/>
    </row>
    <row r="373" s="68" customFormat="true" ht="34.5" hidden="false" customHeight="true" outlineLevel="0" collapsed="false">
      <c r="A373" s="54" t="n">
        <v>370</v>
      </c>
      <c r="B373" s="55"/>
      <c r="C373" s="55"/>
      <c r="D373" s="55"/>
      <c r="E373" s="57"/>
      <c r="F373" s="58"/>
      <c r="G373" s="58"/>
      <c r="H373" s="75"/>
      <c r="I373" s="58"/>
      <c r="J373" s="60"/>
      <c r="K373" s="61"/>
      <c r="L373" s="62"/>
      <c r="M373" s="63" t="n">
        <v>0</v>
      </c>
      <c r="N373" s="64" t="n">
        <v>0</v>
      </c>
      <c r="O373" s="65" t="n">
        <f aca="false">PRODUCT($L373,$M373,(1-$N373))</f>
        <v>0</v>
      </c>
      <c r="P373" s="60"/>
      <c r="Q373" s="61"/>
      <c r="R373" s="62"/>
      <c r="S373" s="63" t="n">
        <v>0</v>
      </c>
      <c r="T373" s="64" t="n">
        <v>0</v>
      </c>
      <c r="U373" s="65" t="n">
        <f aca="false">PRODUCT($R373,$S373,(1-$T373))</f>
        <v>0</v>
      </c>
      <c r="V373" s="66"/>
      <c r="W373" s="61"/>
      <c r="X373" s="62"/>
      <c r="Y373" s="63" t="n">
        <v>0</v>
      </c>
      <c r="Z373" s="64" t="n">
        <v>0</v>
      </c>
      <c r="AA373" s="65" t="n">
        <f aca="false">PRODUCT($X373,$Y373,(1-$Z373))</f>
        <v>0</v>
      </c>
      <c r="AB373" s="66"/>
      <c r="AC373" s="61"/>
      <c r="AD373" s="62"/>
      <c r="AE373" s="63" t="n">
        <v>0</v>
      </c>
      <c r="AF373" s="64" t="n">
        <v>0</v>
      </c>
      <c r="AG373" s="65" t="n">
        <f aca="false">PRODUCT($AD373,$AE373,(1-$AF373))</f>
        <v>0</v>
      </c>
      <c r="AH373" s="66"/>
      <c r="AI373" s="61"/>
      <c r="AJ373" s="62"/>
      <c r="AK373" s="63" t="n">
        <v>0</v>
      </c>
      <c r="AL373" s="64" t="n">
        <v>0</v>
      </c>
      <c r="AM373" s="65" t="n">
        <f aca="false">PRODUCT($AJ373,$AK373,(1-$AL373))</f>
        <v>0</v>
      </c>
      <c r="AN373" s="65" t="n">
        <f aca="false">ROUND((Tablica1[[#This Row],[Iznos]]+Tablica1[[#This Row],[Iznos 2]]+Tablica1[[#This Row],[Iznos 3]]+Tablica1[[#This Row],[Iznos 4]]+Tablica1[[#This Row],[Iznos 5]]),2)</f>
        <v>0</v>
      </c>
      <c r="AO373" s="67" t="s">
        <v>64</v>
      </c>
      <c r="AP373" s="67"/>
      <c r="AQ373" s="63"/>
      <c r="AR373" s="63" t="n">
        <v>0</v>
      </c>
      <c r="AS373" s="62"/>
      <c r="AT373" s="58"/>
    </row>
    <row r="374" s="68" customFormat="true" ht="34.5" hidden="false" customHeight="true" outlineLevel="0" collapsed="false">
      <c r="A374" s="54" t="n">
        <v>371</v>
      </c>
      <c r="B374" s="55"/>
      <c r="C374" s="55"/>
      <c r="D374" s="55"/>
      <c r="E374" s="57"/>
      <c r="F374" s="58"/>
      <c r="G374" s="58"/>
      <c r="H374" s="75"/>
      <c r="I374" s="58"/>
      <c r="J374" s="60"/>
      <c r="K374" s="61"/>
      <c r="L374" s="62"/>
      <c r="M374" s="63" t="n">
        <v>0</v>
      </c>
      <c r="N374" s="64" t="n">
        <v>0</v>
      </c>
      <c r="O374" s="65" t="n">
        <f aca="false">PRODUCT($L374,$M374,(1-$N374))</f>
        <v>0</v>
      </c>
      <c r="P374" s="60"/>
      <c r="Q374" s="61"/>
      <c r="R374" s="62"/>
      <c r="S374" s="63" t="n">
        <v>0</v>
      </c>
      <c r="T374" s="64" t="n">
        <v>0</v>
      </c>
      <c r="U374" s="65" t="n">
        <f aca="false">PRODUCT($R374,$S374,(1-$T374))</f>
        <v>0</v>
      </c>
      <c r="V374" s="66"/>
      <c r="W374" s="61"/>
      <c r="X374" s="62"/>
      <c r="Y374" s="63" t="n">
        <v>0</v>
      </c>
      <c r="Z374" s="64" t="n">
        <v>0</v>
      </c>
      <c r="AA374" s="65" t="n">
        <f aca="false">PRODUCT($X374,$Y374,(1-$Z374))</f>
        <v>0</v>
      </c>
      <c r="AB374" s="66"/>
      <c r="AC374" s="61"/>
      <c r="AD374" s="62"/>
      <c r="AE374" s="63" t="n">
        <v>0</v>
      </c>
      <c r="AF374" s="64" t="n">
        <v>0</v>
      </c>
      <c r="AG374" s="65" t="n">
        <f aca="false">PRODUCT($AD374,$AE374,(1-$AF374))</f>
        <v>0</v>
      </c>
      <c r="AH374" s="66"/>
      <c r="AI374" s="61"/>
      <c r="AJ374" s="62"/>
      <c r="AK374" s="63" t="n">
        <v>0</v>
      </c>
      <c r="AL374" s="64" t="n">
        <v>0</v>
      </c>
      <c r="AM374" s="65" t="n">
        <f aca="false">PRODUCT($AJ374,$AK374,(1-$AL374))</f>
        <v>0</v>
      </c>
      <c r="AN374" s="65" t="n">
        <f aca="false">ROUND((Tablica1[[#This Row],[Iznos]]+Tablica1[[#This Row],[Iznos 2]]+Tablica1[[#This Row],[Iznos 3]]+Tablica1[[#This Row],[Iznos 4]]+Tablica1[[#This Row],[Iznos 5]]),2)</f>
        <v>0</v>
      </c>
      <c r="AO374" s="67" t="s">
        <v>64</v>
      </c>
      <c r="AP374" s="67"/>
      <c r="AQ374" s="63"/>
      <c r="AR374" s="63" t="n">
        <v>0</v>
      </c>
      <c r="AS374" s="62"/>
      <c r="AT374" s="58"/>
    </row>
    <row r="375" s="68" customFormat="true" ht="34.5" hidden="false" customHeight="true" outlineLevel="0" collapsed="false">
      <c r="A375" s="54" t="n">
        <v>372</v>
      </c>
      <c r="B375" s="55"/>
      <c r="C375" s="55"/>
      <c r="D375" s="55"/>
      <c r="E375" s="57"/>
      <c r="F375" s="58"/>
      <c r="G375" s="58"/>
      <c r="H375" s="75"/>
      <c r="I375" s="58"/>
      <c r="J375" s="60"/>
      <c r="K375" s="61"/>
      <c r="L375" s="62"/>
      <c r="M375" s="63" t="n">
        <v>0</v>
      </c>
      <c r="N375" s="64" t="n">
        <v>0</v>
      </c>
      <c r="O375" s="65" t="n">
        <f aca="false">PRODUCT($L375,$M375,(1-$N375))</f>
        <v>0</v>
      </c>
      <c r="P375" s="60"/>
      <c r="Q375" s="61"/>
      <c r="R375" s="62"/>
      <c r="S375" s="63" t="n">
        <v>0</v>
      </c>
      <c r="T375" s="64" t="n">
        <v>0</v>
      </c>
      <c r="U375" s="65" t="n">
        <f aca="false">PRODUCT($R375,$S375,(1-$T375))</f>
        <v>0</v>
      </c>
      <c r="V375" s="66"/>
      <c r="W375" s="61"/>
      <c r="X375" s="62"/>
      <c r="Y375" s="63" t="n">
        <v>0</v>
      </c>
      <c r="Z375" s="64" t="n">
        <v>0</v>
      </c>
      <c r="AA375" s="65" t="n">
        <f aca="false">PRODUCT($X375,$Y375,(1-$Z375))</f>
        <v>0</v>
      </c>
      <c r="AB375" s="66"/>
      <c r="AC375" s="61"/>
      <c r="AD375" s="62"/>
      <c r="AE375" s="63" t="n">
        <v>0</v>
      </c>
      <c r="AF375" s="64" t="n">
        <v>0</v>
      </c>
      <c r="AG375" s="65" t="n">
        <f aca="false">PRODUCT($AD375,$AE375,(1-$AF375))</f>
        <v>0</v>
      </c>
      <c r="AH375" s="66"/>
      <c r="AI375" s="61"/>
      <c r="AJ375" s="62"/>
      <c r="AK375" s="63" t="n">
        <v>0</v>
      </c>
      <c r="AL375" s="64" t="n">
        <v>0</v>
      </c>
      <c r="AM375" s="65" t="n">
        <f aca="false">PRODUCT($AJ375,$AK375,(1-$AL375))</f>
        <v>0</v>
      </c>
      <c r="AN375" s="65" t="n">
        <f aca="false">ROUND((Tablica1[[#This Row],[Iznos]]+Tablica1[[#This Row],[Iznos 2]]+Tablica1[[#This Row],[Iznos 3]]+Tablica1[[#This Row],[Iznos 4]]+Tablica1[[#This Row],[Iznos 5]]),2)</f>
        <v>0</v>
      </c>
      <c r="AO375" s="67" t="s">
        <v>64</v>
      </c>
      <c r="AP375" s="67"/>
      <c r="AQ375" s="63"/>
      <c r="AR375" s="63" t="n">
        <v>0</v>
      </c>
      <c r="AS375" s="62"/>
      <c r="AT375" s="58"/>
    </row>
    <row r="376" s="68" customFormat="true" ht="34.5" hidden="false" customHeight="true" outlineLevel="0" collapsed="false">
      <c r="A376" s="54" t="n">
        <v>373</v>
      </c>
      <c r="B376" s="55"/>
      <c r="C376" s="55"/>
      <c r="D376" s="55"/>
      <c r="E376" s="57"/>
      <c r="F376" s="58"/>
      <c r="G376" s="58"/>
      <c r="H376" s="75"/>
      <c r="I376" s="58"/>
      <c r="J376" s="60"/>
      <c r="K376" s="61"/>
      <c r="L376" s="62"/>
      <c r="M376" s="63" t="n">
        <v>0</v>
      </c>
      <c r="N376" s="64" t="n">
        <v>0</v>
      </c>
      <c r="O376" s="65" t="n">
        <f aca="false">PRODUCT($L376,$M376,(1-$N376))</f>
        <v>0</v>
      </c>
      <c r="P376" s="60"/>
      <c r="Q376" s="61"/>
      <c r="R376" s="62"/>
      <c r="S376" s="63" t="n">
        <v>0</v>
      </c>
      <c r="T376" s="64" t="n">
        <v>0</v>
      </c>
      <c r="U376" s="65" t="n">
        <f aca="false">PRODUCT($R376,$S376,(1-$T376))</f>
        <v>0</v>
      </c>
      <c r="V376" s="66"/>
      <c r="W376" s="61"/>
      <c r="X376" s="62"/>
      <c r="Y376" s="63" t="n">
        <v>0</v>
      </c>
      <c r="Z376" s="64" t="n">
        <v>0</v>
      </c>
      <c r="AA376" s="65" t="n">
        <f aca="false">PRODUCT($X376,$Y376,(1-$Z376))</f>
        <v>0</v>
      </c>
      <c r="AB376" s="66"/>
      <c r="AC376" s="61"/>
      <c r="AD376" s="62"/>
      <c r="AE376" s="63" t="n">
        <v>0</v>
      </c>
      <c r="AF376" s="64" t="n">
        <v>0</v>
      </c>
      <c r="AG376" s="65" t="n">
        <f aca="false">PRODUCT($AD376,$AE376,(1-$AF376))</f>
        <v>0</v>
      </c>
      <c r="AH376" s="66"/>
      <c r="AI376" s="61"/>
      <c r="AJ376" s="62"/>
      <c r="AK376" s="63" t="n">
        <v>0</v>
      </c>
      <c r="AL376" s="64" t="n">
        <v>0</v>
      </c>
      <c r="AM376" s="65" t="n">
        <f aca="false">PRODUCT($AJ376,$AK376,(1-$AL376))</f>
        <v>0</v>
      </c>
      <c r="AN376" s="65" t="n">
        <f aca="false">ROUND((Tablica1[[#This Row],[Iznos]]+Tablica1[[#This Row],[Iznos 2]]+Tablica1[[#This Row],[Iznos 3]]+Tablica1[[#This Row],[Iznos 4]]+Tablica1[[#This Row],[Iznos 5]]),2)</f>
        <v>0</v>
      </c>
      <c r="AO376" s="67" t="s">
        <v>64</v>
      </c>
      <c r="AP376" s="67"/>
      <c r="AQ376" s="63"/>
      <c r="AR376" s="63" t="n">
        <v>0</v>
      </c>
      <c r="AS376" s="62"/>
      <c r="AT376" s="58"/>
    </row>
    <row r="377" s="68" customFormat="true" ht="34.5" hidden="false" customHeight="true" outlineLevel="0" collapsed="false">
      <c r="A377" s="54" t="n">
        <v>374</v>
      </c>
      <c r="B377" s="55"/>
      <c r="C377" s="55"/>
      <c r="D377" s="55"/>
      <c r="E377" s="57"/>
      <c r="F377" s="58"/>
      <c r="G377" s="58"/>
      <c r="H377" s="75"/>
      <c r="I377" s="58"/>
      <c r="J377" s="60"/>
      <c r="K377" s="61"/>
      <c r="L377" s="62"/>
      <c r="M377" s="63" t="n">
        <v>0</v>
      </c>
      <c r="N377" s="64" t="n">
        <v>0</v>
      </c>
      <c r="O377" s="65" t="n">
        <f aca="false">PRODUCT($L377,$M377,(1-$N377))</f>
        <v>0</v>
      </c>
      <c r="P377" s="60"/>
      <c r="Q377" s="61"/>
      <c r="R377" s="62"/>
      <c r="S377" s="63" t="n">
        <v>0</v>
      </c>
      <c r="T377" s="64" t="n">
        <v>0</v>
      </c>
      <c r="U377" s="65" t="n">
        <f aca="false">PRODUCT($R377,$S377,(1-$T377))</f>
        <v>0</v>
      </c>
      <c r="V377" s="66"/>
      <c r="W377" s="61"/>
      <c r="X377" s="62"/>
      <c r="Y377" s="63" t="n">
        <v>0</v>
      </c>
      <c r="Z377" s="64" t="n">
        <v>0</v>
      </c>
      <c r="AA377" s="65" t="n">
        <f aca="false">PRODUCT($X377,$Y377,(1-$Z377))</f>
        <v>0</v>
      </c>
      <c r="AB377" s="66"/>
      <c r="AC377" s="61"/>
      <c r="AD377" s="62"/>
      <c r="AE377" s="63" t="n">
        <v>0</v>
      </c>
      <c r="AF377" s="64" t="n">
        <v>0</v>
      </c>
      <c r="AG377" s="65" t="n">
        <f aca="false">PRODUCT($AD377,$AE377,(1-$AF377))</f>
        <v>0</v>
      </c>
      <c r="AH377" s="66"/>
      <c r="AI377" s="61"/>
      <c r="AJ377" s="62"/>
      <c r="AK377" s="63" t="n">
        <v>0</v>
      </c>
      <c r="AL377" s="64" t="n">
        <v>0</v>
      </c>
      <c r="AM377" s="65" t="n">
        <f aca="false">PRODUCT($AJ377,$AK377,(1-$AL377))</f>
        <v>0</v>
      </c>
      <c r="AN377" s="65" t="n">
        <f aca="false">ROUND((Tablica1[[#This Row],[Iznos]]+Tablica1[[#This Row],[Iznos 2]]+Tablica1[[#This Row],[Iznos 3]]+Tablica1[[#This Row],[Iznos 4]]+Tablica1[[#This Row],[Iznos 5]]),2)</f>
        <v>0</v>
      </c>
      <c r="AO377" s="67" t="s">
        <v>64</v>
      </c>
      <c r="AP377" s="67"/>
      <c r="AQ377" s="63"/>
      <c r="AR377" s="63" t="n">
        <v>0</v>
      </c>
      <c r="AS377" s="62"/>
      <c r="AT377" s="58"/>
    </row>
    <row r="378" s="68" customFormat="true" ht="34.5" hidden="false" customHeight="true" outlineLevel="0" collapsed="false">
      <c r="A378" s="54" t="n">
        <v>375</v>
      </c>
      <c r="B378" s="55"/>
      <c r="C378" s="55"/>
      <c r="D378" s="55"/>
      <c r="E378" s="57"/>
      <c r="F378" s="58"/>
      <c r="G378" s="58"/>
      <c r="H378" s="75"/>
      <c r="I378" s="58"/>
      <c r="J378" s="60"/>
      <c r="K378" s="61"/>
      <c r="L378" s="62"/>
      <c r="M378" s="63" t="n">
        <v>0</v>
      </c>
      <c r="N378" s="64" t="n">
        <v>0</v>
      </c>
      <c r="O378" s="65" t="n">
        <f aca="false">PRODUCT($L378,$M378,(1-$N378))</f>
        <v>0</v>
      </c>
      <c r="P378" s="60"/>
      <c r="Q378" s="61"/>
      <c r="R378" s="62"/>
      <c r="S378" s="63" t="n">
        <v>0</v>
      </c>
      <c r="T378" s="64" t="n">
        <v>0</v>
      </c>
      <c r="U378" s="65" t="n">
        <f aca="false">PRODUCT($R378,$S378,(1-$T378))</f>
        <v>0</v>
      </c>
      <c r="V378" s="66"/>
      <c r="W378" s="61"/>
      <c r="X378" s="62"/>
      <c r="Y378" s="63" t="n">
        <v>0</v>
      </c>
      <c r="Z378" s="64" t="n">
        <v>0</v>
      </c>
      <c r="AA378" s="65" t="n">
        <f aca="false">PRODUCT($X378,$Y378,(1-$Z378))</f>
        <v>0</v>
      </c>
      <c r="AB378" s="66"/>
      <c r="AC378" s="61"/>
      <c r="AD378" s="62"/>
      <c r="AE378" s="63" t="n">
        <v>0</v>
      </c>
      <c r="AF378" s="64" t="n">
        <v>0</v>
      </c>
      <c r="AG378" s="65" t="n">
        <f aca="false">PRODUCT($AD378,$AE378,(1-$AF378))</f>
        <v>0</v>
      </c>
      <c r="AH378" s="66"/>
      <c r="AI378" s="61"/>
      <c r="AJ378" s="62"/>
      <c r="AK378" s="63" t="n">
        <v>0</v>
      </c>
      <c r="AL378" s="64" t="n">
        <v>0</v>
      </c>
      <c r="AM378" s="65" t="n">
        <f aca="false">PRODUCT($AJ378,$AK378,(1-$AL378))</f>
        <v>0</v>
      </c>
      <c r="AN378" s="65" t="n">
        <f aca="false">ROUND((Tablica1[[#This Row],[Iznos]]+Tablica1[[#This Row],[Iznos 2]]+Tablica1[[#This Row],[Iznos 3]]+Tablica1[[#This Row],[Iznos 4]]+Tablica1[[#This Row],[Iznos 5]]),2)</f>
        <v>0</v>
      </c>
      <c r="AO378" s="67" t="s">
        <v>64</v>
      </c>
      <c r="AP378" s="67"/>
      <c r="AQ378" s="63"/>
      <c r="AR378" s="63" t="n">
        <v>0</v>
      </c>
      <c r="AS378" s="62"/>
      <c r="AT378" s="58"/>
    </row>
    <row r="379" s="68" customFormat="true" ht="34.5" hidden="false" customHeight="true" outlineLevel="0" collapsed="false">
      <c r="A379" s="54" t="n">
        <v>376</v>
      </c>
      <c r="B379" s="55"/>
      <c r="C379" s="55"/>
      <c r="D379" s="55"/>
      <c r="E379" s="57"/>
      <c r="F379" s="58"/>
      <c r="G379" s="58"/>
      <c r="H379" s="75"/>
      <c r="I379" s="58"/>
      <c r="J379" s="60"/>
      <c r="K379" s="61"/>
      <c r="L379" s="62"/>
      <c r="M379" s="63" t="n">
        <v>0</v>
      </c>
      <c r="N379" s="64" t="n">
        <v>0</v>
      </c>
      <c r="O379" s="65" t="n">
        <f aca="false">PRODUCT($L379,$M379,(1-$N379))</f>
        <v>0</v>
      </c>
      <c r="P379" s="60"/>
      <c r="Q379" s="61"/>
      <c r="R379" s="62"/>
      <c r="S379" s="63" t="n">
        <v>0</v>
      </c>
      <c r="T379" s="64" t="n">
        <v>0</v>
      </c>
      <c r="U379" s="65" t="n">
        <f aca="false">PRODUCT($R379,$S379,(1-$T379))</f>
        <v>0</v>
      </c>
      <c r="V379" s="66"/>
      <c r="W379" s="61"/>
      <c r="X379" s="62"/>
      <c r="Y379" s="63" t="n">
        <v>0</v>
      </c>
      <c r="Z379" s="64" t="n">
        <v>0</v>
      </c>
      <c r="AA379" s="65" t="n">
        <f aca="false">PRODUCT($X379,$Y379,(1-$Z379))</f>
        <v>0</v>
      </c>
      <c r="AB379" s="66"/>
      <c r="AC379" s="61"/>
      <c r="AD379" s="62"/>
      <c r="AE379" s="63" t="n">
        <v>0</v>
      </c>
      <c r="AF379" s="64" t="n">
        <v>0</v>
      </c>
      <c r="AG379" s="65" t="n">
        <f aca="false">PRODUCT($AD379,$AE379,(1-$AF379))</f>
        <v>0</v>
      </c>
      <c r="AH379" s="66"/>
      <c r="AI379" s="61"/>
      <c r="AJ379" s="62"/>
      <c r="AK379" s="63" t="n">
        <v>0</v>
      </c>
      <c r="AL379" s="64" t="n">
        <v>0</v>
      </c>
      <c r="AM379" s="65" t="n">
        <f aca="false">PRODUCT($AJ379,$AK379,(1-$AL379))</f>
        <v>0</v>
      </c>
      <c r="AN379" s="65" t="n">
        <f aca="false">ROUND((Tablica1[[#This Row],[Iznos]]+Tablica1[[#This Row],[Iznos 2]]+Tablica1[[#This Row],[Iznos 3]]+Tablica1[[#This Row],[Iznos 4]]+Tablica1[[#This Row],[Iznos 5]]),2)</f>
        <v>0</v>
      </c>
      <c r="AO379" s="67" t="s">
        <v>64</v>
      </c>
      <c r="AP379" s="67"/>
      <c r="AQ379" s="63"/>
      <c r="AR379" s="63" t="n">
        <v>0</v>
      </c>
      <c r="AS379" s="62"/>
      <c r="AT379" s="58"/>
    </row>
    <row r="380" s="68" customFormat="true" ht="34.5" hidden="false" customHeight="true" outlineLevel="0" collapsed="false">
      <c r="A380" s="54" t="n">
        <v>377</v>
      </c>
      <c r="B380" s="55"/>
      <c r="C380" s="55"/>
      <c r="D380" s="55"/>
      <c r="E380" s="57"/>
      <c r="F380" s="58"/>
      <c r="G380" s="58"/>
      <c r="H380" s="75"/>
      <c r="I380" s="58"/>
      <c r="J380" s="60"/>
      <c r="K380" s="61"/>
      <c r="L380" s="62"/>
      <c r="M380" s="63" t="n">
        <v>0</v>
      </c>
      <c r="N380" s="64" t="n">
        <v>0</v>
      </c>
      <c r="O380" s="65" t="n">
        <f aca="false">PRODUCT($L380,$M380,(1-$N380))</f>
        <v>0</v>
      </c>
      <c r="P380" s="60"/>
      <c r="Q380" s="61"/>
      <c r="R380" s="62"/>
      <c r="S380" s="63" t="n">
        <v>0</v>
      </c>
      <c r="T380" s="64" t="n">
        <v>0</v>
      </c>
      <c r="U380" s="65" t="n">
        <f aca="false">PRODUCT($R380,$S380,(1-$T380))</f>
        <v>0</v>
      </c>
      <c r="V380" s="66"/>
      <c r="W380" s="61"/>
      <c r="X380" s="62"/>
      <c r="Y380" s="63" t="n">
        <v>0</v>
      </c>
      <c r="Z380" s="64" t="n">
        <v>0</v>
      </c>
      <c r="AA380" s="65" t="n">
        <f aca="false">PRODUCT($X380,$Y380,(1-$Z380))</f>
        <v>0</v>
      </c>
      <c r="AB380" s="66"/>
      <c r="AC380" s="61"/>
      <c r="AD380" s="62"/>
      <c r="AE380" s="63" t="n">
        <v>0</v>
      </c>
      <c r="AF380" s="64" t="n">
        <v>0</v>
      </c>
      <c r="AG380" s="65" t="n">
        <f aca="false">PRODUCT($AD380,$AE380,(1-$AF380))</f>
        <v>0</v>
      </c>
      <c r="AH380" s="66"/>
      <c r="AI380" s="61"/>
      <c r="AJ380" s="62"/>
      <c r="AK380" s="63" t="n">
        <v>0</v>
      </c>
      <c r="AL380" s="64" t="n">
        <v>0</v>
      </c>
      <c r="AM380" s="65" t="n">
        <f aca="false">PRODUCT($AJ380,$AK380,(1-$AL380))</f>
        <v>0</v>
      </c>
      <c r="AN380" s="65" t="n">
        <f aca="false">ROUND((Tablica1[[#This Row],[Iznos]]+Tablica1[[#This Row],[Iznos 2]]+Tablica1[[#This Row],[Iznos 3]]+Tablica1[[#This Row],[Iznos 4]]+Tablica1[[#This Row],[Iznos 5]]),2)</f>
        <v>0</v>
      </c>
      <c r="AO380" s="67" t="s">
        <v>64</v>
      </c>
      <c r="AP380" s="67"/>
      <c r="AQ380" s="63"/>
      <c r="AR380" s="63" t="n">
        <v>0</v>
      </c>
      <c r="AS380" s="62"/>
      <c r="AT380" s="58"/>
    </row>
    <row r="381" s="68" customFormat="true" ht="34.5" hidden="false" customHeight="true" outlineLevel="0" collapsed="false">
      <c r="A381" s="54" t="n">
        <v>378</v>
      </c>
      <c r="B381" s="55"/>
      <c r="C381" s="55"/>
      <c r="D381" s="55"/>
      <c r="E381" s="57"/>
      <c r="F381" s="58"/>
      <c r="G381" s="58"/>
      <c r="H381" s="75"/>
      <c r="I381" s="58"/>
      <c r="J381" s="60"/>
      <c r="K381" s="61"/>
      <c r="L381" s="62"/>
      <c r="M381" s="63" t="n">
        <v>0</v>
      </c>
      <c r="N381" s="64" t="n">
        <v>0</v>
      </c>
      <c r="O381" s="65" t="n">
        <f aca="false">PRODUCT($L381,$M381,(1-$N381))</f>
        <v>0</v>
      </c>
      <c r="P381" s="60"/>
      <c r="Q381" s="61"/>
      <c r="R381" s="62"/>
      <c r="S381" s="63" t="n">
        <v>0</v>
      </c>
      <c r="T381" s="64" t="n">
        <v>0</v>
      </c>
      <c r="U381" s="65" t="n">
        <f aca="false">PRODUCT($R381,$S381,(1-$T381))</f>
        <v>0</v>
      </c>
      <c r="V381" s="66"/>
      <c r="W381" s="61"/>
      <c r="X381" s="62"/>
      <c r="Y381" s="63" t="n">
        <v>0</v>
      </c>
      <c r="Z381" s="64" t="n">
        <v>0</v>
      </c>
      <c r="AA381" s="65" t="n">
        <f aca="false">PRODUCT($X381,$Y381,(1-$Z381))</f>
        <v>0</v>
      </c>
      <c r="AB381" s="66"/>
      <c r="AC381" s="61"/>
      <c r="AD381" s="62"/>
      <c r="AE381" s="63" t="n">
        <v>0</v>
      </c>
      <c r="AF381" s="64" t="n">
        <v>0</v>
      </c>
      <c r="AG381" s="65" t="n">
        <f aca="false">PRODUCT($AD381,$AE381,(1-$AF381))</f>
        <v>0</v>
      </c>
      <c r="AH381" s="66"/>
      <c r="AI381" s="61"/>
      <c r="AJ381" s="62"/>
      <c r="AK381" s="63" t="n">
        <v>0</v>
      </c>
      <c r="AL381" s="64" t="n">
        <v>0</v>
      </c>
      <c r="AM381" s="65" t="n">
        <f aca="false">PRODUCT($AJ381,$AK381,(1-$AL381))</f>
        <v>0</v>
      </c>
      <c r="AN381" s="65" t="n">
        <f aca="false">ROUND((Tablica1[[#This Row],[Iznos]]+Tablica1[[#This Row],[Iznos 2]]+Tablica1[[#This Row],[Iznos 3]]+Tablica1[[#This Row],[Iznos 4]]+Tablica1[[#This Row],[Iznos 5]]),2)</f>
        <v>0</v>
      </c>
      <c r="AO381" s="67" t="s">
        <v>64</v>
      </c>
      <c r="AP381" s="67"/>
      <c r="AQ381" s="63"/>
      <c r="AR381" s="63" t="n">
        <v>0</v>
      </c>
      <c r="AS381" s="62"/>
      <c r="AT381" s="58"/>
    </row>
    <row r="382" s="68" customFormat="true" ht="34.5" hidden="false" customHeight="true" outlineLevel="0" collapsed="false">
      <c r="A382" s="54" t="n">
        <v>379</v>
      </c>
      <c r="B382" s="55"/>
      <c r="C382" s="55"/>
      <c r="D382" s="55"/>
      <c r="E382" s="57"/>
      <c r="F382" s="58"/>
      <c r="G382" s="58"/>
      <c r="H382" s="75"/>
      <c r="I382" s="58"/>
      <c r="J382" s="60"/>
      <c r="K382" s="61"/>
      <c r="L382" s="62"/>
      <c r="M382" s="63" t="n">
        <v>0</v>
      </c>
      <c r="N382" s="64" t="n">
        <v>0</v>
      </c>
      <c r="O382" s="65" t="n">
        <f aca="false">PRODUCT($L382,$M382,(1-$N382))</f>
        <v>0</v>
      </c>
      <c r="P382" s="60"/>
      <c r="Q382" s="61"/>
      <c r="R382" s="62"/>
      <c r="S382" s="63" t="n">
        <v>0</v>
      </c>
      <c r="T382" s="64" t="n">
        <v>0</v>
      </c>
      <c r="U382" s="65" t="n">
        <f aca="false">PRODUCT($R382,$S382,(1-$T382))</f>
        <v>0</v>
      </c>
      <c r="V382" s="66"/>
      <c r="W382" s="61"/>
      <c r="X382" s="62"/>
      <c r="Y382" s="63" t="n">
        <v>0</v>
      </c>
      <c r="Z382" s="64" t="n">
        <v>0</v>
      </c>
      <c r="AA382" s="65" t="n">
        <f aca="false">PRODUCT($X382,$Y382,(1-$Z382))</f>
        <v>0</v>
      </c>
      <c r="AB382" s="66"/>
      <c r="AC382" s="61"/>
      <c r="AD382" s="62"/>
      <c r="AE382" s="63" t="n">
        <v>0</v>
      </c>
      <c r="AF382" s="64" t="n">
        <v>0</v>
      </c>
      <c r="AG382" s="65" t="n">
        <f aca="false">PRODUCT($AD382,$AE382,(1-$AF382))</f>
        <v>0</v>
      </c>
      <c r="AH382" s="66"/>
      <c r="AI382" s="61"/>
      <c r="AJ382" s="62"/>
      <c r="AK382" s="63" t="n">
        <v>0</v>
      </c>
      <c r="AL382" s="64" t="n">
        <v>0</v>
      </c>
      <c r="AM382" s="65" t="n">
        <f aca="false">PRODUCT($AJ382,$AK382,(1-$AL382))</f>
        <v>0</v>
      </c>
      <c r="AN382" s="65" t="n">
        <f aca="false">ROUND((Tablica1[[#This Row],[Iznos]]+Tablica1[[#This Row],[Iznos 2]]+Tablica1[[#This Row],[Iznos 3]]+Tablica1[[#This Row],[Iznos 4]]+Tablica1[[#This Row],[Iznos 5]]),2)</f>
        <v>0</v>
      </c>
      <c r="AO382" s="67" t="s">
        <v>64</v>
      </c>
      <c r="AP382" s="67"/>
      <c r="AQ382" s="63"/>
      <c r="AR382" s="63" t="n">
        <v>0</v>
      </c>
      <c r="AS382" s="62"/>
      <c r="AT382" s="58"/>
    </row>
    <row r="383" s="68" customFormat="true" ht="34.5" hidden="false" customHeight="true" outlineLevel="0" collapsed="false">
      <c r="A383" s="54" t="n">
        <v>380</v>
      </c>
      <c r="B383" s="55"/>
      <c r="C383" s="55"/>
      <c r="D383" s="55"/>
      <c r="E383" s="57"/>
      <c r="F383" s="58"/>
      <c r="G383" s="58"/>
      <c r="H383" s="75"/>
      <c r="I383" s="58"/>
      <c r="J383" s="60"/>
      <c r="K383" s="61"/>
      <c r="L383" s="62"/>
      <c r="M383" s="63" t="n">
        <v>0</v>
      </c>
      <c r="N383" s="64" t="n">
        <v>0</v>
      </c>
      <c r="O383" s="65" t="n">
        <f aca="false">PRODUCT($L383,$M383,(1-$N383))</f>
        <v>0</v>
      </c>
      <c r="P383" s="60"/>
      <c r="Q383" s="61"/>
      <c r="R383" s="62"/>
      <c r="S383" s="63" t="n">
        <v>0</v>
      </c>
      <c r="T383" s="64" t="n">
        <v>0</v>
      </c>
      <c r="U383" s="65" t="n">
        <f aca="false">PRODUCT($R383,$S383,(1-$T383))</f>
        <v>0</v>
      </c>
      <c r="V383" s="66"/>
      <c r="W383" s="61"/>
      <c r="X383" s="62"/>
      <c r="Y383" s="63" t="n">
        <v>0</v>
      </c>
      <c r="Z383" s="64" t="n">
        <v>0</v>
      </c>
      <c r="AA383" s="65" t="n">
        <f aca="false">PRODUCT($X383,$Y383,(1-$Z383))</f>
        <v>0</v>
      </c>
      <c r="AB383" s="66"/>
      <c r="AC383" s="61"/>
      <c r="AD383" s="62"/>
      <c r="AE383" s="63" t="n">
        <v>0</v>
      </c>
      <c r="AF383" s="64" t="n">
        <v>0</v>
      </c>
      <c r="AG383" s="65" t="n">
        <f aca="false">PRODUCT($AD383,$AE383,(1-$AF383))</f>
        <v>0</v>
      </c>
      <c r="AH383" s="66"/>
      <c r="AI383" s="61"/>
      <c r="AJ383" s="62"/>
      <c r="AK383" s="63" t="n">
        <v>0</v>
      </c>
      <c r="AL383" s="64" t="n">
        <v>0</v>
      </c>
      <c r="AM383" s="65" t="n">
        <f aca="false">PRODUCT($AJ383,$AK383,(1-$AL383))</f>
        <v>0</v>
      </c>
      <c r="AN383" s="65" t="n">
        <f aca="false">ROUND((Tablica1[[#This Row],[Iznos]]+Tablica1[[#This Row],[Iznos 2]]+Tablica1[[#This Row],[Iznos 3]]+Tablica1[[#This Row],[Iznos 4]]+Tablica1[[#This Row],[Iznos 5]]),2)</f>
        <v>0</v>
      </c>
      <c r="AO383" s="67" t="s">
        <v>64</v>
      </c>
      <c r="AP383" s="67"/>
      <c r="AQ383" s="63"/>
      <c r="AR383" s="63" t="n">
        <v>0</v>
      </c>
      <c r="AS383" s="62"/>
      <c r="AT383" s="58"/>
    </row>
    <row r="384" s="68" customFormat="true" ht="34.5" hidden="false" customHeight="true" outlineLevel="0" collapsed="false">
      <c r="A384" s="54" t="n">
        <v>381</v>
      </c>
      <c r="B384" s="55"/>
      <c r="C384" s="55"/>
      <c r="D384" s="55"/>
      <c r="E384" s="57"/>
      <c r="F384" s="58"/>
      <c r="G384" s="58"/>
      <c r="H384" s="75"/>
      <c r="I384" s="58"/>
      <c r="J384" s="60"/>
      <c r="K384" s="61"/>
      <c r="L384" s="62"/>
      <c r="M384" s="63" t="n">
        <v>0</v>
      </c>
      <c r="N384" s="64" t="n">
        <v>0</v>
      </c>
      <c r="O384" s="65" t="n">
        <f aca="false">PRODUCT($L384,$M384,(1-$N384))</f>
        <v>0</v>
      </c>
      <c r="P384" s="60"/>
      <c r="Q384" s="61"/>
      <c r="R384" s="62"/>
      <c r="S384" s="63" t="n">
        <v>0</v>
      </c>
      <c r="T384" s="64" t="n">
        <v>0</v>
      </c>
      <c r="U384" s="65" t="n">
        <f aca="false">PRODUCT($R384,$S384,(1-$T384))</f>
        <v>0</v>
      </c>
      <c r="V384" s="66"/>
      <c r="W384" s="61"/>
      <c r="X384" s="62"/>
      <c r="Y384" s="63" t="n">
        <v>0</v>
      </c>
      <c r="Z384" s="64" t="n">
        <v>0</v>
      </c>
      <c r="AA384" s="65" t="n">
        <f aca="false">PRODUCT($X384,$Y384,(1-$Z384))</f>
        <v>0</v>
      </c>
      <c r="AB384" s="66"/>
      <c r="AC384" s="61"/>
      <c r="AD384" s="62"/>
      <c r="AE384" s="63" t="n">
        <v>0</v>
      </c>
      <c r="AF384" s="64" t="n">
        <v>0</v>
      </c>
      <c r="AG384" s="65" t="n">
        <f aca="false">PRODUCT($AD384,$AE384,(1-$AF384))</f>
        <v>0</v>
      </c>
      <c r="AH384" s="66"/>
      <c r="AI384" s="61"/>
      <c r="AJ384" s="62"/>
      <c r="AK384" s="63" t="n">
        <v>0</v>
      </c>
      <c r="AL384" s="64" t="n">
        <v>0</v>
      </c>
      <c r="AM384" s="65" t="n">
        <f aca="false">PRODUCT($AJ384,$AK384,(1-$AL384))</f>
        <v>0</v>
      </c>
      <c r="AN384" s="65" t="n">
        <f aca="false">ROUND((Tablica1[[#This Row],[Iznos]]+Tablica1[[#This Row],[Iznos 2]]+Tablica1[[#This Row],[Iznos 3]]+Tablica1[[#This Row],[Iznos 4]]+Tablica1[[#This Row],[Iznos 5]]),2)</f>
        <v>0</v>
      </c>
      <c r="AO384" s="67" t="s">
        <v>64</v>
      </c>
      <c r="AP384" s="67"/>
      <c r="AQ384" s="63"/>
      <c r="AR384" s="63" t="n">
        <v>0</v>
      </c>
      <c r="AS384" s="62"/>
      <c r="AT384" s="58"/>
    </row>
    <row r="385" s="68" customFormat="true" ht="34.5" hidden="false" customHeight="true" outlineLevel="0" collapsed="false">
      <c r="A385" s="54" t="n">
        <v>382</v>
      </c>
      <c r="B385" s="55"/>
      <c r="C385" s="55"/>
      <c r="D385" s="55"/>
      <c r="E385" s="57"/>
      <c r="F385" s="58"/>
      <c r="G385" s="58"/>
      <c r="H385" s="75"/>
      <c r="I385" s="58"/>
      <c r="J385" s="60"/>
      <c r="K385" s="61"/>
      <c r="L385" s="62"/>
      <c r="M385" s="63" t="n">
        <v>0</v>
      </c>
      <c r="N385" s="64" t="n">
        <v>0</v>
      </c>
      <c r="O385" s="65" t="n">
        <f aca="false">PRODUCT($L385,$M385,(1-$N385))</f>
        <v>0</v>
      </c>
      <c r="P385" s="60"/>
      <c r="Q385" s="61"/>
      <c r="R385" s="62"/>
      <c r="S385" s="63" t="n">
        <v>0</v>
      </c>
      <c r="T385" s="64" t="n">
        <v>0</v>
      </c>
      <c r="U385" s="65" t="n">
        <f aca="false">PRODUCT($R385,$S385,(1-$T385))</f>
        <v>0</v>
      </c>
      <c r="V385" s="66"/>
      <c r="W385" s="61"/>
      <c r="X385" s="62"/>
      <c r="Y385" s="63" t="n">
        <v>0</v>
      </c>
      <c r="Z385" s="64" t="n">
        <v>0</v>
      </c>
      <c r="AA385" s="65" t="n">
        <f aca="false">PRODUCT($X385,$Y385,(1-$Z385))</f>
        <v>0</v>
      </c>
      <c r="AB385" s="66"/>
      <c r="AC385" s="61"/>
      <c r="AD385" s="62"/>
      <c r="AE385" s="63" t="n">
        <v>0</v>
      </c>
      <c r="AF385" s="64" t="n">
        <v>0</v>
      </c>
      <c r="AG385" s="65" t="n">
        <f aca="false">PRODUCT($AD385,$AE385,(1-$AF385))</f>
        <v>0</v>
      </c>
      <c r="AH385" s="66"/>
      <c r="AI385" s="61"/>
      <c r="AJ385" s="62"/>
      <c r="AK385" s="63" t="n">
        <v>0</v>
      </c>
      <c r="AL385" s="64" t="n">
        <v>0</v>
      </c>
      <c r="AM385" s="65" t="n">
        <f aca="false">PRODUCT($AJ385,$AK385,(1-$AL385))</f>
        <v>0</v>
      </c>
      <c r="AN385" s="65" t="n">
        <f aca="false">ROUND((Tablica1[[#This Row],[Iznos]]+Tablica1[[#This Row],[Iznos 2]]+Tablica1[[#This Row],[Iznos 3]]+Tablica1[[#This Row],[Iznos 4]]+Tablica1[[#This Row],[Iznos 5]]),2)</f>
        <v>0</v>
      </c>
      <c r="AO385" s="67" t="s">
        <v>64</v>
      </c>
      <c r="AP385" s="67"/>
      <c r="AQ385" s="63"/>
      <c r="AR385" s="63" t="n">
        <v>0</v>
      </c>
      <c r="AS385" s="62"/>
      <c r="AT385" s="58"/>
    </row>
    <row r="386" s="68" customFormat="true" ht="34.5" hidden="false" customHeight="true" outlineLevel="0" collapsed="false">
      <c r="A386" s="54" t="n">
        <v>383</v>
      </c>
      <c r="B386" s="55"/>
      <c r="C386" s="55"/>
      <c r="D386" s="55"/>
      <c r="E386" s="57"/>
      <c r="F386" s="58"/>
      <c r="G386" s="58"/>
      <c r="H386" s="75"/>
      <c r="I386" s="58"/>
      <c r="J386" s="60"/>
      <c r="K386" s="61"/>
      <c r="L386" s="62"/>
      <c r="M386" s="63" t="n">
        <v>0</v>
      </c>
      <c r="N386" s="64" t="n">
        <v>0</v>
      </c>
      <c r="O386" s="65" t="n">
        <f aca="false">PRODUCT($L386,$M386,(1-$N386))</f>
        <v>0</v>
      </c>
      <c r="P386" s="60"/>
      <c r="Q386" s="61"/>
      <c r="R386" s="62"/>
      <c r="S386" s="63" t="n">
        <v>0</v>
      </c>
      <c r="T386" s="64" t="n">
        <v>0</v>
      </c>
      <c r="U386" s="65" t="n">
        <f aca="false">PRODUCT($R386,$S386,(1-$T386))</f>
        <v>0</v>
      </c>
      <c r="V386" s="66"/>
      <c r="W386" s="61"/>
      <c r="X386" s="62"/>
      <c r="Y386" s="63" t="n">
        <v>0</v>
      </c>
      <c r="Z386" s="64" t="n">
        <v>0</v>
      </c>
      <c r="AA386" s="65" t="n">
        <f aca="false">PRODUCT($X386,$Y386,(1-$Z386))</f>
        <v>0</v>
      </c>
      <c r="AB386" s="66"/>
      <c r="AC386" s="61"/>
      <c r="AD386" s="62"/>
      <c r="AE386" s="63" t="n">
        <v>0</v>
      </c>
      <c r="AF386" s="64" t="n">
        <v>0</v>
      </c>
      <c r="AG386" s="65" t="n">
        <f aca="false">PRODUCT($AD386,$AE386,(1-$AF386))</f>
        <v>0</v>
      </c>
      <c r="AH386" s="66"/>
      <c r="AI386" s="61"/>
      <c r="AJ386" s="62"/>
      <c r="AK386" s="63" t="n">
        <v>0</v>
      </c>
      <c r="AL386" s="64" t="n">
        <v>0</v>
      </c>
      <c r="AM386" s="65" t="n">
        <f aca="false">PRODUCT($AJ386,$AK386,(1-$AL386))</f>
        <v>0</v>
      </c>
      <c r="AN386" s="65" t="n">
        <f aca="false">ROUND((Tablica1[[#This Row],[Iznos]]+Tablica1[[#This Row],[Iznos 2]]+Tablica1[[#This Row],[Iznos 3]]+Tablica1[[#This Row],[Iznos 4]]+Tablica1[[#This Row],[Iznos 5]]),2)</f>
        <v>0</v>
      </c>
      <c r="AO386" s="67" t="s">
        <v>64</v>
      </c>
      <c r="AP386" s="67"/>
      <c r="AQ386" s="63"/>
      <c r="AR386" s="63" t="n">
        <v>0</v>
      </c>
      <c r="AS386" s="62"/>
      <c r="AT386" s="58"/>
    </row>
    <row r="387" s="68" customFormat="true" ht="34.5" hidden="false" customHeight="true" outlineLevel="0" collapsed="false">
      <c r="A387" s="54" t="n">
        <v>384</v>
      </c>
      <c r="B387" s="55"/>
      <c r="C387" s="55"/>
      <c r="D387" s="55"/>
      <c r="E387" s="57"/>
      <c r="F387" s="58"/>
      <c r="G387" s="58"/>
      <c r="H387" s="75"/>
      <c r="I387" s="58"/>
      <c r="J387" s="60"/>
      <c r="K387" s="61"/>
      <c r="L387" s="62"/>
      <c r="M387" s="63" t="n">
        <v>0</v>
      </c>
      <c r="N387" s="64" t="n">
        <v>0</v>
      </c>
      <c r="O387" s="65" t="n">
        <f aca="false">PRODUCT($L387,$M387,(1-$N387))</f>
        <v>0</v>
      </c>
      <c r="P387" s="60"/>
      <c r="Q387" s="61"/>
      <c r="R387" s="62"/>
      <c r="S387" s="63" t="n">
        <v>0</v>
      </c>
      <c r="T387" s="64" t="n">
        <v>0</v>
      </c>
      <c r="U387" s="65" t="n">
        <f aca="false">PRODUCT($R387,$S387,(1-$T387))</f>
        <v>0</v>
      </c>
      <c r="V387" s="66"/>
      <c r="W387" s="61"/>
      <c r="X387" s="62"/>
      <c r="Y387" s="63" t="n">
        <v>0</v>
      </c>
      <c r="Z387" s="64" t="n">
        <v>0</v>
      </c>
      <c r="AA387" s="65" t="n">
        <f aca="false">PRODUCT($X387,$Y387,(1-$Z387))</f>
        <v>0</v>
      </c>
      <c r="AB387" s="66"/>
      <c r="AC387" s="61"/>
      <c r="AD387" s="62"/>
      <c r="AE387" s="63" t="n">
        <v>0</v>
      </c>
      <c r="AF387" s="64" t="n">
        <v>0</v>
      </c>
      <c r="AG387" s="65" t="n">
        <f aca="false">PRODUCT($AD387,$AE387,(1-$AF387))</f>
        <v>0</v>
      </c>
      <c r="AH387" s="66"/>
      <c r="AI387" s="61"/>
      <c r="AJ387" s="62"/>
      <c r="AK387" s="63" t="n">
        <v>0</v>
      </c>
      <c r="AL387" s="64" t="n">
        <v>0</v>
      </c>
      <c r="AM387" s="65" t="n">
        <f aca="false">PRODUCT($AJ387,$AK387,(1-$AL387))</f>
        <v>0</v>
      </c>
      <c r="AN387" s="65" t="n">
        <f aca="false">ROUND((Tablica1[[#This Row],[Iznos]]+Tablica1[[#This Row],[Iznos 2]]+Tablica1[[#This Row],[Iznos 3]]+Tablica1[[#This Row],[Iznos 4]]+Tablica1[[#This Row],[Iznos 5]]),2)</f>
        <v>0</v>
      </c>
      <c r="AO387" s="67" t="s">
        <v>64</v>
      </c>
      <c r="AP387" s="67"/>
      <c r="AQ387" s="63"/>
      <c r="AR387" s="63" t="n">
        <v>0</v>
      </c>
      <c r="AS387" s="62"/>
      <c r="AT387" s="58"/>
    </row>
    <row r="388" s="68" customFormat="true" ht="34.5" hidden="false" customHeight="true" outlineLevel="0" collapsed="false">
      <c r="A388" s="54" t="n">
        <v>385</v>
      </c>
      <c r="B388" s="55"/>
      <c r="C388" s="55"/>
      <c r="D388" s="55"/>
      <c r="E388" s="57"/>
      <c r="F388" s="58"/>
      <c r="G388" s="58"/>
      <c r="H388" s="75"/>
      <c r="I388" s="58"/>
      <c r="J388" s="60"/>
      <c r="K388" s="61"/>
      <c r="L388" s="62"/>
      <c r="M388" s="63" t="n">
        <v>0</v>
      </c>
      <c r="N388" s="64" t="n">
        <v>0</v>
      </c>
      <c r="O388" s="65" t="n">
        <f aca="false">PRODUCT($L388,$M388,(1-$N388))</f>
        <v>0</v>
      </c>
      <c r="P388" s="60"/>
      <c r="Q388" s="61"/>
      <c r="R388" s="62"/>
      <c r="S388" s="63" t="n">
        <v>0</v>
      </c>
      <c r="T388" s="64" t="n">
        <v>0</v>
      </c>
      <c r="U388" s="65" t="n">
        <f aca="false">PRODUCT($R388,$S388,(1-$T388))</f>
        <v>0</v>
      </c>
      <c r="V388" s="66"/>
      <c r="W388" s="61"/>
      <c r="X388" s="62"/>
      <c r="Y388" s="63" t="n">
        <v>0</v>
      </c>
      <c r="Z388" s="64" t="n">
        <v>0</v>
      </c>
      <c r="AA388" s="65" t="n">
        <f aca="false">PRODUCT($X388,$Y388,(1-$Z388))</f>
        <v>0</v>
      </c>
      <c r="AB388" s="66"/>
      <c r="AC388" s="61"/>
      <c r="AD388" s="62"/>
      <c r="AE388" s="63" t="n">
        <v>0</v>
      </c>
      <c r="AF388" s="64" t="n">
        <v>0</v>
      </c>
      <c r="AG388" s="65" t="n">
        <f aca="false">PRODUCT($AD388,$AE388,(1-$AF388))</f>
        <v>0</v>
      </c>
      <c r="AH388" s="66"/>
      <c r="AI388" s="61"/>
      <c r="AJ388" s="62"/>
      <c r="AK388" s="63" t="n">
        <v>0</v>
      </c>
      <c r="AL388" s="64" t="n">
        <v>0</v>
      </c>
      <c r="AM388" s="65" t="n">
        <f aca="false">PRODUCT($AJ388,$AK388,(1-$AL388))</f>
        <v>0</v>
      </c>
      <c r="AN388" s="65" t="n">
        <f aca="false">ROUND((Tablica1[[#This Row],[Iznos]]+Tablica1[[#This Row],[Iznos 2]]+Tablica1[[#This Row],[Iznos 3]]+Tablica1[[#This Row],[Iznos 4]]+Tablica1[[#This Row],[Iznos 5]]),2)</f>
        <v>0</v>
      </c>
      <c r="AO388" s="67" t="s">
        <v>64</v>
      </c>
      <c r="AP388" s="67"/>
      <c r="AQ388" s="63"/>
      <c r="AR388" s="63" t="n">
        <v>0</v>
      </c>
      <c r="AS388" s="62"/>
      <c r="AT388" s="58"/>
    </row>
    <row r="389" s="68" customFormat="true" ht="34.5" hidden="false" customHeight="true" outlineLevel="0" collapsed="false">
      <c r="A389" s="54" t="n">
        <v>386</v>
      </c>
      <c r="B389" s="55"/>
      <c r="C389" s="55"/>
      <c r="D389" s="55"/>
      <c r="E389" s="57"/>
      <c r="F389" s="58"/>
      <c r="G389" s="58"/>
      <c r="H389" s="75"/>
      <c r="I389" s="58"/>
      <c r="J389" s="60"/>
      <c r="K389" s="61"/>
      <c r="L389" s="62"/>
      <c r="M389" s="63" t="n">
        <v>0</v>
      </c>
      <c r="N389" s="64" t="n">
        <v>0</v>
      </c>
      <c r="O389" s="65" t="n">
        <f aca="false">PRODUCT($L389,$M389,(1-$N389))</f>
        <v>0</v>
      </c>
      <c r="P389" s="60"/>
      <c r="Q389" s="61"/>
      <c r="R389" s="62"/>
      <c r="S389" s="63" t="n">
        <v>0</v>
      </c>
      <c r="T389" s="64" t="n">
        <v>0</v>
      </c>
      <c r="U389" s="65" t="n">
        <f aca="false">PRODUCT($R389,$S389,(1-$T389))</f>
        <v>0</v>
      </c>
      <c r="V389" s="66"/>
      <c r="W389" s="61"/>
      <c r="X389" s="62"/>
      <c r="Y389" s="63" t="n">
        <v>0</v>
      </c>
      <c r="Z389" s="64" t="n">
        <v>0</v>
      </c>
      <c r="AA389" s="65" t="n">
        <f aca="false">PRODUCT($X389,$Y389,(1-$Z389))</f>
        <v>0</v>
      </c>
      <c r="AB389" s="66"/>
      <c r="AC389" s="61"/>
      <c r="AD389" s="62"/>
      <c r="AE389" s="63" t="n">
        <v>0</v>
      </c>
      <c r="AF389" s="64" t="n">
        <v>0</v>
      </c>
      <c r="AG389" s="65" t="n">
        <f aca="false">PRODUCT($AD389,$AE389,(1-$AF389))</f>
        <v>0</v>
      </c>
      <c r="AH389" s="66"/>
      <c r="AI389" s="61"/>
      <c r="AJ389" s="62"/>
      <c r="AK389" s="63" t="n">
        <v>0</v>
      </c>
      <c r="AL389" s="64" t="n">
        <v>0</v>
      </c>
      <c r="AM389" s="65" t="n">
        <f aca="false">PRODUCT($AJ389,$AK389,(1-$AL389))</f>
        <v>0</v>
      </c>
      <c r="AN389" s="65" t="n">
        <f aca="false">ROUND((Tablica1[[#This Row],[Iznos]]+Tablica1[[#This Row],[Iznos 2]]+Tablica1[[#This Row],[Iznos 3]]+Tablica1[[#This Row],[Iznos 4]]+Tablica1[[#This Row],[Iznos 5]]),2)</f>
        <v>0</v>
      </c>
      <c r="AO389" s="67" t="s">
        <v>64</v>
      </c>
      <c r="AP389" s="67"/>
      <c r="AQ389" s="63"/>
      <c r="AR389" s="63" t="n">
        <v>0</v>
      </c>
      <c r="AS389" s="62"/>
      <c r="AT389" s="58"/>
    </row>
    <row r="390" s="68" customFormat="true" ht="34.5" hidden="false" customHeight="true" outlineLevel="0" collapsed="false">
      <c r="A390" s="54" t="n">
        <v>387</v>
      </c>
      <c r="B390" s="55"/>
      <c r="C390" s="55"/>
      <c r="D390" s="55"/>
      <c r="E390" s="57"/>
      <c r="F390" s="58"/>
      <c r="G390" s="58"/>
      <c r="H390" s="75"/>
      <c r="I390" s="58"/>
      <c r="J390" s="60"/>
      <c r="K390" s="61"/>
      <c r="L390" s="62"/>
      <c r="M390" s="63" t="n">
        <v>0</v>
      </c>
      <c r="N390" s="64" t="n">
        <v>0</v>
      </c>
      <c r="O390" s="65" t="n">
        <f aca="false">PRODUCT($L390,$M390,(1-$N390))</f>
        <v>0</v>
      </c>
      <c r="P390" s="60"/>
      <c r="Q390" s="61"/>
      <c r="R390" s="62"/>
      <c r="S390" s="63" t="n">
        <v>0</v>
      </c>
      <c r="T390" s="64" t="n">
        <v>0</v>
      </c>
      <c r="U390" s="65" t="n">
        <f aca="false">PRODUCT($R390,$S390,(1-$T390))</f>
        <v>0</v>
      </c>
      <c r="V390" s="66"/>
      <c r="W390" s="61"/>
      <c r="X390" s="62"/>
      <c r="Y390" s="63" t="n">
        <v>0</v>
      </c>
      <c r="Z390" s="64" t="n">
        <v>0</v>
      </c>
      <c r="AA390" s="65" t="n">
        <f aca="false">PRODUCT($X390,$Y390,(1-$Z390))</f>
        <v>0</v>
      </c>
      <c r="AB390" s="66"/>
      <c r="AC390" s="61"/>
      <c r="AD390" s="62"/>
      <c r="AE390" s="63" t="n">
        <v>0</v>
      </c>
      <c r="AF390" s="64" t="n">
        <v>0</v>
      </c>
      <c r="AG390" s="65" t="n">
        <f aca="false">PRODUCT($AD390,$AE390,(1-$AF390))</f>
        <v>0</v>
      </c>
      <c r="AH390" s="66"/>
      <c r="AI390" s="61"/>
      <c r="AJ390" s="62"/>
      <c r="AK390" s="63" t="n">
        <v>0</v>
      </c>
      <c r="AL390" s="64" t="n">
        <v>0</v>
      </c>
      <c r="AM390" s="65" t="n">
        <f aca="false">PRODUCT($AJ390,$AK390,(1-$AL390))</f>
        <v>0</v>
      </c>
      <c r="AN390" s="65" t="n">
        <f aca="false">ROUND((Tablica1[[#This Row],[Iznos]]+Tablica1[[#This Row],[Iznos 2]]+Tablica1[[#This Row],[Iznos 3]]+Tablica1[[#This Row],[Iznos 4]]+Tablica1[[#This Row],[Iznos 5]]),2)</f>
        <v>0</v>
      </c>
      <c r="AO390" s="67" t="s">
        <v>64</v>
      </c>
      <c r="AP390" s="67"/>
      <c r="AQ390" s="63"/>
      <c r="AR390" s="63" t="n">
        <v>0</v>
      </c>
      <c r="AS390" s="62"/>
      <c r="AT390" s="58"/>
    </row>
    <row r="391" s="68" customFormat="true" ht="34.5" hidden="false" customHeight="true" outlineLevel="0" collapsed="false">
      <c r="A391" s="54" t="n">
        <v>388</v>
      </c>
      <c r="B391" s="55"/>
      <c r="C391" s="55"/>
      <c r="D391" s="55"/>
      <c r="E391" s="57"/>
      <c r="F391" s="58"/>
      <c r="G391" s="58"/>
      <c r="H391" s="75"/>
      <c r="I391" s="58"/>
      <c r="J391" s="60"/>
      <c r="K391" s="61"/>
      <c r="L391" s="62"/>
      <c r="M391" s="63" t="n">
        <v>0</v>
      </c>
      <c r="N391" s="64" t="n">
        <v>0</v>
      </c>
      <c r="O391" s="65" t="n">
        <f aca="false">PRODUCT($L391,$M391,(1-$N391))</f>
        <v>0</v>
      </c>
      <c r="P391" s="60"/>
      <c r="Q391" s="61"/>
      <c r="R391" s="62"/>
      <c r="S391" s="63" t="n">
        <v>0</v>
      </c>
      <c r="T391" s="64" t="n">
        <v>0</v>
      </c>
      <c r="U391" s="65" t="n">
        <f aca="false">PRODUCT($R391,$S391,(1-$T391))</f>
        <v>0</v>
      </c>
      <c r="V391" s="66"/>
      <c r="W391" s="61"/>
      <c r="X391" s="62"/>
      <c r="Y391" s="63" t="n">
        <v>0</v>
      </c>
      <c r="Z391" s="64" t="n">
        <v>0</v>
      </c>
      <c r="AA391" s="65" t="n">
        <f aca="false">PRODUCT($X391,$Y391,(1-$Z391))</f>
        <v>0</v>
      </c>
      <c r="AB391" s="66"/>
      <c r="AC391" s="61"/>
      <c r="AD391" s="62"/>
      <c r="AE391" s="63" t="n">
        <v>0</v>
      </c>
      <c r="AF391" s="64" t="n">
        <v>0</v>
      </c>
      <c r="AG391" s="65" t="n">
        <f aca="false">PRODUCT($AD391,$AE391,(1-$AF391))</f>
        <v>0</v>
      </c>
      <c r="AH391" s="66"/>
      <c r="AI391" s="61"/>
      <c r="AJ391" s="62"/>
      <c r="AK391" s="63" t="n">
        <v>0</v>
      </c>
      <c r="AL391" s="64" t="n">
        <v>0</v>
      </c>
      <c r="AM391" s="65" t="n">
        <f aca="false">PRODUCT($AJ391,$AK391,(1-$AL391))</f>
        <v>0</v>
      </c>
      <c r="AN391" s="65" t="n">
        <f aca="false">ROUND((Tablica1[[#This Row],[Iznos]]+Tablica1[[#This Row],[Iznos 2]]+Tablica1[[#This Row],[Iznos 3]]+Tablica1[[#This Row],[Iznos 4]]+Tablica1[[#This Row],[Iznos 5]]),2)</f>
        <v>0</v>
      </c>
      <c r="AO391" s="67" t="s">
        <v>64</v>
      </c>
      <c r="AP391" s="67"/>
      <c r="AQ391" s="63"/>
      <c r="AR391" s="63" t="n">
        <v>0</v>
      </c>
      <c r="AS391" s="62"/>
      <c r="AT391" s="58"/>
    </row>
    <row r="392" s="68" customFormat="true" ht="34.5" hidden="false" customHeight="true" outlineLevel="0" collapsed="false">
      <c r="A392" s="54" t="n">
        <v>389</v>
      </c>
      <c r="B392" s="55"/>
      <c r="C392" s="55"/>
      <c r="D392" s="55"/>
      <c r="E392" s="57"/>
      <c r="F392" s="58"/>
      <c r="G392" s="58"/>
      <c r="H392" s="75"/>
      <c r="I392" s="58"/>
      <c r="J392" s="60"/>
      <c r="K392" s="61"/>
      <c r="L392" s="62"/>
      <c r="M392" s="63" t="n">
        <v>0</v>
      </c>
      <c r="N392" s="64" t="n">
        <v>0</v>
      </c>
      <c r="O392" s="65" t="n">
        <f aca="false">PRODUCT($L392,$M392,(1-$N392))</f>
        <v>0</v>
      </c>
      <c r="P392" s="60"/>
      <c r="Q392" s="61"/>
      <c r="R392" s="62"/>
      <c r="S392" s="63" t="n">
        <v>0</v>
      </c>
      <c r="T392" s="64" t="n">
        <v>0</v>
      </c>
      <c r="U392" s="65" t="n">
        <f aca="false">PRODUCT($R392,$S392,(1-$T392))</f>
        <v>0</v>
      </c>
      <c r="V392" s="66"/>
      <c r="W392" s="61"/>
      <c r="X392" s="62"/>
      <c r="Y392" s="63" t="n">
        <v>0</v>
      </c>
      <c r="Z392" s="64" t="n">
        <v>0</v>
      </c>
      <c r="AA392" s="65" t="n">
        <f aca="false">PRODUCT($X392,$Y392,(1-$Z392))</f>
        <v>0</v>
      </c>
      <c r="AB392" s="66"/>
      <c r="AC392" s="61"/>
      <c r="AD392" s="62"/>
      <c r="AE392" s="63" t="n">
        <v>0</v>
      </c>
      <c r="AF392" s="64" t="n">
        <v>0</v>
      </c>
      <c r="AG392" s="65" t="n">
        <f aca="false">PRODUCT($AD392,$AE392,(1-$AF392))</f>
        <v>0</v>
      </c>
      <c r="AH392" s="66"/>
      <c r="AI392" s="61"/>
      <c r="AJ392" s="62"/>
      <c r="AK392" s="63" t="n">
        <v>0</v>
      </c>
      <c r="AL392" s="64" t="n">
        <v>0</v>
      </c>
      <c r="AM392" s="65" t="n">
        <f aca="false">PRODUCT($AJ392,$AK392,(1-$AL392))</f>
        <v>0</v>
      </c>
      <c r="AN392" s="65" t="n">
        <f aca="false">ROUND((Tablica1[[#This Row],[Iznos]]+Tablica1[[#This Row],[Iznos 2]]+Tablica1[[#This Row],[Iznos 3]]+Tablica1[[#This Row],[Iznos 4]]+Tablica1[[#This Row],[Iznos 5]]),2)</f>
        <v>0</v>
      </c>
      <c r="AO392" s="67" t="s">
        <v>64</v>
      </c>
      <c r="AP392" s="67"/>
      <c r="AQ392" s="63"/>
      <c r="AR392" s="63" t="n">
        <v>0</v>
      </c>
      <c r="AS392" s="62"/>
      <c r="AT392" s="58"/>
    </row>
    <row r="393" s="68" customFormat="true" ht="34.5" hidden="false" customHeight="true" outlineLevel="0" collapsed="false">
      <c r="A393" s="54" t="n">
        <v>390</v>
      </c>
      <c r="B393" s="55"/>
      <c r="C393" s="55"/>
      <c r="D393" s="55"/>
      <c r="E393" s="57"/>
      <c r="F393" s="58"/>
      <c r="G393" s="58"/>
      <c r="H393" s="75"/>
      <c r="I393" s="58"/>
      <c r="J393" s="60"/>
      <c r="K393" s="61"/>
      <c r="L393" s="62"/>
      <c r="M393" s="63" t="n">
        <v>0</v>
      </c>
      <c r="N393" s="64" t="n">
        <v>0</v>
      </c>
      <c r="O393" s="65" t="n">
        <f aca="false">PRODUCT($L393,$M393,(1-$N393))</f>
        <v>0</v>
      </c>
      <c r="P393" s="60"/>
      <c r="Q393" s="61"/>
      <c r="R393" s="62"/>
      <c r="S393" s="63" t="n">
        <v>0</v>
      </c>
      <c r="T393" s="64" t="n">
        <v>0</v>
      </c>
      <c r="U393" s="65" t="n">
        <f aca="false">PRODUCT($R393,$S393,(1-$T393))</f>
        <v>0</v>
      </c>
      <c r="V393" s="66"/>
      <c r="W393" s="61"/>
      <c r="X393" s="62"/>
      <c r="Y393" s="63" t="n">
        <v>0</v>
      </c>
      <c r="Z393" s="64" t="n">
        <v>0</v>
      </c>
      <c r="AA393" s="65" t="n">
        <f aca="false">PRODUCT($X393,$Y393,(1-$Z393))</f>
        <v>0</v>
      </c>
      <c r="AB393" s="66"/>
      <c r="AC393" s="61"/>
      <c r="AD393" s="62"/>
      <c r="AE393" s="63" t="n">
        <v>0</v>
      </c>
      <c r="AF393" s="64" t="n">
        <v>0</v>
      </c>
      <c r="AG393" s="65" t="n">
        <f aca="false">PRODUCT($AD393,$AE393,(1-$AF393))</f>
        <v>0</v>
      </c>
      <c r="AH393" s="66"/>
      <c r="AI393" s="61"/>
      <c r="AJ393" s="62"/>
      <c r="AK393" s="63" t="n">
        <v>0</v>
      </c>
      <c r="AL393" s="64" t="n">
        <v>0</v>
      </c>
      <c r="AM393" s="65" t="n">
        <f aca="false">PRODUCT($AJ393,$AK393,(1-$AL393))</f>
        <v>0</v>
      </c>
      <c r="AN393" s="65" t="n">
        <f aca="false">ROUND((Tablica1[[#This Row],[Iznos]]+Tablica1[[#This Row],[Iznos 2]]+Tablica1[[#This Row],[Iznos 3]]+Tablica1[[#This Row],[Iznos 4]]+Tablica1[[#This Row],[Iznos 5]]),2)</f>
        <v>0</v>
      </c>
      <c r="AO393" s="67" t="s">
        <v>64</v>
      </c>
      <c r="AP393" s="67"/>
      <c r="AQ393" s="63"/>
      <c r="AR393" s="63" t="n">
        <v>0</v>
      </c>
      <c r="AS393" s="62"/>
      <c r="AT393" s="58"/>
    </row>
    <row r="394" s="68" customFormat="true" ht="34.5" hidden="false" customHeight="true" outlineLevel="0" collapsed="false">
      <c r="A394" s="54" t="n">
        <v>391</v>
      </c>
      <c r="B394" s="55"/>
      <c r="C394" s="55"/>
      <c r="D394" s="55"/>
      <c r="E394" s="57"/>
      <c r="F394" s="58"/>
      <c r="G394" s="58"/>
      <c r="H394" s="75"/>
      <c r="I394" s="58"/>
      <c r="J394" s="60"/>
      <c r="K394" s="61"/>
      <c r="L394" s="62"/>
      <c r="M394" s="63" t="n">
        <v>0</v>
      </c>
      <c r="N394" s="64" t="n">
        <v>0</v>
      </c>
      <c r="O394" s="65" t="n">
        <f aca="false">PRODUCT($L394,$M394,(1-$N394))</f>
        <v>0</v>
      </c>
      <c r="P394" s="60"/>
      <c r="Q394" s="61"/>
      <c r="R394" s="62"/>
      <c r="S394" s="63" t="n">
        <v>0</v>
      </c>
      <c r="T394" s="64" t="n">
        <v>0</v>
      </c>
      <c r="U394" s="65" t="n">
        <f aca="false">PRODUCT($R394,$S394,(1-$T394))</f>
        <v>0</v>
      </c>
      <c r="V394" s="66"/>
      <c r="W394" s="61"/>
      <c r="X394" s="62"/>
      <c r="Y394" s="63" t="n">
        <v>0</v>
      </c>
      <c r="Z394" s="64" t="n">
        <v>0</v>
      </c>
      <c r="AA394" s="65" t="n">
        <f aca="false">PRODUCT($X394,$Y394,(1-$Z394))</f>
        <v>0</v>
      </c>
      <c r="AB394" s="66"/>
      <c r="AC394" s="61"/>
      <c r="AD394" s="62"/>
      <c r="AE394" s="63" t="n">
        <v>0</v>
      </c>
      <c r="AF394" s="64" t="n">
        <v>0</v>
      </c>
      <c r="AG394" s="65" t="n">
        <f aca="false">PRODUCT($AD394,$AE394,(1-$AF394))</f>
        <v>0</v>
      </c>
      <c r="AH394" s="66"/>
      <c r="AI394" s="61"/>
      <c r="AJ394" s="62"/>
      <c r="AK394" s="63" t="n">
        <v>0</v>
      </c>
      <c r="AL394" s="64" t="n">
        <v>0</v>
      </c>
      <c r="AM394" s="65" t="n">
        <f aca="false">PRODUCT($AJ394,$AK394,(1-$AL394))</f>
        <v>0</v>
      </c>
      <c r="AN394" s="65" t="n">
        <f aca="false">ROUND((Tablica1[[#This Row],[Iznos]]+Tablica1[[#This Row],[Iznos 2]]+Tablica1[[#This Row],[Iznos 3]]+Tablica1[[#This Row],[Iznos 4]]+Tablica1[[#This Row],[Iznos 5]]),2)</f>
        <v>0</v>
      </c>
      <c r="AO394" s="67" t="s">
        <v>64</v>
      </c>
      <c r="AP394" s="67"/>
      <c r="AQ394" s="63"/>
      <c r="AR394" s="63" t="n">
        <v>0</v>
      </c>
      <c r="AS394" s="62"/>
      <c r="AT394" s="58"/>
    </row>
    <row r="395" s="68" customFormat="true" ht="34.5" hidden="false" customHeight="true" outlineLevel="0" collapsed="false">
      <c r="A395" s="54" t="n">
        <v>392</v>
      </c>
      <c r="B395" s="55"/>
      <c r="C395" s="55"/>
      <c r="D395" s="55"/>
      <c r="E395" s="57"/>
      <c r="F395" s="58"/>
      <c r="G395" s="58"/>
      <c r="H395" s="75"/>
      <c r="I395" s="58"/>
      <c r="J395" s="60"/>
      <c r="K395" s="61"/>
      <c r="L395" s="62"/>
      <c r="M395" s="63" t="n">
        <v>0</v>
      </c>
      <c r="N395" s="64" t="n">
        <v>0</v>
      </c>
      <c r="O395" s="65" t="n">
        <f aca="false">PRODUCT($L395,$M395,(1-$N395))</f>
        <v>0</v>
      </c>
      <c r="P395" s="60"/>
      <c r="Q395" s="61"/>
      <c r="R395" s="62"/>
      <c r="S395" s="63" t="n">
        <v>0</v>
      </c>
      <c r="T395" s="64" t="n">
        <v>0</v>
      </c>
      <c r="U395" s="65" t="n">
        <f aca="false">PRODUCT($R395,$S395,(1-$T395))</f>
        <v>0</v>
      </c>
      <c r="V395" s="66"/>
      <c r="W395" s="61"/>
      <c r="X395" s="62"/>
      <c r="Y395" s="63" t="n">
        <v>0</v>
      </c>
      <c r="Z395" s="64" t="n">
        <v>0</v>
      </c>
      <c r="AA395" s="65" t="n">
        <f aca="false">PRODUCT($X395,$Y395,(1-$Z395))</f>
        <v>0</v>
      </c>
      <c r="AB395" s="66"/>
      <c r="AC395" s="61"/>
      <c r="AD395" s="62"/>
      <c r="AE395" s="63" t="n">
        <v>0</v>
      </c>
      <c r="AF395" s="64" t="n">
        <v>0</v>
      </c>
      <c r="AG395" s="65" t="n">
        <f aca="false">PRODUCT($AD395,$AE395,(1-$AF395))</f>
        <v>0</v>
      </c>
      <c r="AH395" s="66"/>
      <c r="AI395" s="61"/>
      <c r="AJ395" s="62"/>
      <c r="AK395" s="63" t="n">
        <v>0</v>
      </c>
      <c r="AL395" s="64" t="n">
        <v>0</v>
      </c>
      <c r="AM395" s="65" t="n">
        <f aca="false">PRODUCT($AJ395,$AK395,(1-$AL395))</f>
        <v>0</v>
      </c>
      <c r="AN395" s="65" t="n">
        <f aca="false">ROUND((Tablica1[[#This Row],[Iznos]]+Tablica1[[#This Row],[Iznos 2]]+Tablica1[[#This Row],[Iznos 3]]+Tablica1[[#This Row],[Iznos 4]]+Tablica1[[#This Row],[Iznos 5]]),2)</f>
        <v>0</v>
      </c>
      <c r="AO395" s="67" t="s">
        <v>64</v>
      </c>
      <c r="AP395" s="67"/>
      <c r="AQ395" s="63"/>
      <c r="AR395" s="63" t="n">
        <v>0</v>
      </c>
      <c r="AS395" s="62"/>
      <c r="AT395" s="58"/>
    </row>
    <row r="396" s="68" customFormat="true" ht="34.5" hidden="false" customHeight="true" outlineLevel="0" collapsed="false">
      <c r="A396" s="54" t="n">
        <v>393</v>
      </c>
      <c r="B396" s="55"/>
      <c r="C396" s="55"/>
      <c r="D396" s="55"/>
      <c r="E396" s="57"/>
      <c r="F396" s="58"/>
      <c r="G396" s="58"/>
      <c r="H396" s="75"/>
      <c r="I396" s="58"/>
      <c r="J396" s="60"/>
      <c r="K396" s="61"/>
      <c r="L396" s="62"/>
      <c r="M396" s="63" t="n">
        <v>0</v>
      </c>
      <c r="N396" s="64" t="n">
        <v>0</v>
      </c>
      <c r="O396" s="65" t="n">
        <f aca="false">PRODUCT($L396,$M396,(1-$N396))</f>
        <v>0</v>
      </c>
      <c r="P396" s="60"/>
      <c r="Q396" s="61"/>
      <c r="R396" s="62"/>
      <c r="S396" s="63" t="n">
        <v>0</v>
      </c>
      <c r="T396" s="64" t="n">
        <v>0</v>
      </c>
      <c r="U396" s="65" t="n">
        <f aca="false">PRODUCT($R396,$S396,(1-$T396))</f>
        <v>0</v>
      </c>
      <c r="V396" s="66"/>
      <c r="W396" s="61"/>
      <c r="X396" s="62"/>
      <c r="Y396" s="63" t="n">
        <v>0</v>
      </c>
      <c r="Z396" s="64" t="n">
        <v>0</v>
      </c>
      <c r="AA396" s="65" t="n">
        <f aca="false">PRODUCT($X396,$Y396,(1-$Z396))</f>
        <v>0</v>
      </c>
      <c r="AB396" s="66"/>
      <c r="AC396" s="61"/>
      <c r="AD396" s="62"/>
      <c r="AE396" s="63" t="n">
        <v>0</v>
      </c>
      <c r="AF396" s="64" t="n">
        <v>0</v>
      </c>
      <c r="AG396" s="65" t="n">
        <f aca="false">PRODUCT($AD396,$AE396,(1-$AF396))</f>
        <v>0</v>
      </c>
      <c r="AH396" s="66"/>
      <c r="AI396" s="61"/>
      <c r="AJ396" s="62"/>
      <c r="AK396" s="63" t="n">
        <v>0</v>
      </c>
      <c r="AL396" s="64" t="n">
        <v>0</v>
      </c>
      <c r="AM396" s="65" t="n">
        <f aca="false">PRODUCT($AJ396,$AK396,(1-$AL396))</f>
        <v>0</v>
      </c>
      <c r="AN396" s="65" t="n">
        <f aca="false">ROUND((Tablica1[[#This Row],[Iznos]]+Tablica1[[#This Row],[Iznos 2]]+Tablica1[[#This Row],[Iznos 3]]+Tablica1[[#This Row],[Iznos 4]]+Tablica1[[#This Row],[Iznos 5]]),2)</f>
        <v>0</v>
      </c>
      <c r="AO396" s="67" t="s">
        <v>64</v>
      </c>
      <c r="AP396" s="67"/>
      <c r="AQ396" s="63"/>
      <c r="AR396" s="63" t="n">
        <v>0</v>
      </c>
      <c r="AS396" s="62"/>
      <c r="AT396" s="58"/>
    </row>
    <row r="397" s="68" customFormat="true" ht="34.5" hidden="false" customHeight="true" outlineLevel="0" collapsed="false">
      <c r="A397" s="54" t="n">
        <v>394</v>
      </c>
      <c r="B397" s="55"/>
      <c r="C397" s="55"/>
      <c r="D397" s="55"/>
      <c r="E397" s="57"/>
      <c r="F397" s="58"/>
      <c r="G397" s="58"/>
      <c r="H397" s="75"/>
      <c r="I397" s="58"/>
      <c r="J397" s="60"/>
      <c r="K397" s="61"/>
      <c r="L397" s="62"/>
      <c r="M397" s="63" t="n">
        <v>0</v>
      </c>
      <c r="N397" s="64" t="n">
        <v>0</v>
      </c>
      <c r="O397" s="65" t="n">
        <f aca="false">PRODUCT($L397,$M397,(1-$N397))</f>
        <v>0</v>
      </c>
      <c r="P397" s="60"/>
      <c r="Q397" s="61"/>
      <c r="R397" s="62"/>
      <c r="S397" s="63" t="n">
        <v>0</v>
      </c>
      <c r="T397" s="64" t="n">
        <v>0</v>
      </c>
      <c r="U397" s="65" t="n">
        <f aca="false">PRODUCT($R397,$S397,(1-$T397))</f>
        <v>0</v>
      </c>
      <c r="V397" s="66"/>
      <c r="W397" s="61"/>
      <c r="X397" s="62"/>
      <c r="Y397" s="63" t="n">
        <v>0</v>
      </c>
      <c r="Z397" s="64" t="n">
        <v>0</v>
      </c>
      <c r="AA397" s="65" t="n">
        <f aca="false">PRODUCT($X397,$Y397,(1-$Z397))</f>
        <v>0</v>
      </c>
      <c r="AB397" s="66"/>
      <c r="AC397" s="61"/>
      <c r="AD397" s="62"/>
      <c r="AE397" s="63" t="n">
        <v>0</v>
      </c>
      <c r="AF397" s="64" t="n">
        <v>0</v>
      </c>
      <c r="AG397" s="65" t="n">
        <f aca="false">PRODUCT($AD397,$AE397,(1-$AF397))</f>
        <v>0</v>
      </c>
      <c r="AH397" s="66"/>
      <c r="AI397" s="61"/>
      <c r="AJ397" s="62"/>
      <c r="AK397" s="63" t="n">
        <v>0</v>
      </c>
      <c r="AL397" s="64" t="n">
        <v>0</v>
      </c>
      <c r="AM397" s="65" t="n">
        <f aca="false">PRODUCT($AJ397,$AK397,(1-$AL397))</f>
        <v>0</v>
      </c>
      <c r="AN397" s="65" t="n">
        <f aca="false">ROUND((Tablica1[[#This Row],[Iznos]]+Tablica1[[#This Row],[Iznos 2]]+Tablica1[[#This Row],[Iznos 3]]+Tablica1[[#This Row],[Iznos 4]]+Tablica1[[#This Row],[Iznos 5]]),2)</f>
        <v>0</v>
      </c>
      <c r="AO397" s="67" t="s">
        <v>64</v>
      </c>
      <c r="AP397" s="67"/>
      <c r="AQ397" s="63"/>
      <c r="AR397" s="63" t="n">
        <v>0</v>
      </c>
      <c r="AS397" s="62"/>
      <c r="AT397" s="58"/>
    </row>
    <row r="398" s="68" customFormat="true" ht="34.5" hidden="false" customHeight="true" outlineLevel="0" collapsed="false">
      <c r="A398" s="54" t="n">
        <v>395</v>
      </c>
      <c r="B398" s="55"/>
      <c r="C398" s="55"/>
      <c r="D398" s="55"/>
      <c r="E398" s="57"/>
      <c r="F398" s="58"/>
      <c r="G398" s="58"/>
      <c r="H398" s="75"/>
      <c r="I398" s="58"/>
      <c r="J398" s="60"/>
      <c r="K398" s="61"/>
      <c r="L398" s="62"/>
      <c r="M398" s="63" t="n">
        <v>0</v>
      </c>
      <c r="N398" s="64" t="n">
        <v>0</v>
      </c>
      <c r="O398" s="65" t="n">
        <f aca="false">PRODUCT($L398,$M398,(1-$N398))</f>
        <v>0</v>
      </c>
      <c r="P398" s="60"/>
      <c r="Q398" s="61"/>
      <c r="R398" s="62"/>
      <c r="S398" s="63" t="n">
        <v>0</v>
      </c>
      <c r="T398" s="64" t="n">
        <v>0</v>
      </c>
      <c r="U398" s="65" t="n">
        <f aca="false">PRODUCT($R398,$S398,(1-$T398))</f>
        <v>0</v>
      </c>
      <c r="V398" s="66"/>
      <c r="W398" s="61"/>
      <c r="X398" s="62"/>
      <c r="Y398" s="63" t="n">
        <v>0</v>
      </c>
      <c r="Z398" s="64" t="n">
        <v>0</v>
      </c>
      <c r="AA398" s="65" t="n">
        <f aca="false">PRODUCT($X398,$Y398,(1-$Z398))</f>
        <v>0</v>
      </c>
      <c r="AB398" s="66"/>
      <c r="AC398" s="61"/>
      <c r="AD398" s="62"/>
      <c r="AE398" s="63" t="n">
        <v>0</v>
      </c>
      <c r="AF398" s="64" t="n">
        <v>0</v>
      </c>
      <c r="AG398" s="65" t="n">
        <f aca="false">PRODUCT($AD398,$AE398,(1-$AF398))</f>
        <v>0</v>
      </c>
      <c r="AH398" s="66"/>
      <c r="AI398" s="61"/>
      <c r="AJ398" s="62"/>
      <c r="AK398" s="63" t="n">
        <v>0</v>
      </c>
      <c r="AL398" s="64" t="n">
        <v>0</v>
      </c>
      <c r="AM398" s="65" t="n">
        <f aca="false">PRODUCT($AJ398,$AK398,(1-$AL398))</f>
        <v>0</v>
      </c>
      <c r="AN398" s="65" t="n">
        <f aca="false">ROUND((Tablica1[[#This Row],[Iznos]]+Tablica1[[#This Row],[Iznos 2]]+Tablica1[[#This Row],[Iznos 3]]+Tablica1[[#This Row],[Iznos 4]]+Tablica1[[#This Row],[Iznos 5]]),2)</f>
        <v>0</v>
      </c>
      <c r="AO398" s="67" t="s">
        <v>64</v>
      </c>
      <c r="AP398" s="67"/>
      <c r="AQ398" s="63"/>
      <c r="AR398" s="63" t="n">
        <v>0</v>
      </c>
      <c r="AS398" s="62"/>
      <c r="AT398" s="58"/>
    </row>
    <row r="399" s="68" customFormat="true" ht="34.5" hidden="false" customHeight="true" outlineLevel="0" collapsed="false">
      <c r="A399" s="54" t="n">
        <v>396</v>
      </c>
      <c r="B399" s="55"/>
      <c r="C399" s="55"/>
      <c r="D399" s="55"/>
      <c r="E399" s="57"/>
      <c r="F399" s="58"/>
      <c r="G399" s="58"/>
      <c r="H399" s="75"/>
      <c r="I399" s="58"/>
      <c r="J399" s="60"/>
      <c r="K399" s="61"/>
      <c r="L399" s="62"/>
      <c r="M399" s="63" t="n">
        <v>0</v>
      </c>
      <c r="N399" s="64" t="n">
        <v>0</v>
      </c>
      <c r="O399" s="65" t="n">
        <f aca="false">PRODUCT($L399,$M399,(1-$N399))</f>
        <v>0</v>
      </c>
      <c r="P399" s="60"/>
      <c r="Q399" s="61"/>
      <c r="R399" s="62"/>
      <c r="S399" s="63" t="n">
        <v>0</v>
      </c>
      <c r="T399" s="64" t="n">
        <v>0</v>
      </c>
      <c r="U399" s="65" t="n">
        <f aca="false">PRODUCT($R399,$S399,(1-$T399))</f>
        <v>0</v>
      </c>
      <c r="V399" s="66"/>
      <c r="W399" s="61"/>
      <c r="X399" s="62"/>
      <c r="Y399" s="63" t="n">
        <v>0</v>
      </c>
      <c r="Z399" s="64" t="n">
        <v>0</v>
      </c>
      <c r="AA399" s="65" t="n">
        <f aca="false">PRODUCT($X399,$Y399,(1-$Z399))</f>
        <v>0</v>
      </c>
      <c r="AB399" s="66"/>
      <c r="AC399" s="61"/>
      <c r="AD399" s="62"/>
      <c r="AE399" s="63" t="n">
        <v>0</v>
      </c>
      <c r="AF399" s="64" t="n">
        <v>0</v>
      </c>
      <c r="AG399" s="65" t="n">
        <f aca="false">PRODUCT($AD399,$AE399,(1-$AF399))</f>
        <v>0</v>
      </c>
      <c r="AH399" s="66"/>
      <c r="AI399" s="61"/>
      <c r="AJ399" s="62"/>
      <c r="AK399" s="63" t="n">
        <v>0</v>
      </c>
      <c r="AL399" s="64" t="n">
        <v>0</v>
      </c>
      <c r="AM399" s="65" t="n">
        <f aca="false">PRODUCT($AJ399,$AK399,(1-$AL399))</f>
        <v>0</v>
      </c>
      <c r="AN399" s="65" t="n">
        <f aca="false">ROUND((Tablica1[[#This Row],[Iznos]]+Tablica1[[#This Row],[Iznos 2]]+Tablica1[[#This Row],[Iznos 3]]+Tablica1[[#This Row],[Iznos 4]]+Tablica1[[#This Row],[Iznos 5]]),2)</f>
        <v>0</v>
      </c>
      <c r="AO399" s="67" t="s">
        <v>64</v>
      </c>
      <c r="AP399" s="67"/>
      <c r="AQ399" s="63"/>
      <c r="AR399" s="63" t="n">
        <v>0</v>
      </c>
      <c r="AS399" s="62"/>
      <c r="AT399" s="58"/>
    </row>
    <row r="400" s="68" customFormat="true" ht="34.5" hidden="false" customHeight="true" outlineLevel="0" collapsed="false">
      <c r="A400" s="54" t="n">
        <v>397</v>
      </c>
      <c r="B400" s="55"/>
      <c r="C400" s="55"/>
      <c r="D400" s="55"/>
      <c r="E400" s="57"/>
      <c r="F400" s="58"/>
      <c r="G400" s="58"/>
      <c r="H400" s="75"/>
      <c r="I400" s="58"/>
      <c r="J400" s="60"/>
      <c r="K400" s="61"/>
      <c r="L400" s="62"/>
      <c r="M400" s="63" t="n">
        <v>0</v>
      </c>
      <c r="N400" s="64" t="n">
        <v>0</v>
      </c>
      <c r="O400" s="65" t="n">
        <f aca="false">PRODUCT($L400,$M400,(1-$N400))</f>
        <v>0</v>
      </c>
      <c r="P400" s="60"/>
      <c r="Q400" s="61"/>
      <c r="R400" s="62"/>
      <c r="S400" s="63" t="n">
        <v>0</v>
      </c>
      <c r="T400" s="64" t="n">
        <v>0</v>
      </c>
      <c r="U400" s="65" t="n">
        <f aca="false">PRODUCT($R400,$S400,(1-$T400))</f>
        <v>0</v>
      </c>
      <c r="V400" s="66"/>
      <c r="W400" s="61"/>
      <c r="X400" s="62"/>
      <c r="Y400" s="63" t="n">
        <v>0</v>
      </c>
      <c r="Z400" s="64" t="n">
        <v>0</v>
      </c>
      <c r="AA400" s="65" t="n">
        <f aca="false">PRODUCT($X400,$Y400,(1-$Z400))</f>
        <v>0</v>
      </c>
      <c r="AB400" s="66"/>
      <c r="AC400" s="61"/>
      <c r="AD400" s="62"/>
      <c r="AE400" s="63" t="n">
        <v>0</v>
      </c>
      <c r="AF400" s="64" t="n">
        <v>0</v>
      </c>
      <c r="AG400" s="65" t="n">
        <f aca="false">PRODUCT($AD400,$AE400,(1-$AF400))</f>
        <v>0</v>
      </c>
      <c r="AH400" s="66"/>
      <c r="AI400" s="61"/>
      <c r="AJ400" s="62"/>
      <c r="AK400" s="63" t="n">
        <v>0</v>
      </c>
      <c r="AL400" s="64" t="n">
        <v>0</v>
      </c>
      <c r="AM400" s="65" t="n">
        <f aca="false">PRODUCT($AJ400,$AK400,(1-$AL400))</f>
        <v>0</v>
      </c>
      <c r="AN400" s="65" t="n">
        <f aca="false">ROUND((Tablica1[[#This Row],[Iznos]]+Tablica1[[#This Row],[Iznos 2]]+Tablica1[[#This Row],[Iznos 3]]+Tablica1[[#This Row],[Iznos 4]]+Tablica1[[#This Row],[Iznos 5]]),2)</f>
        <v>0</v>
      </c>
      <c r="AO400" s="67" t="s">
        <v>64</v>
      </c>
      <c r="AP400" s="67"/>
      <c r="AQ400" s="63"/>
      <c r="AR400" s="63" t="n">
        <v>0</v>
      </c>
      <c r="AS400" s="62"/>
      <c r="AT400" s="58"/>
    </row>
    <row r="401" s="68" customFormat="true" ht="34.5" hidden="false" customHeight="true" outlineLevel="0" collapsed="false">
      <c r="A401" s="54" t="n">
        <v>398</v>
      </c>
      <c r="B401" s="55"/>
      <c r="C401" s="55"/>
      <c r="D401" s="55"/>
      <c r="E401" s="57"/>
      <c r="F401" s="58"/>
      <c r="G401" s="58"/>
      <c r="H401" s="75"/>
      <c r="I401" s="58"/>
      <c r="J401" s="60"/>
      <c r="K401" s="61"/>
      <c r="L401" s="62"/>
      <c r="M401" s="63" t="n">
        <v>0</v>
      </c>
      <c r="N401" s="64" t="n">
        <v>0</v>
      </c>
      <c r="O401" s="65" t="n">
        <f aca="false">PRODUCT($L401,$M401,(1-$N401))</f>
        <v>0</v>
      </c>
      <c r="P401" s="60"/>
      <c r="Q401" s="61"/>
      <c r="R401" s="62"/>
      <c r="S401" s="63" t="n">
        <v>0</v>
      </c>
      <c r="T401" s="64" t="n">
        <v>0</v>
      </c>
      <c r="U401" s="65" t="n">
        <f aca="false">PRODUCT($R401,$S401,(1-$T401))</f>
        <v>0</v>
      </c>
      <c r="V401" s="66"/>
      <c r="W401" s="61"/>
      <c r="X401" s="62"/>
      <c r="Y401" s="63" t="n">
        <v>0</v>
      </c>
      <c r="Z401" s="64" t="n">
        <v>0</v>
      </c>
      <c r="AA401" s="65" t="n">
        <f aca="false">PRODUCT($X401,$Y401,(1-$Z401))</f>
        <v>0</v>
      </c>
      <c r="AB401" s="66"/>
      <c r="AC401" s="61"/>
      <c r="AD401" s="62"/>
      <c r="AE401" s="63" t="n">
        <v>0</v>
      </c>
      <c r="AF401" s="64" t="n">
        <v>0</v>
      </c>
      <c r="AG401" s="65" t="n">
        <f aca="false">PRODUCT($AD401,$AE401,(1-$AF401))</f>
        <v>0</v>
      </c>
      <c r="AH401" s="66"/>
      <c r="AI401" s="61"/>
      <c r="AJ401" s="62"/>
      <c r="AK401" s="63" t="n">
        <v>0</v>
      </c>
      <c r="AL401" s="64" t="n">
        <v>0</v>
      </c>
      <c r="AM401" s="65" t="n">
        <f aca="false">PRODUCT($AJ401,$AK401,(1-$AL401))</f>
        <v>0</v>
      </c>
      <c r="AN401" s="65" t="n">
        <f aca="false">ROUND((Tablica1[[#This Row],[Iznos]]+Tablica1[[#This Row],[Iznos 2]]+Tablica1[[#This Row],[Iznos 3]]+Tablica1[[#This Row],[Iznos 4]]+Tablica1[[#This Row],[Iznos 5]]),2)</f>
        <v>0</v>
      </c>
      <c r="AO401" s="67" t="s">
        <v>64</v>
      </c>
      <c r="AP401" s="67"/>
      <c r="AQ401" s="63"/>
      <c r="AR401" s="63" t="n">
        <v>0</v>
      </c>
      <c r="AS401" s="62"/>
      <c r="AT401" s="58"/>
    </row>
    <row r="402" s="68" customFormat="true" ht="34.5" hidden="false" customHeight="true" outlineLevel="0" collapsed="false">
      <c r="A402" s="54" t="n">
        <v>399</v>
      </c>
      <c r="B402" s="55"/>
      <c r="C402" s="55"/>
      <c r="D402" s="55"/>
      <c r="E402" s="57"/>
      <c r="F402" s="58"/>
      <c r="G402" s="58"/>
      <c r="H402" s="75"/>
      <c r="I402" s="58"/>
      <c r="J402" s="60"/>
      <c r="K402" s="61"/>
      <c r="L402" s="62"/>
      <c r="M402" s="63" t="n">
        <v>0</v>
      </c>
      <c r="N402" s="64" t="n">
        <v>0</v>
      </c>
      <c r="O402" s="65" t="n">
        <f aca="false">PRODUCT($L402,$M402,(1-$N402))</f>
        <v>0</v>
      </c>
      <c r="P402" s="60"/>
      <c r="Q402" s="61"/>
      <c r="R402" s="62"/>
      <c r="S402" s="63" t="n">
        <v>0</v>
      </c>
      <c r="T402" s="64" t="n">
        <v>0</v>
      </c>
      <c r="U402" s="65" t="n">
        <f aca="false">PRODUCT($R402,$S402,(1-$T402))</f>
        <v>0</v>
      </c>
      <c r="V402" s="66"/>
      <c r="W402" s="61"/>
      <c r="X402" s="62"/>
      <c r="Y402" s="63" t="n">
        <v>0</v>
      </c>
      <c r="Z402" s="64" t="n">
        <v>0</v>
      </c>
      <c r="AA402" s="65" t="n">
        <f aca="false">PRODUCT($X402,$Y402,(1-$Z402))</f>
        <v>0</v>
      </c>
      <c r="AB402" s="66"/>
      <c r="AC402" s="61"/>
      <c r="AD402" s="62"/>
      <c r="AE402" s="63" t="n">
        <v>0</v>
      </c>
      <c r="AF402" s="64" t="n">
        <v>0</v>
      </c>
      <c r="AG402" s="65" t="n">
        <f aca="false">PRODUCT($AD402,$AE402,(1-$AF402))</f>
        <v>0</v>
      </c>
      <c r="AH402" s="66"/>
      <c r="AI402" s="61"/>
      <c r="AJ402" s="62"/>
      <c r="AK402" s="63" t="n">
        <v>0</v>
      </c>
      <c r="AL402" s="64" t="n">
        <v>0</v>
      </c>
      <c r="AM402" s="65" t="n">
        <f aca="false">PRODUCT($AJ402,$AK402,(1-$AL402))</f>
        <v>0</v>
      </c>
      <c r="AN402" s="65" t="n">
        <f aca="false">ROUND((Tablica1[[#This Row],[Iznos]]+Tablica1[[#This Row],[Iznos 2]]+Tablica1[[#This Row],[Iznos 3]]+Tablica1[[#This Row],[Iznos 4]]+Tablica1[[#This Row],[Iznos 5]]),2)</f>
        <v>0</v>
      </c>
      <c r="AO402" s="67" t="s">
        <v>64</v>
      </c>
      <c r="AP402" s="67"/>
      <c r="AQ402" s="63"/>
      <c r="AR402" s="63" t="n">
        <v>0</v>
      </c>
      <c r="AS402" s="62"/>
      <c r="AT402" s="58"/>
    </row>
    <row r="403" s="68" customFormat="true" ht="34.5" hidden="false" customHeight="true" outlineLevel="0" collapsed="false">
      <c r="A403" s="54" t="n">
        <v>400</v>
      </c>
      <c r="B403" s="55"/>
      <c r="C403" s="55"/>
      <c r="D403" s="55"/>
      <c r="E403" s="57"/>
      <c r="F403" s="58"/>
      <c r="G403" s="58"/>
      <c r="H403" s="75"/>
      <c r="I403" s="58"/>
      <c r="J403" s="60"/>
      <c r="K403" s="61"/>
      <c r="L403" s="62"/>
      <c r="M403" s="63" t="n">
        <v>0</v>
      </c>
      <c r="N403" s="64" t="n">
        <v>0</v>
      </c>
      <c r="O403" s="65" t="n">
        <f aca="false">PRODUCT($L403,$M403,(1-$N403))</f>
        <v>0</v>
      </c>
      <c r="P403" s="60"/>
      <c r="Q403" s="61"/>
      <c r="R403" s="62"/>
      <c r="S403" s="63" t="n">
        <v>0</v>
      </c>
      <c r="T403" s="64" t="n">
        <v>0</v>
      </c>
      <c r="U403" s="65" t="n">
        <f aca="false">PRODUCT($R403,$S403,(1-$T403))</f>
        <v>0</v>
      </c>
      <c r="V403" s="66"/>
      <c r="W403" s="61"/>
      <c r="X403" s="62"/>
      <c r="Y403" s="63" t="n">
        <v>0</v>
      </c>
      <c r="Z403" s="64" t="n">
        <v>0</v>
      </c>
      <c r="AA403" s="65" t="n">
        <f aca="false">PRODUCT($X403,$Y403,(1-$Z403))</f>
        <v>0</v>
      </c>
      <c r="AB403" s="66"/>
      <c r="AC403" s="61"/>
      <c r="AD403" s="62"/>
      <c r="AE403" s="63" t="n">
        <v>0</v>
      </c>
      <c r="AF403" s="64" t="n">
        <v>0</v>
      </c>
      <c r="AG403" s="65" t="n">
        <f aca="false">PRODUCT($AD403,$AE403,(1-$AF403))</f>
        <v>0</v>
      </c>
      <c r="AH403" s="66"/>
      <c r="AI403" s="61"/>
      <c r="AJ403" s="62"/>
      <c r="AK403" s="63" t="n">
        <v>0</v>
      </c>
      <c r="AL403" s="64" t="n">
        <v>0</v>
      </c>
      <c r="AM403" s="65" t="n">
        <f aca="false">PRODUCT($AJ403,$AK403,(1-$AL403))</f>
        <v>0</v>
      </c>
      <c r="AN403" s="65" t="n">
        <f aca="false">ROUND((Tablica1[[#This Row],[Iznos]]+Tablica1[[#This Row],[Iznos 2]]+Tablica1[[#This Row],[Iznos 3]]+Tablica1[[#This Row],[Iznos 4]]+Tablica1[[#This Row],[Iznos 5]]),2)</f>
        <v>0</v>
      </c>
      <c r="AO403" s="67" t="s">
        <v>64</v>
      </c>
      <c r="AP403" s="67"/>
      <c r="AQ403" s="63"/>
      <c r="AR403" s="63" t="n">
        <v>0</v>
      </c>
      <c r="AS403" s="62"/>
      <c r="AT403" s="58"/>
    </row>
    <row r="404" s="68" customFormat="true" ht="34.5" hidden="false" customHeight="true" outlineLevel="0" collapsed="false">
      <c r="A404" s="54" t="n">
        <v>401</v>
      </c>
      <c r="B404" s="55"/>
      <c r="C404" s="55"/>
      <c r="D404" s="55"/>
      <c r="E404" s="57"/>
      <c r="F404" s="58"/>
      <c r="G404" s="58"/>
      <c r="H404" s="75"/>
      <c r="I404" s="58"/>
      <c r="J404" s="60"/>
      <c r="K404" s="61"/>
      <c r="L404" s="62"/>
      <c r="M404" s="63" t="n">
        <v>0</v>
      </c>
      <c r="N404" s="64" t="n">
        <v>0</v>
      </c>
      <c r="O404" s="65" t="n">
        <f aca="false">PRODUCT($L404,$M404,(1-$N404))</f>
        <v>0</v>
      </c>
      <c r="P404" s="60"/>
      <c r="Q404" s="61"/>
      <c r="R404" s="62"/>
      <c r="S404" s="63" t="n">
        <v>0</v>
      </c>
      <c r="T404" s="64" t="n">
        <v>0</v>
      </c>
      <c r="U404" s="65" t="n">
        <f aca="false">PRODUCT($R404,$S404,(1-$T404))</f>
        <v>0</v>
      </c>
      <c r="V404" s="66"/>
      <c r="W404" s="61"/>
      <c r="X404" s="62"/>
      <c r="Y404" s="63" t="n">
        <v>0</v>
      </c>
      <c r="Z404" s="64" t="n">
        <v>0</v>
      </c>
      <c r="AA404" s="65" t="n">
        <f aca="false">PRODUCT($X404,$Y404,(1-$Z404))</f>
        <v>0</v>
      </c>
      <c r="AB404" s="66"/>
      <c r="AC404" s="61"/>
      <c r="AD404" s="62"/>
      <c r="AE404" s="63" t="n">
        <v>0</v>
      </c>
      <c r="AF404" s="64" t="n">
        <v>0</v>
      </c>
      <c r="AG404" s="65" t="n">
        <f aca="false">PRODUCT($AD404,$AE404,(1-$AF404))</f>
        <v>0</v>
      </c>
      <c r="AH404" s="66"/>
      <c r="AI404" s="61"/>
      <c r="AJ404" s="62"/>
      <c r="AK404" s="63" t="n">
        <v>0</v>
      </c>
      <c r="AL404" s="64" t="n">
        <v>0</v>
      </c>
      <c r="AM404" s="65" t="n">
        <f aca="false">PRODUCT($AJ404,$AK404,(1-$AL404))</f>
        <v>0</v>
      </c>
      <c r="AN404" s="65" t="n">
        <f aca="false">ROUND((Tablica1[[#This Row],[Iznos]]+Tablica1[[#This Row],[Iznos 2]]+Tablica1[[#This Row],[Iznos 3]]+Tablica1[[#This Row],[Iznos 4]]+Tablica1[[#This Row],[Iznos 5]]),2)</f>
        <v>0</v>
      </c>
      <c r="AO404" s="67" t="s">
        <v>64</v>
      </c>
      <c r="AP404" s="67"/>
      <c r="AQ404" s="63"/>
      <c r="AR404" s="63" t="n">
        <v>0</v>
      </c>
      <c r="AS404" s="62"/>
      <c r="AT404" s="58"/>
    </row>
    <row r="405" s="68" customFormat="true" ht="34.5" hidden="false" customHeight="true" outlineLevel="0" collapsed="false">
      <c r="A405" s="54" t="n">
        <v>402</v>
      </c>
      <c r="B405" s="55"/>
      <c r="C405" s="55"/>
      <c r="D405" s="55"/>
      <c r="E405" s="57"/>
      <c r="F405" s="58"/>
      <c r="G405" s="58"/>
      <c r="H405" s="75"/>
      <c r="I405" s="58"/>
      <c r="J405" s="60"/>
      <c r="K405" s="61"/>
      <c r="L405" s="62"/>
      <c r="M405" s="63" t="n">
        <v>0</v>
      </c>
      <c r="N405" s="64" t="n">
        <v>0</v>
      </c>
      <c r="O405" s="65" t="n">
        <f aca="false">PRODUCT($L405,$M405,(1-$N405))</f>
        <v>0</v>
      </c>
      <c r="P405" s="60"/>
      <c r="Q405" s="61"/>
      <c r="R405" s="62"/>
      <c r="S405" s="63" t="n">
        <v>0</v>
      </c>
      <c r="T405" s="64" t="n">
        <v>0</v>
      </c>
      <c r="U405" s="65" t="n">
        <f aca="false">PRODUCT($R405,$S405,(1-$T405))</f>
        <v>0</v>
      </c>
      <c r="V405" s="66"/>
      <c r="W405" s="61"/>
      <c r="X405" s="62"/>
      <c r="Y405" s="63" t="n">
        <v>0</v>
      </c>
      <c r="Z405" s="64" t="n">
        <v>0</v>
      </c>
      <c r="AA405" s="65" t="n">
        <f aca="false">PRODUCT($X405,$Y405,(1-$Z405))</f>
        <v>0</v>
      </c>
      <c r="AB405" s="66"/>
      <c r="AC405" s="61"/>
      <c r="AD405" s="62"/>
      <c r="AE405" s="63" t="n">
        <v>0</v>
      </c>
      <c r="AF405" s="64" t="n">
        <v>0</v>
      </c>
      <c r="AG405" s="65" t="n">
        <f aca="false">PRODUCT($AD405,$AE405,(1-$AF405))</f>
        <v>0</v>
      </c>
      <c r="AH405" s="66"/>
      <c r="AI405" s="61"/>
      <c r="AJ405" s="62"/>
      <c r="AK405" s="63" t="n">
        <v>0</v>
      </c>
      <c r="AL405" s="64" t="n">
        <v>0</v>
      </c>
      <c r="AM405" s="65" t="n">
        <f aca="false">PRODUCT($AJ405,$AK405,(1-$AL405))</f>
        <v>0</v>
      </c>
      <c r="AN405" s="65" t="n">
        <f aca="false">ROUND((Tablica1[[#This Row],[Iznos]]+Tablica1[[#This Row],[Iznos 2]]+Tablica1[[#This Row],[Iznos 3]]+Tablica1[[#This Row],[Iznos 4]]+Tablica1[[#This Row],[Iznos 5]]),2)</f>
        <v>0</v>
      </c>
      <c r="AO405" s="67" t="s">
        <v>64</v>
      </c>
      <c r="AP405" s="67"/>
      <c r="AQ405" s="63"/>
      <c r="AR405" s="63" t="n">
        <v>0</v>
      </c>
      <c r="AS405" s="62"/>
      <c r="AT405" s="58"/>
    </row>
    <row r="406" s="68" customFormat="true" ht="34.5" hidden="false" customHeight="true" outlineLevel="0" collapsed="false">
      <c r="A406" s="54" t="n">
        <v>403</v>
      </c>
      <c r="B406" s="55"/>
      <c r="C406" s="55"/>
      <c r="D406" s="55"/>
      <c r="E406" s="57"/>
      <c r="F406" s="58"/>
      <c r="G406" s="58"/>
      <c r="H406" s="75"/>
      <c r="I406" s="58"/>
      <c r="J406" s="60"/>
      <c r="K406" s="61"/>
      <c r="L406" s="62"/>
      <c r="M406" s="63" t="n">
        <v>0</v>
      </c>
      <c r="N406" s="64" t="n">
        <v>0</v>
      </c>
      <c r="O406" s="65" t="n">
        <f aca="false">PRODUCT($L406,$M406,(1-$N406))</f>
        <v>0</v>
      </c>
      <c r="P406" s="60"/>
      <c r="Q406" s="61"/>
      <c r="R406" s="62"/>
      <c r="S406" s="63" t="n">
        <v>0</v>
      </c>
      <c r="T406" s="64" t="n">
        <v>0</v>
      </c>
      <c r="U406" s="65" t="n">
        <f aca="false">PRODUCT($R406,$S406,(1-$T406))</f>
        <v>0</v>
      </c>
      <c r="V406" s="66"/>
      <c r="W406" s="61"/>
      <c r="X406" s="62"/>
      <c r="Y406" s="63" t="n">
        <v>0</v>
      </c>
      <c r="Z406" s="64" t="n">
        <v>0</v>
      </c>
      <c r="AA406" s="65" t="n">
        <f aca="false">PRODUCT($X406,$Y406,(1-$Z406))</f>
        <v>0</v>
      </c>
      <c r="AB406" s="66"/>
      <c r="AC406" s="61"/>
      <c r="AD406" s="62"/>
      <c r="AE406" s="63" t="n">
        <v>0</v>
      </c>
      <c r="AF406" s="64" t="n">
        <v>0</v>
      </c>
      <c r="AG406" s="65" t="n">
        <f aca="false">PRODUCT($AD406,$AE406,(1-$AF406))</f>
        <v>0</v>
      </c>
      <c r="AH406" s="66"/>
      <c r="AI406" s="61"/>
      <c r="AJ406" s="62"/>
      <c r="AK406" s="63" t="n">
        <v>0</v>
      </c>
      <c r="AL406" s="64" t="n">
        <v>0</v>
      </c>
      <c r="AM406" s="65" t="n">
        <f aca="false">PRODUCT($AJ406,$AK406,(1-$AL406))</f>
        <v>0</v>
      </c>
      <c r="AN406" s="65" t="n">
        <f aca="false">ROUND((Tablica1[[#This Row],[Iznos]]+Tablica1[[#This Row],[Iznos 2]]+Tablica1[[#This Row],[Iznos 3]]+Tablica1[[#This Row],[Iznos 4]]+Tablica1[[#This Row],[Iznos 5]]),2)</f>
        <v>0</v>
      </c>
      <c r="AO406" s="67" t="s">
        <v>64</v>
      </c>
      <c r="AP406" s="67"/>
      <c r="AQ406" s="63"/>
      <c r="AR406" s="63" t="n">
        <v>0</v>
      </c>
      <c r="AS406" s="62"/>
      <c r="AT406" s="58"/>
    </row>
    <row r="407" s="68" customFormat="true" ht="34.5" hidden="false" customHeight="true" outlineLevel="0" collapsed="false">
      <c r="A407" s="54" t="n">
        <v>404</v>
      </c>
      <c r="B407" s="55"/>
      <c r="C407" s="55"/>
      <c r="D407" s="55"/>
      <c r="E407" s="57"/>
      <c r="F407" s="58"/>
      <c r="G407" s="58"/>
      <c r="H407" s="75"/>
      <c r="I407" s="58"/>
      <c r="J407" s="60"/>
      <c r="K407" s="61"/>
      <c r="L407" s="62"/>
      <c r="M407" s="63" t="n">
        <v>0</v>
      </c>
      <c r="N407" s="64" t="n">
        <v>0</v>
      </c>
      <c r="O407" s="65" t="n">
        <f aca="false">PRODUCT($L407,$M407,(1-$N407))</f>
        <v>0</v>
      </c>
      <c r="P407" s="60"/>
      <c r="Q407" s="61"/>
      <c r="R407" s="62"/>
      <c r="S407" s="63" t="n">
        <v>0</v>
      </c>
      <c r="T407" s="64" t="n">
        <v>0</v>
      </c>
      <c r="U407" s="65" t="n">
        <f aca="false">PRODUCT($R407,$S407,(1-$T407))</f>
        <v>0</v>
      </c>
      <c r="V407" s="66"/>
      <c r="W407" s="61"/>
      <c r="X407" s="62"/>
      <c r="Y407" s="63" t="n">
        <v>0</v>
      </c>
      <c r="Z407" s="64" t="n">
        <v>0</v>
      </c>
      <c r="AA407" s="65" t="n">
        <f aca="false">PRODUCT($X407,$Y407,(1-$Z407))</f>
        <v>0</v>
      </c>
      <c r="AB407" s="66"/>
      <c r="AC407" s="61"/>
      <c r="AD407" s="62"/>
      <c r="AE407" s="63" t="n">
        <v>0</v>
      </c>
      <c r="AF407" s="64" t="n">
        <v>0</v>
      </c>
      <c r="AG407" s="65" t="n">
        <f aca="false">PRODUCT($AD407,$AE407,(1-$AF407))</f>
        <v>0</v>
      </c>
      <c r="AH407" s="66"/>
      <c r="AI407" s="61"/>
      <c r="AJ407" s="62"/>
      <c r="AK407" s="63" t="n">
        <v>0</v>
      </c>
      <c r="AL407" s="64" t="n">
        <v>0</v>
      </c>
      <c r="AM407" s="65" t="n">
        <f aca="false">PRODUCT($AJ407,$AK407,(1-$AL407))</f>
        <v>0</v>
      </c>
      <c r="AN407" s="65" t="n">
        <f aca="false">ROUND((Tablica1[[#This Row],[Iznos]]+Tablica1[[#This Row],[Iznos 2]]+Tablica1[[#This Row],[Iznos 3]]+Tablica1[[#This Row],[Iznos 4]]+Tablica1[[#This Row],[Iznos 5]]),2)</f>
        <v>0</v>
      </c>
      <c r="AO407" s="67" t="s">
        <v>64</v>
      </c>
      <c r="AP407" s="67"/>
      <c r="AQ407" s="63"/>
      <c r="AR407" s="63" t="n">
        <v>0</v>
      </c>
      <c r="AS407" s="62"/>
      <c r="AT407" s="58"/>
    </row>
    <row r="408" s="68" customFormat="true" ht="34.5" hidden="false" customHeight="true" outlineLevel="0" collapsed="false">
      <c r="A408" s="54" t="n">
        <v>405</v>
      </c>
      <c r="B408" s="55"/>
      <c r="C408" s="55"/>
      <c r="D408" s="55"/>
      <c r="E408" s="57"/>
      <c r="F408" s="58"/>
      <c r="G408" s="58"/>
      <c r="H408" s="75"/>
      <c r="I408" s="58"/>
      <c r="J408" s="60"/>
      <c r="K408" s="61"/>
      <c r="L408" s="62"/>
      <c r="M408" s="63" t="n">
        <v>0</v>
      </c>
      <c r="N408" s="64" t="n">
        <v>0</v>
      </c>
      <c r="O408" s="65" t="n">
        <f aca="false">PRODUCT($L408,$M408,(1-$N408))</f>
        <v>0</v>
      </c>
      <c r="P408" s="60"/>
      <c r="Q408" s="61"/>
      <c r="R408" s="62"/>
      <c r="S408" s="63" t="n">
        <v>0</v>
      </c>
      <c r="T408" s="64" t="n">
        <v>0</v>
      </c>
      <c r="U408" s="65" t="n">
        <f aca="false">PRODUCT($R408,$S408,(1-$T408))</f>
        <v>0</v>
      </c>
      <c r="V408" s="66"/>
      <c r="W408" s="61"/>
      <c r="X408" s="62"/>
      <c r="Y408" s="63" t="n">
        <v>0</v>
      </c>
      <c r="Z408" s="64" t="n">
        <v>0</v>
      </c>
      <c r="AA408" s="65" t="n">
        <f aca="false">PRODUCT($X408,$Y408,(1-$Z408))</f>
        <v>0</v>
      </c>
      <c r="AB408" s="66"/>
      <c r="AC408" s="61"/>
      <c r="AD408" s="62"/>
      <c r="AE408" s="63" t="n">
        <v>0</v>
      </c>
      <c r="AF408" s="64" t="n">
        <v>0</v>
      </c>
      <c r="AG408" s="65" t="n">
        <f aca="false">PRODUCT($AD408,$AE408,(1-$AF408))</f>
        <v>0</v>
      </c>
      <c r="AH408" s="66"/>
      <c r="AI408" s="61"/>
      <c r="AJ408" s="62"/>
      <c r="AK408" s="63" t="n">
        <v>0</v>
      </c>
      <c r="AL408" s="64" t="n">
        <v>0</v>
      </c>
      <c r="AM408" s="65" t="n">
        <f aca="false">PRODUCT($AJ408,$AK408,(1-$AL408))</f>
        <v>0</v>
      </c>
      <c r="AN408" s="65" t="n">
        <f aca="false">ROUND((Tablica1[[#This Row],[Iznos]]+Tablica1[[#This Row],[Iznos 2]]+Tablica1[[#This Row],[Iznos 3]]+Tablica1[[#This Row],[Iznos 4]]+Tablica1[[#This Row],[Iznos 5]]),2)</f>
        <v>0</v>
      </c>
      <c r="AO408" s="67" t="s">
        <v>64</v>
      </c>
      <c r="AP408" s="67"/>
      <c r="AQ408" s="63"/>
      <c r="AR408" s="63" t="n">
        <v>0</v>
      </c>
      <c r="AS408" s="62"/>
      <c r="AT408" s="58"/>
    </row>
    <row r="409" s="68" customFormat="true" ht="34.5" hidden="false" customHeight="true" outlineLevel="0" collapsed="false">
      <c r="A409" s="54" t="n">
        <v>406</v>
      </c>
      <c r="B409" s="55"/>
      <c r="C409" s="55"/>
      <c r="D409" s="55"/>
      <c r="E409" s="57"/>
      <c r="F409" s="58"/>
      <c r="G409" s="58"/>
      <c r="H409" s="75"/>
      <c r="I409" s="58"/>
      <c r="J409" s="60"/>
      <c r="K409" s="61"/>
      <c r="L409" s="62"/>
      <c r="M409" s="63" t="n">
        <v>0</v>
      </c>
      <c r="N409" s="64" t="n">
        <v>0</v>
      </c>
      <c r="O409" s="65" t="n">
        <f aca="false">PRODUCT($L409,$M409,(1-$N409))</f>
        <v>0</v>
      </c>
      <c r="P409" s="60"/>
      <c r="Q409" s="61"/>
      <c r="R409" s="62"/>
      <c r="S409" s="63" t="n">
        <v>0</v>
      </c>
      <c r="T409" s="64" t="n">
        <v>0</v>
      </c>
      <c r="U409" s="65" t="n">
        <f aca="false">PRODUCT($R409,$S409,(1-$T409))</f>
        <v>0</v>
      </c>
      <c r="V409" s="66"/>
      <c r="W409" s="61"/>
      <c r="X409" s="62"/>
      <c r="Y409" s="63" t="n">
        <v>0</v>
      </c>
      <c r="Z409" s="64" t="n">
        <v>0</v>
      </c>
      <c r="AA409" s="65" t="n">
        <f aca="false">PRODUCT($X409,$Y409,(1-$Z409))</f>
        <v>0</v>
      </c>
      <c r="AB409" s="66"/>
      <c r="AC409" s="61"/>
      <c r="AD409" s="62"/>
      <c r="AE409" s="63" t="n">
        <v>0</v>
      </c>
      <c r="AF409" s="64" t="n">
        <v>0</v>
      </c>
      <c r="AG409" s="65" t="n">
        <f aca="false">PRODUCT($AD409,$AE409,(1-$AF409))</f>
        <v>0</v>
      </c>
      <c r="AH409" s="66"/>
      <c r="AI409" s="61"/>
      <c r="AJ409" s="62"/>
      <c r="AK409" s="63" t="n">
        <v>0</v>
      </c>
      <c r="AL409" s="64" t="n">
        <v>0</v>
      </c>
      <c r="AM409" s="65" t="n">
        <f aca="false">PRODUCT($AJ409,$AK409,(1-$AL409))</f>
        <v>0</v>
      </c>
      <c r="AN409" s="65" t="n">
        <f aca="false">ROUND((Tablica1[[#This Row],[Iznos]]+Tablica1[[#This Row],[Iznos 2]]+Tablica1[[#This Row],[Iznos 3]]+Tablica1[[#This Row],[Iznos 4]]+Tablica1[[#This Row],[Iznos 5]]),2)</f>
        <v>0</v>
      </c>
      <c r="AO409" s="67" t="s">
        <v>64</v>
      </c>
      <c r="AP409" s="67"/>
      <c r="AQ409" s="63"/>
      <c r="AR409" s="63" t="n">
        <v>0</v>
      </c>
      <c r="AS409" s="62"/>
      <c r="AT409" s="58"/>
    </row>
    <row r="410" s="68" customFormat="true" ht="34.5" hidden="false" customHeight="true" outlineLevel="0" collapsed="false">
      <c r="A410" s="54" t="n">
        <v>407</v>
      </c>
      <c r="B410" s="55"/>
      <c r="C410" s="55"/>
      <c r="D410" s="55"/>
      <c r="E410" s="57"/>
      <c r="F410" s="58"/>
      <c r="G410" s="58"/>
      <c r="H410" s="75"/>
      <c r="I410" s="58"/>
      <c r="J410" s="60"/>
      <c r="K410" s="61"/>
      <c r="L410" s="62"/>
      <c r="M410" s="63" t="n">
        <v>0</v>
      </c>
      <c r="N410" s="64" t="n">
        <v>0</v>
      </c>
      <c r="O410" s="65" t="n">
        <f aca="false">PRODUCT($L410,$M410,(1-$N410))</f>
        <v>0</v>
      </c>
      <c r="P410" s="60"/>
      <c r="Q410" s="61"/>
      <c r="R410" s="62"/>
      <c r="S410" s="63" t="n">
        <v>0</v>
      </c>
      <c r="T410" s="64" t="n">
        <v>0</v>
      </c>
      <c r="U410" s="65" t="n">
        <f aca="false">PRODUCT($R410,$S410,(1-$T410))</f>
        <v>0</v>
      </c>
      <c r="V410" s="66"/>
      <c r="W410" s="61"/>
      <c r="X410" s="62"/>
      <c r="Y410" s="63" t="n">
        <v>0</v>
      </c>
      <c r="Z410" s="64" t="n">
        <v>0</v>
      </c>
      <c r="AA410" s="65" t="n">
        <f aca="false">PRODUCT($X410,$Y410,(1-$Z410))</f>
        <v>0</v>
      </c>
      <c r="AB410" s="66"/>
      <c r="AC410" s="61"/>
      <c r="AD410" s="62"/>
      <c r="AE410" s="63" t="n">
        <v>0</v>
      </c>
      <c r="AF410" s="64" t="n">
        <v>0</v>
      </c>
      <c r="AG410" s="65" t="n">
        <f aca="false">PRODUCT($AD410,$AE410,(1-$AF410))</f>
        <v>0</v>
      </c>
      <c r="AH410" s="66"/>
      <c r="AI410" s="61"/>
      <c r="AJ410" s="62"/>
      <c r="AK410" s="63" t="n">
        <v>0</v>
      </c>
      <c r="AL410" s="64" t="n">
        <v>0</v>
      </c>
      <c r="AM410" s="65" t="n">
        <f aca="false">PRODUCT($AJ410,$AK410,(1-$AL410))</f>
        <v>0</v>
      </c>
      <c r="AN410" s="65" t="n">
        <f aca="false">ROUND((Tablica1[[#This Row],[Iznos]]+Tablica1[[#This Row],[Iznos 2]]+Tablica1[[#This Row],[Iznos 3]]+Tablica1[[#This Row],[Iznos 4]]+Tablica1[[#This Row],[Iznos 5]]),2)</f>
        <v>0</v>
      </c>
      <c r="AO410" s="67" t="s">
        <v>64</v>
      </c>
      <c r="AP410" s="67"/>
      <c r="AQ410" s="63"/>
      <c r="AR410" s="63" t="n">
        <v>0</v>
      </c>
      <c r="AS410" s="62"/>
      <c r="AT410" s="58"/>
    </row>
    <row r="411" s="68" customFormat="true" ht="34.5" hidden="false" customHeight="true" outlineLevel="0" collapsed="false">
      <c r="A411" s="54" t="n">
        <v>408</v>
      </c>
      <c r="B411" s="55"/>
      <c r="C411" s="55"/>
      <c r="D411" s="55"/>
      <c r="E411" s="57"/>
      <c r="F411" s="58"/>
      <c r="G411" s="58"/>
      <c r="H411" s="75"/>
      <c r="I411" s="58"/>
      <c r="J411" s="60"/>
      <c r="K411" s="61"/>
      <c r="L411" s="62"/>
      <c r="M411" s="63" t="n">
        <v>0</v>
      </c>
      <c r="N411" s="64" t="n">
        <v>0</v>
      </c>
      <c r="O411" s="65" t="n">
        <f aca="false">PRODUCT($L411,$M411,(1-$N411))</f>
        <v>0</v>
      </c>
      <c r="P411" s="60"/>
      <c r="Q411" s="61"/>
      <c r="R411" s="62"/>
      <c r="S411" s="63" t="n">
        <v>0</v>
      </c>
      <c r="T411" s="64" t="n">
        <v>0</v>
      </c>
      <c r="U411" s="65" t="n">
        <f aca="false">PRODUCT($R411,$S411,(1-$T411))</f>
        <v>0</v>
      </c>
      <c r="V411" s="66"/>
      <c r="W411" s="61"/>
      <c r="X411" s="62"/>
      <c r="Y411" s="63" t="n">
        <v>0</v>
      </c>
      <c r="Z411" s="64" t="n">
        <v>0</v>
      </c>
      <c r="AA411" s="65" t="n">
        <f aca="false">PRODUCT($X411,$Y411,(1-$Z411))</f>
        <v>0</v>
      </c>
      <c r="AB411" s="66"/>
      <c r="AC411" s="61"/>
      <c r="AD411" s="62"/>
      <c r="AE411" s="63" t="n">
        <v>0</v>
      </c>
      <c r="AF411" s="64" t="n">
        <v>0</v>
      </c>
      <c r="AG411" s="65" t="n">
        <f aca="false">PRODUCT($AD411,$AE411,(1-$AF411))</f>
        <v>0</v>
      </c>
      <c r="AH411" s="66"/>
      <c r="AI411" s="61"/>
      <c r="AJ411" s="62"/>
      <c r="AK411" s="63" t="n">
        <v>0</v>
      </c>
      <c r="AL411" s="64" t="n">
        <v>0</v>
      </c>
      <c r="AM411" s="65" t="n">
        <f aca="false">PRODUCT($AJ411,$AK411,(1-$AL411))</f>
        <v>0</v>
      </c>
      <c r="AN411" s="65" t="n">
        <f aca="false">ROUND((Tablica1[[#This Row],[Iznos]]+Tablica1[[#This Row],[Iznos 2]]+Tablica1[[#This Row],[Iznos 3]]+Tablica1[[#This Row],[Iznos 4]]+Tablica1[[#This Row],[Iznos 5]]),2)</f>
        <v>0</v>
      </c>
      <c r="AO411" s="67" t="s">
        <v>64</v>
      </c>
      <c r="AP411" s="67"/>
      <c r="AQ411" s="63"/>
      <c r="AR411" s="63" t="n">
        <v>0</v>
      </c>
      <c r="AS411" s="62"/>
      <c r="AT411" s="58"/>
    </row>
    <row r="412" s="68" customFormat="true" ht="34.5" hidden="false" customHeight="true" outlineLevel="0" collapsed="false">
      <c r="A412" s="54" t="n">
        <v>409</v>
      </c>
      <c r="B412" s="55"/>
      <c r="C412" s="55"/>
      <c r="D412" s="55"/>
      <c r="E412" s="57"/>
      <c r="F412" s="58"/>
      <c r="G412" s="58"/>
      <c r="H412" s="75"/>
      <c r="I412" s="58"/>
      <c r="J412" s="60"/>
      <c r="K412" s="61"/>
      <c r="L412" s="62"/>
      <c r="M412" s="63" t="n">
        <v>0</v>
      </c>
      <c r="N412" s="64" t="n">
        <v>0</v>
      </c>
      <c r="O412" s="65" t="n">
        <f aca="false">PRODUCT($L412,$M412,(1-$N412))</f>
        <v>0</v>
      </c>
      <c r="P412" s="60"/>
      <c r="Q412" s="61"/>
      <c r="R412" s="62"/>
      <c r="S412" s="63" t="n">
        <v>0</v>
      </c>
      <c r="T412" s="64" t="n">
        <v>0</v>
      </c>
      <c r="U412" s="65" t="n">
        <f aca="false">PRODUCT($R412,$S412,(1-$T412))</f>
        <v>0</v>
      </c>
      <c r="V412" s="66"/>
      <c r="W412" s="61"/>
      <c r="X412" s="62"/>
      <c r="Y412" s="63" t="n">
        <v>0</v>
      </c>
      <c r="Z412" s="64" t="n">
        <v>0</v>
      </c>
      <c r="AA412" s="65" t="n">
        <f aca="false">PRODUCT($X412,$Y412,(1-$Z412))</f>
        <v>0</v>
      </c>
      <c r="AB412" s="66"/>
      <c r="AC412" s="61"/>
      <c r="AD412" s="62"/>
      <c r="AE412" s="63" t="n">
        <v>0</v>
      </c>
      <c r="AF412" s="64" t="n">
        <v>0</v>
      </c>
      <c r="AG412" s="65" t="n">
        <f aca="false">PRODUCT($AD412,$AE412,(1-$AF412))</f>
        <v>0</v>
      </c>
      <c r="AH412" s="66"/>
      <c r="AI412" s="61"/>
      <c r="AJ412" s="62"/>
      <c r="AK412" s="63" t="n">
        <v>0</v>
      </c>
      <c r="AL412" s="64" t="n">
        <v>0</v>
      </c>
      <c r="AM412" s="65" t="n">
        <f aca="false">PRODUCT($AJ412,$AK412,(1-$AL412))</f>
        <v>0</v>
      </c>
      <c r="AN412" s="65" t="n">
        <f aca="false">ROUND((Tablica1[[#This Row],[Iznos]]+Tablica1[[#This Row],[Iznos 2]]+Tablica1[[#This Row],[Iznos 3]]+Tablica1[[#This Row],[Iznos 4]]+Tablica1[[#This Row],[Iznos 5]]),2)</f>
        <v>0</v>
      </c>
      <c r="AO412" s="67" t="s">
        <v>64</v>
      </c>
      <c r="AP412" s="67"/>
      <c r="AQ412" s="63"/>
      <c r="AR412" s="63" t="n">
        <v>0</v>
      </c>
      <c r="AS412" s="62"/>
      <c r="AT412" s="58"/>
    </row>
    <row r="413" s="68" customFormat="true" ht="34.5" hidden="false" customHeight="true" outlineLevel="0" collapsed="false">
      <c r="A413" s="54" t="n">
        <v>410</v>
      </c>
      <c r="B413" s="55"/>
      <c r="C413" s="55"/>
      <c r="D413" s="55"/>
      <c r="E413" s="57"/>
      <c r="F413" s="58"/>
      <c r="G413" s="58"/>
      <c r="H413" s="75"/>
      <c r="I413" s="58"/>
      <c r="J413" s="60"/>
      <c r="K413" s="61"/>
      <c r="L413" s="62"/>
      <c r="M413" s="63" t="n">
        <v>0</v>
      </c>
      <c r="N413" s="64" t="n">
        <v>0</v>
      </c>
      <c r="O413" s="65" t="n">
        <f aca="false">PRODUCT($L413,$M413,(1-$N413))</f>
        <v>0</v>
      </c>
      <c r="P413" s="60"/>
      <c r="Q413" s="61"/>
      <c r="R413" s="62"/>
      <c r="S413" s="63" t="n">
        <v>0</v>
      </c>
      <c r="T413" s="64" t="n">
        <v>0</v>
      </c>
      <c r="U413" s="65" t="n">
        <f aca="false">PRODUCT($R413,$S413,(1-$T413))</f>
        <v>0</v>
      </c>
      <c r="V413" s="66"/>
      <c r="W413" s="61"/>
      <c r="X413" s="62"/>
      <c r="Y413" s="63" t="n">
        <v>0</v>
      </c>
      <c r="Z413" s="64" t="n">
        <v>0</v>
      </c>
      <c r="AA413" s="65" t="n">
        <f aca="false">PRODUCT($X413,$Y413,(1-$Z413))</f>
        <v>0</v>
      </c>
      <c r="AB413" s="66"/>
      <c r="AC413" s="61"/>
      <c r="AD413" s="62"/>
      <c r="AE413" s="63" t="n">
        <v>0</v>
      </c>
      <c r="AF413" s="64" t="n">
        <v>0</v>
      </c>
      <c r="AG413" s="65" t="n">
        <f aca="false">PRODUCT($AD413,$AE413,(1-$AF413))</f>
        <v>0</v>
      </c>
      <c r="AH413" s="66"/>
      <c r="AI413" s="61"/>
      <c r="AJ413" s="62"/>
      <c r="AK413" s="63" t="n">
        <v>0</v>
      </c>
      <c r="AL413" s="64" t="n">
        <v>0</v>
      </c>
      <c r="AM413" s="65" t="n">
        <f aca="false">PRODUCT($AJ413,$AK413,(1-$AL413))</f>
        <v>0</v>
      </c>
      <c r="AN413" s="65" t="n">
        <f aca="false">ROUND((Tablica1[[#This Row],[Iznos]]+Tablica1[[#This Row],[Iznos 2]]+Tablica1[[#This Row],[Iznos 3]]+Tablica1[[#This Row],[Iznos 4]]+Tablica1[[#This Row],[Iznos 5]]),2)</f>
        <v>0</v>
      </c>
      <c r="AO413" s="67" t="s">
        <v>64</v>
      </c>
      <c r="AP413" s="67"/>
      <c r="AQ413" s="63"/>
      <c r="AR413" s="63" t="n">
        <v>0</v>
      </c>
      <c r="AS413" s="62"/>
      <c r="AT413" s="58"/>
    </row>
    <row r="414" s="68" customFormat="true" ht="34.5" hidden="false" customHeight="true" outlineLevel="0" collapsed="false">
      <c r="A414" s="54" t="n">
        <v>411</v>
      </c>
      <c r="B414" s="55"/>
      <c r="C414" s="55"/>
      <c r="D414" s="55"/>
      <c r="E414" s="57"/>
      <c r="F414" s="58"/>
      <c r="G414" s="58"/>
      <c r="H414" s="75"/>
      <c r="I414" s="58"/>
      <c r="J414" s="60"/>
      <c r="K414" s="61"/>
      <c r="L414" s="62"/>
      <c r="M414" s="63" t="n">
        <v>0</v>
      </c>
      <c r="N414" s="64" t="n">
        <v>0</v>
      </c>
      <c r="O414" s="65" t="n">
        <f aca="false">PRODUCT($L414,$M414,(1-$N414))</f>
        <v>0</v>
      </c>
      <c r="P414" s="60"/>
      <c r="Q414" s="61"/>
      <c r="R414" s="62"/>
      <c r="S414" s="63" t="n">
        <v>0</v>
      </c>
      <c r="T414" s="64" t="n">
        <v>0</v>
      </c>
      <c r="U414" s="65" t="n">
        <f aca="false">PRODUCT($R414,$S414,(1-$T414))</f>
        <v>0</v>
      </c>
      <c r="V414" s="66"/>
      <c r="W414" s="61"/>
      <c r="X414" s="62"/>
      <c r="Y414" s="63" t="n">
        <v>0</v>
      </c>
      <c r="Z414" s="64" t="n">
        <v>0</v>
      </c>
      <c r="AA414" s="65" t="n">
        <f aca="false">PRODUCT($X414,$Y414,(1-$Z414))</f>
        <v>0</v>
      </c>
      <c r="AB414" s="66"/>
      <c r="AC414" s="61"/>
      <c r="AD414" s="62"/>
      <c r="AE414" s="63" t="n">
        <v>0</v>
      </c>
      <c r="AF414" s="64" t="n">
        <v>0</v>
      </c>
      <c r="AG414" s="65" t="n">
        <f aca="false">PRODUCT($AD414,$AE414,(1-$AF414))</f>
        <v>0</v>
      </c>
      <c r="AH414" s="66"/>
      <c r="AI414" s="61"/>
      <c r="AJ414" s="62"/>
      <c r="AK414" s="63" t="n">
        <v>0</v>
      </c>
      <c r="AL414" s="64" t="n">
        <v>0</v>
      </c>
      <c r="AM414" s="65" t="n">
        <f aca="false">PRODUCT($AJ414,$AK414,(1-$AL414))</f>
        <v>0</v>
      </c>
      <c r="AN414" s="65" t="n">
        <f aca="false">ROUND((Tablica1[[#This Row],[Iznos]]+Tablica1[[#This Row],[Iznos 2]]+Tablica1[[#This Row],[Iznos 3]]+Tablica1[[#This Row],[Iznos 4]]+Tablica1[[#This Row],[Iznos 5]]),2)</f>
        <v>0</v>
      </c>
      <c r="AO414" s="67" t="s">
        <v>64</v>
      </c>
      <c r="AP414" s="67"/>
      <c r="AQ414" s="63"/>
      <c r="AR414" s="63" t="n">
        <v>0</v>
      </c>
      <c r="AS414" s="62"/>
      <c r="AT414" s="58"/>
    </row>
    <row r="415" s="68" customFormat="true" ht="34.5" hidden="false" customHeight="true" outlineLevel="0" collapsed="false">
      <c r="A415" s="54" t="n">
        <v>412</v>
      </c>
      <c r="B415" s="55"/>
      <c r="C415" s="55"/>
      <c r="D415" s="55"/>
      <c r="E415" s="57"/>
      <c r="F415" s="58"/>
      <c r="G415" s="58"/>
      <c r="H415" s="75"/>
      <c r="I415" s="58"/>
      <c r="J415" s="60"/>
      <c r="K415" s="61"/>
      <c r="L415" s="62"/>
      <c r="M415" s="63" t="n">
        <v>0</v>
      </c>
      <c r="N415" s="64" t="n">
        <v>0</v>
      </c>
      <c r="O415" s="65" t="n">
        <f aca="false">PRODUCT($L415,$M415,(1-$N415))</f>
        <v>0</v>
      </c>
      <c r="P415" s="60"/>
      <c r="Q415" s="61"/>
      <c r="R415" s="62"/>
      <c r="S415" s="63" t="n">
        <v>0</v>
      </c>
      <c r="T415" s="64" t="n">
        <v>0</v>
      </c>
      <c r="U415" s="65" t="n">
        <f aca="false">PRODUCT($R415,$S415,(1-$T415))</f>
        <v>0</v>
      </c>
      <c r="V415" s="66"/>
      <c r="W415" s="61"/>
      <c r="X415" s="62"/>
      <c r="Y415" s="63" t="n">
        <v>0</v>
      </c>
      <c r="Z415" s="64" t="n">
        <v>0</v>
      </c>
      <c r="AA415" s="65" t="n">
        <f aca="false">PRODUCT($X415,$Y415,(1-$Z415))</f>
        <v>0</v>
      </c>
      <c r="AB415" s="66"/>
      <c r="AC415" s="61"/>
      <c r="AD415" s="62"/>
      <c r="AE415" s="63" t="n">
        <v>0</v>
      </c>
      <c r="AF415" s="64" t="n">
        <v>0</v>
      </c>
      <c r="AG415" s="65" t="n">
        <f aca="false">PRODUCT($AD415,$AE415,(1-$AF415))</f>
        <v>0</v>
      </c>
      <c r="AH415" s="66"/>
      <c r="AI415" s="61"/>
      <c r="AJ415" s="62"/>
      <c r="AK415" s="63" t="n">
        <v>0</v>
      </c>
      <c r="AL415" s="64" t="n">
        <v>0</v>
      </c>
      <c r="AM415" s="65" t="n">
        <f aca="false">PRODUCT($AJ415,$AK415,(1-$AL415))</f>
        <v>0</v>
      </c>
      <c r="AN415" s="65" t="n">
        <f aca="false">ROUND((Tablica1[[#This Row],[Iznos]]+Tablica1[[#This Row],[Iznos 2]]+Tablica1[[#This Row],[Iznos 3]]+Tablica1[[#This Row],[Iznos 4]]+Tablica1[[#This Row],[Iznos 5]]),2)</f>
        <v>0</v>
      </c>
      <c r="AO415" s="67" t="s">
        <v>64</v>
      </c>
      <c r="AP415" s="67"/>
      <c r="AQ415" s="63"/>
      <c r="AR415" s="63" t="n">
        <v>0</v>
      </c>
      <c r="AS415" s="62"/>
      <c r="AT415" s="58"/>
    </row>
    <row r="416" s="68" customFormat="true" ht="34.5" hidden="false" customHeight="true" outlineLevel="0" collapsed="false">
      <c r="A416" s="54" t="n">
        <v>413</v>
      </c>
      <c r="B416" s="55"/>
      <c r="C416" s="55"/>
      <c r="D416" s="55"/>
      <c r="E416" s="57"/>
      <c r="F416" s="58"/>
      <c r="G416" s="58"/>
      <c r="H416" s="75"/>
      <c r="I416" s="58"/>
      <c r="J416" s="60"/>
      <c r="K416" s="61"/>
      <c r="L416" s="62"/>
      <c r="M416" s="63" t="n">
        <v>0</v>
      </c>
      <c r="N416" s="64" t="n">
        <v>0</v>
      </c>
      <c r="O416" s="65" t="n">
        <f aca="false">PRODUCT($L416,$M416,(1-$N416))</f>
        <v>0</v>
      </c>
      <c r="P416" s="60"/>
      <c r="Q416" s="61"/>
      <c r="R416" s="62"/>
      <c r="S416" s="63" t="n">
        <v>0</v>
      </c>
      <c r="T416" s="64" t="n">
        <v>0</v>
      </c>
      <c r="U416" s="65" t="n">
        <f aca="false">PRODUCT($R416,$S416,(1-$T416))</f>
        <v>0</v>
      </c>
      <c r="V416" s="66"/>
      <c r="W416" s="61"/>
      <c r="X416" s="62"/>
      <c r="Y416" s="63" t="n">
        <v>0</v>
      </c>
      <c r="Z416" s="64" t="n">
        <v>0</v>
      </c>
      <c r="AA416" s="65" t="n">
        <f aca="false">PRODUCT($X416,$Y416,(1-$Z416))</f>
        <v>0</v>
      </c>
      <c r="AB416" s="66"/>
      <c r="AC416" s="61"/>
      <c r="AD416" s="62"/>
      <c r="AE416" s="63" t="n">
        <v>0</v>
      </c>
      <c r="AF416" s="64" t="n">
        <v>0</v>
      </c>
      <c r="AG416" s="65" t="n">
        <f aca="false">PRODUCT($AD416,$AE416,(1-$AF416))</f>
        <v>0</v>
      </c>
      <c r="AH416" s="66"/>
      <c r="AI416" s="61"/>
      <c r="AJ416" s="62"/>
      <c r="AK416" s="63" t="n">
        <v>0</v>
      </c>
      <c r="AL416" s="64" t="n">
        <v>0</v>
      </c>
      <c r="AM416" s="65" t="n">
        <f aca="false">PRODUCT($AJ416,$AK416,(1-$AL416))</f>
        <v>0</v>
      </c>
      <c r="AN416" s="65" t="n">
        <f aca="false">ROUND((Tablica1[[#This Row],[Iznos]]+Tablica1[[#This Row],[Iznos 2]]+Tablica1[[#This Row],[Iznos 3]]+Tablica1[[#This Row],[Iznos 4]]+Tablica1[[#This Row],[Iznos 5]]),2)</f>
        <v>0</v>
      </c>
      <c r="AO416" s="67" t="s">
        <v>64</v>
      </c>
      <c r="AP416" s="67"/>
      <c r="AQ416" s="63"/>
      <c r="AR416" s="63" t="n">
        <v>0</v>
      </c>
      <c r="AS416" s="62"/>
      <c r="AT416" s="58"/>
    </row>
    <row r="417" s="68" customFormat="true" ht="34.5" hidden="false" customHeight="true" outlineLevel="0" collapsed="false">
      <c r="A417" s="54" t="n">
        <v>414</v>
      </c>
      <c r="B417" s="55"/>
      <c r="C417" s="55"/>
      <c r="D417" s="55"/>
      <c r="E417" s="57"/>
      <c r="F417" s="58"/>
      <c r="G417" s="58"/>
      <c r="H417" s="75"/>
      <c r="I417" s="58"/>
      <c r="J417" s="60"/>
      <c r="K417" s="61"/>
      <c r="L417" s="62"/>
      <c r="M417" s="63" t="n">
        <v>0</v>
      </c>
      <c r="N417" s="64" t="n">
        <v>0</v>
      </c>
      <c r="O417" s="65" t="n">
        <f aca="false">PRODUCT($L417,$M417,(1-$N417))</f>
        <v>0</v>
      </c>
      <c r="P417" s="60"/>
      <c r="Q417" s="61"/>
      <c r="R417" s="62"/>
      <c r="S417" s="63" t="n">
        <v>0</v>
      </c>
      <c r="T417" s="64" t="n">
        <v>0</v>
      </c>
      <c r="U417" s="65" t="n">
        <f aca="false">PRODUCT($R417,$S417,(1-$T417))</f>
        <v>0</v>
      </c>
      <c r="V417" s="66"/>
      <c r="W417" s="61"/>
      <c r="X417" s="62"/>
      <c r="Y417" s="63" t="n">
        <v>0</v>
      </c>
      <c r="Z417" s="64" t="n">
        <v>0</v>
      </c>
      <c r="AA417" s="65" t="n">
        <f aca="false">PRODUCT($X417,$Y417,(1-$Z417))</f>
        <v>0</v>
      </c>
      <c r="AB417" s="66"/>
      <c r="AC417" s="61"/>
      <c r="AD417" s="62"/>
      <c r="AE417" s="63" t="n">
        <v>0</v>
      </c>
      <c r="AF417" s="64" t="n">
        <v>0</v>
      </c>
      <c r="AG417" s="65" t="n">
        <f aca="false">PRODUCT($AD417,$AE417,(1-$AF417))</f>
        <v>0</v>
      </c>
      <c r="AH417" s="66"/>
      <c r="AI417" s="61"/>
      <c r="AJ417" s="62"/>
      <c r="AK417" s="63" t="n">
        <v>0</v>
      </c>
      <c r="AL417" s="64" t="n">
        <v>0</v>
      </c>
      <c r="AM417" s="65" t="n">
        <f aca="false">PRODUCT($AJ417,$AK417,(1-$AL417))</f>
        <v>0</v>
      </c>
      <c r="AN417" s="65" t="n">
        <f aca="false">ROUND((Tablica1[[#This Row],[Iznos]]+Tablica1[[#This Row],[Iznos 2]]+Tablica1[[#This Row],[Iznos 3]]+Tablica1[[#This Row],[Iznos 4]]+Tablica1[[#This Row],[Iznos 5]]),2)</f>
        <v>0</v>
      </c>
      <c r="AO417" s="67" t="s">
        <v>64</v>
      </c>
      <c r="AP417" s="67"/>
      <c r="AQ417" s="63"/>
      <c r="AR417" s="63" t="n">
        <v>0</v>
      </c>
      <c r="AS417" s="62"/>
      <c r="AT417" s="58"/>
    </row>
    <row r="418" s="68" customFormat="true" ht="34.5" hidden="false" customHeight="true" outlineLevel="0" collapsed="false">
      <c r="A418" s="54" t="n">
        <v>415</v>
      </c>
      <c r="B418" s="55"/>
      <c r="C418" s="55"/>
      <c r="D418" s="55"/>
      <c r="E418" s="57"/>
      <c r="F418" s="58"/>
      <c r="G418" s="58"/>
      <c r="H418" s="75"/>
      <c r="I418" s="58"/>
      <c r="J418" s="60"/>
      <c r="K418" s="61"/>
      <c r="L418" s="62"/>
      <c r="M418" s="63" t="n">
        <v>0</v>
      </c>
      <c r="N418" s="64" t="n">
        <v>0</v>
      </c>
      <c r="O418" s="65" t="n">
        <f aca="false">PRODUCT($L418,$M418,(1-$N418))</f>
        <v>0</v>
      </c>
      <c r="P418" s="60"/>
      <c r="Q418" s="61"/>
      <c r="R418" s="62"/>
      <c r="S418" s="63" t="n">
        <v>0</v>
      </c>
      <c r="T418" s="64" t="n">
        <v>0</v>
      </c>
      <c r="U418" s="65" t="n">
        <f aca="false">PRODUCT($R418,$S418,(1-$T418))</f>
        <v>0</v>
      </c>
      <c r="V418" s="66"/>
      <c r="W418" s="61"/>
      <c r="X418" s="62"/>
      <c r="Y418" s="63" t="n">
        <v>0</v>
      </c>
      <c r="Z418" s="64" t="n">
        <v>0</v>
      </c>
      <c r="AA418" s="65" t="n">
        <f aca="false">PRODUCT($X418,$Y418,(1-$Z418))</f>
        <v>0</v>
      </c>
      <c r="AB418" s="66"/>
      <c r="AC418" s="61"/>
      <c r="AD418" s="62"/>
      <c r="AE418" s="63" t="n">
        <v>0</v>
      </c>
      <c r="AF418" s="64" t="n">
        <v>0</v>
      </c>
      <c r="AG418" s="65" t="n">
        <f aca="false">PRODUCT($AD418,$AE418,(1-$AF418))</f>
        <v>0</v>
      </c>
      <c r="AH418" s="66"/>
      <c r="AI418" s="61"/>
      <c r="AJ418" s="62"/>
      <c r="AK418" s="63" t="n">
        <v>0</v>
      </c>
      <c r="AL418" s="64" t="n">
        <v>0</v>
      </c>
      <c r="AM418" s="65" t="n">
        <f aca="false">PRODUCT($AJ418,$AK418,(1-$AL418))</f>
        <v>0</v>
      </c>
      <c r="AN418" s="65" t="n">
        <f aca="false">ROUND((Tablica1[[#This Row],[Iznos]]+Tablica1[[#This Row],[Iznos 2]]+Tablica1[[#This Row],[Iznos 3]]+Tablica1[[#This Row],[Iznos 4]]+Tablica1[[#This Row],[Iznos 5]]),2)</f>
        <v>0</v>
      </c>
      <c r="AO418" s="67" t="s">
        <v>64</v>
      </c>
      <c r="AP418" s="67"/>
      <c r="AQ418" s="63"/>
      <c r="AR418" s="63" t="n">
        <v>0</v>
      </c>
      <c r="AS418" s="62"/>
      <c r="AT418" s="58"/>
    </row>
    <row r="419" s="68" customFormat="true" ht="34.5" hidden="false" customHeight="true" outlineLevel="0" collapsed="false">
      <c r="A419" s="54" t="n">
        <v>416</v>
      </c>
      <c r="B419" s="55"/>
      <c r="C419" s="55"/>
      <c r="D419" s="55"/>
      <c r="E419" s="57"/>
      <c r="F419" s="58"/>
      <c r="G419" s="58"/>
      <c r="H419" s="75"/>
      <c r="I419" s="58"/>
      <c r="J419" s="60"/>
      <c r="K419" s="61"/>
      <c r="L419" s="62"/>
      <c r="M419" s="63" t="n">
        <v>0</v>
      </c>
      <c r="N419" s="64" t="n">
        <v>0</v>
      </c>
      <c r="O419" s="65" t="n">
        <f aca="false">PRODUCT($L419,$M419,(1-$N419))</f>
        <v>0</v>
      </c>
      <c r="P419" s="60"/>
      <c r="Q419" s="61"/>
      <c r="R419" s="62"/>
      <c r="S419" s="63" t="n">
        <v>0</v>
      </c>
      <c r="T419" s="64" t="n">
        <v>0</v>
      </c>
      <c r="U419" s="65" t="n">
        <f aca="false">PRODUCT($R419,$S419,(1-$T419))</f>
        <v>0</v>
      </c>
      <c r="V419" s="66"/>
      <c r="W419" s="61"/>
      <c r="X419" s="62"/>
      <c r="Y419" s="63" t="n">
        <v>0</v>
      </c>
      <c r="Z419" s="64" t="n">
        <v>0</v>
      </c>
      <c r="AA419" s="65" t="n">
        <f aca="false">PRODUCT($X419,$Y419,(1-$Z419))</f>
        <v>0</v>
      </c>
      <c r="AB419" s="66"/>
      <c r="AC419" s="61"/>
      <c r="AD419" s="62"/>
      <c r="AE419" s="63" t="n">
        <v>0</v>
      </c>
      <c r="AF419" s="64" t="n">
        <v>0</v>
      </c>
      <c r="AG419" s="65" t="n">
        <f aca="false">PRODUCT($AD419,$AE419,(1-$AF419))</f>
        <v>0</v>
      </c>
      <c r="AH419" s="66"/>
      <c r="AI419" s="61"/>
      <c r="AJ419" s="62"/>
      <c r="AK419" s="63" t="n">
        <v>0</v>
      </c>
      <c r="AL419" s="64" t="n">
        <v>0</v>
      </c>
      <c r="AM419" s="65" t="n">
        <f aca="false">PRODUCT($AJ419,$AK419,(1-$AL419))</f>
        <v>0</v>
      </c>
      <c r="AN419" s="65" t="n">
        <f aca="false">ROUND((Tablica1[[#This Row],[Iznos]]+Tablica1[[#This Row],[Iznos 2]]+Tablica1[[#This Row],[Iznos 3]]+Tablica1[[#This Row],[Iznos 4]]+Tablica1[[#This Row],[Iznos 5]]),2)</f>
        <v>0</v>
      </c>
      <c r="AO419" s="67" t="s">
        <v>64</v>
      </c>
      <c r="AP419" s="67"/>
      <c r="AQ419" s="63"/>
      <c r="AR419" s="63" t="n">
        <v>0</v>
      </c>
      <c r="AS419" s="62"/>
      <c r="AT419" s="58"/>
    </row>
    <row r="420" s="68" customFormat="true" ht="34.5" hidden="false" customHeight="true" outlineLevel="0" collapsed="false">
      <c r="A420" s="54" t="n">
        <v>417</v>
      </c>
      <c r="B420" s="55"/>
      <c r="C420" s="55"/>
      <c r="D420" s="55"/>
      <c r="E420" s="57"/>
      <c r="F420" s="58"/>
      <c r="G420" s="58"/>
      <c r="H420" s="75"/>
      <c r="I420" s="58"/>
      <c r="J420" s="60"/>
      <c r="K420" s="61"/>
      <c r="L420" s="62"/>
      <c r="M420" s="63" t="n">
        <v>0</v>
      </c>
      <c r="N420" s="64" t="n">
        <v>0</v>
      </c>
      <c r="O420" s="65" t="n">
        <f aca="false">PRODUCT($L420,$M420,(1-$N420))</f>
        <v>0</v>
      </c>
      <c r="P420" s="60"/>
      <c r="Q420" s="61"/>
      <c r="R420" s="62"/>
      <c r="S420" s="63" t="n">
        <v>0</v>
      </c>
      <c r="T420" s="64" t="n">
        <v>0</v>
      </c>
      <c r="U420" s="65" t="n">
        <f aca="false">PRODUCT($R420,$S420,(1-$T420))</f>
        <v>0</v>
      </c>
      <c r="V420" s="66"/>
      <c r="W420" s="61"/>
      <c r="X420" s="62"/>
      <c r="Y420" s="63" t="n">
        <v>0</v>
      </c>
      <c r="Z420" s="64" t="n">
        <v>0</v>
      </c>
      <c r="AA420" s="65" t="n">
        <f aca="false">PRODUCT($X420,$Y420,(1-$Z420))</f>
        <v>0</v>
      </c>
      <c r="AB420" s="66"/>
      <c r="AC420" s="61"/>
      <c r="AD420" s="62"/>
      <c r="AE420" s="63" t="n">
        <v>0</v>
      </c>
      <c r="AF420" s="64" t="n">
        <v>0</v>
      </c>
      <c r="AG420" s="65" t="n">
        <f aca="false">PRODUCT($AD420,$AE420,(1-$AF420))</f>
        <v>0</v>
      </c>
      <c r="AH420" s="66"/>
      <c r="AI420" s="61"/>
      <c r="AJ420" s="62"/>
      <c r="AK420" s="63" t="n">
        <v>0</v>
      </c>
      <c r="AL420" s="64" t="n">
        <v>0</v>
      </c>
      <c r="AM420" s="65" t="n">
        <f aca="false">PRODUCT($AJ420,$AK420,(1-$AL420))</f>
        <v>0</v>
      </c>
      <c r="AN420" s="65" t="n">
        <f aca="false">ROUND((Tablica1[[#This Row],[Iznos]]+Tablica1[[#This Row],[Iznos 2]]+Tablica1[[#This Row],[Iznos 3]]+Tablica1[[#This Row],[Iznos 4]]+Tablica1[[#This Row],[Iznos 5]]),2)</f>
        <v>0</v>
      </c>
      <c r="AO420" s="67" t="s">
        <v>64</v>
      </c>
      <c r="AP420" s="67"/>
      <c r="AQ420" s="63"/>
      <c r="AR420" s="63" t="n">
        <v>0</v>
      </c>
      <c r="AS420" s="62"/>
      <c r="AT420" s="58"/>
    </row>
    <row r="421" s="68" customFormat="true" ht="34.5" hidden="false" customHeight="true" outlineLevel="0" collapsed="false">
      <c r="A421" s="54" t="n">
        <v>418</v>
      </c>
      <c r="B421" s="55"/>
      <c r="C421" s="55"/>
      <c r="D421" s="55"/>
      <c r="E421" s="57"/>
      <c r="F421" s="58"/>
      <c r="G421" s="58"/>
      <c r="H421" s="75"/>
      <c r="I421" s="58"/>
      <c r="J421" s="60"/>
      <c r="K421" s="61"/>
      <c r="L421" s="62"/>
      <c r="M421" s="63" t="n">
        <v>0</v>
      </c>
      <c r="N421" s="64" t="n">
        <v>0</v>
      </c>
      <c r="O421" s="65" t="n">
        <f aca="false">PRODUCT($L421,$M421,(1-$N421))</f>
        <v>0</v>
      </c>
      <c r="P421" s="60"/>
      <c r="Q421" s="61"/>
      <c r="R421" s="62"/>
      <c r="S421" s="63" t="n">
        <v>0</v>
      </c>
      <c r="T421" s="64" t="n">
        <v>0</v>
      </c>
      <c r="U421" s="65" t="n">
        <f aca="false">PRODUCT($R421,$S421,(1-$T421))</f>
        <v>0</v>
      </c>
      <c r="V421" s="66"/>
      <c r="W421" s="61"/>
      <c r="X421" s="62"/>
      <c r="Y421" s="63" t="n">
        <v>0</v>
      </c>
      <c r="Z421" s="64" t="n">
        <v>0</v>
      </c>
      <c r="AA421" s="65" t="n">
        <f aca="false">PRODUCT($X421,$Y421,(1-$Z421))</f>
        <v>0</v>
      </c>
      <c r="AB421" s="66"/>
      <c r="AC421" s="61"/>
      <c r="AD421" s="62"/>
      <c r="AE421" s="63" t="n">
        <v>0</v>
      </c>
      <c r="AF421" s="64" t="n">
        <v>0</v>
      </c>
      <c r="AG421" s="65" t="n">
        <f aca="false">PRODUCT($AD421,$AE421,(1-$AF421))</f>
        <v>0</v>
      </c>
      <c r="AH421" s="66"/>
      <c r="AI421" s="61"/>
      <c r="AJ421" s="62"/>
      <c r="AK421" s="63" t="n">
        <v>0</v>
      </c>
      <c r="AL421" s="64" t="n">
        <v>0</v>
      </c>
      <c r="AM421" s="65" t="n">
        <f aca="false">PRODUCT($AJ421,$AK421,(1-$AL421))</f>
        <v>0</v>
      </c>
      <c r="AN421" s="65" t="n">
        <f aca="false">ROUND((Tablica1[[#This Row],[Iznos]]+Tablica1[[#This Row],[Iznos 2]]+Tablica1[[#This Row],[Iznos 3]]+Tablica1[[#This Row],[Iznos 4]]+Tablica1[[#This Row],[Iznos 5]]),2)</f>
        <v>0</v>
      </c>
      <c r="AO421" s="67" t="s">
        <v>64</v>
      </c>
      <c r="AP421" s="67"/>
      <c r="AQ421" s="63"/>
      <c r="AR421" s="63" t="n">
        <v>0</v>
      </c>
      <c r="AS421" s="62"/>
      <c r="AT421" s="58"/>
    </row>
    <row r="422" s="68" customFormat="true" ht="34.5" hidden="false" customHeight="true" outlineLevel="0" collapsed="false">
      <c r="A422" s="54" t="n">
        <v>419</v>
      </c>
      <c r="B422" s="55"/>
      <c r="C422" s="55"/>
      <c r="D422" s="55"/>
      <c r="E422" s="57"/>
      <c r="F422" s="58"/>
      <c r="G422" s="58"/>
      <c r="H422" s="75"/>
      <c r="I422" s="58"/>
      <c r="J422" s="60"/>
      <c r="K422" s="61"/>
      <c r="L422" s="62"/>
      <c r="M422" s="63" t="n">
        <v>0</v>
      </c>
      <c r="N422" s="64" t="n">
        <v>0</v>
      </c>
      <c r="O422" s="65" t="n">
        <f aca="false">PRODUCT($L422,$M422,(1-$N422))</f>
        <v>0</v>
      </c>
      <c r="P422" s="60"/>
      <c r="Q422" s="61"/>
      <c r="R422" s="62"/>
      <c r="S422" s="63" t="n">
        <v>0</v>
      </c>
      <c r="T422" s="64" t="n">
        <v>0</v>
      </c>
      <c r="U422" s="65" t="n">
        <f aca="false">PRODUCT($R422,$S422,(1-$T422))</f>
        <v>0</v>
      </c>
      <c r="V422" s="66"/>
      <c r="W422" s="61"/>
      <c r="X422" s="62"/>
      <c r="Y422" s="63" t="n">
        <v>0</v>
      </c>
      <c r="Z422" s="64" t="n">
        <v>0</v>
      </c>
      <c r="AA422" s="65" t="n">
        <f aca="false">PRODUCT($X422,$Y422,(1-$Z422))</f>
        <v>0</v>
      </c>
      <c r="AB422" s="66"/>
      <c r="AC422" s="61"/>
      <c r="AD422" s="62"/>
      <c r="AE422" s="63" t="n">
        <v>0</v>
      </c>
      <c r="AF422" s="64" t="n">
        <v>0</v>
      </c>
      <c r="AG422" s="65" t="n">
        <f aca="false">PRODUCT($AD422,$AE422,(1-$AF422))</f>
        <v>0</v>
      </c>
      <c r="AH422" s="66"/>
      <c r="AI422" s="61"/>
      <c r="AJ422" s="62"/>
      <c r="AK422" s="63" t="n">
        <v>0</v>
      </c>
      <c r="AL422" s="64" t="n">
        <v>0</v>
      </c>
      <c r="AM422" s="65" t="n">
        <f aca="false">PRODUCT($AJ422,$AK422,(1-$AL422))</f>
        <v>0</v>
      </c>
      <c r="AN422" s="65" t="n">
        <f aca="false">ROUND((Tablica1[[#This Row],[Iznos]]+Tablica1[[#This Row],[Iznos 2]]+Tablica1[[#This Row],[Iznos 3]]+Tablica1[[#This Row],[Iznos 4]]+Tablica1[[#This Row],[Iznos 5]]),2)</f>
        <v>0</v>
      </c>
      <c r="AO422" s="67" t="s">
        <v>64</v>
      </c>
      <c r="AP422" s="67"/>
      <c r="AQ422" s="63"/>
      <c r="AR422" s="63" t="n">
        <v>0</v>
      </c>
      <c r="AS422" s="62"/>
      <c r="AT422" s="58"/>
    </row>
    <row r="423" s="68" customFormat="true" ht="34.5" hidden="false" customHeight="true" outlineLevel="0" collapsed="false">
      <c r="A423" s="54" t="n">
        <v>420</v>
      </c>
      <c r="B423" s="55"/>
      <c r="C423" s="55"/>
      <c r="D423" s="55"/>
      <c r="E423" s="57"/>
      <c r="F423" s="58"/>
      <c r="G423" s="58"/>
      <c r="H423" s="75"/>
      <c r="I423" s="58"/>
      <c r="J423" s="60"/>
      <c r="K423" s="61"/>
      <c r="L423" s="62"/>
      <c r="M423" s="63" t="n">
        <v>0</v>
      </c>
      <c r="N423" s="64" t="n">
        <v>0</v>
      </c>
      <c r="O423" s="65" t="n">
        <f aca="false">PRODUCT($L423,$M423,(1-$N423))</f>
        <v>0</v>
      </c>
      <c r="P423" s="60"/>
      <c r="Q423" s="61"/>
      <c r="R423" s="62"/>
      <c r="S423" s="63" t="n">
        <v>0</v>
      </c>
      <c r="T423" s="64" t="n">
        <v>0</v>
      </c>
      <c r="U423" s="65" t="n">
        <f aca="false">PRODUCT($R423,$S423,(1-$T423))</f>
        <v>0</v>
      </c>
      <c r="V423" s="66"/>
      <c r="W423" s="61"/>
      <c r="X423" s="62"/>
      <c r="Y423" s="63" t="n">
        <v>0</v>
      </c>
      <c r="Z423" s="64" t="n">
        <v>0</v>
      </c>
      <c r="AA423" s="65" t="n">
        <f aca="false">PRODUCT($X423,$Y423,(1-$Z423))</f>
        <v>0</v>
      </c>
      <c r="AB423" s="66"/>
      <c r="AC423" s="61"/>
      <c r="AD423" s="62"/>
      <c r="AE423" s="63" t="n">
        <v>0</v>
      </c>
      <c r="AF423" s="64" t="n">
        <v>0</v>
      </c>
      <c r="AG423" s="65" t="n">
        <f aca="false">PRODUCT($AD423,$AE423,(1-$AF423))</f>
        <v>0</v>
      </c>
      <c r="AH423" s="66"/>
      <c r="AI423" s="61"/>
      <c r="AJ423" s="62"/>
      <c r="AK423" s="63" t="n">
        <v>0</v>
      </c>
      <c r="AL423" s="64" t="n">
        <v>0</v>
      </c>
      <c r="AM423" s="65" t="n">
        <f aca="false">PRODUCT($AJ423,$AK423,(1-$AL423))</f>
        <v>0</v>
      </c>
      <c r="AN423" s="65" t="n">
        <f aca="false">ROUND((Tablica1[[#This Row],[Iznos]]+Tablica1[[#This Row],[Iznos 2]]+Tablica1[[#This Row],[Iznos 3]]+Tablica1[[#This Row],[Iznos 4]]+Tablica1[[#This Row],[Iznos 5]]),2)</f>
        <v>0</v>
      </c>
      <c r="AO423" s="67" t="s">
        <v>64</v>
      </c>
      <c r="AP423" s="67"/>
      <c r="AQ423" s="63"/>
      <c r="AR423" s="63" t="n">
        <v>0</v>
      </c>
      <c r="AS423" s="62"/>
      <c r="AT423" s="58"/>
    </row>
    <row r="424" s="68" customFormat="true" ht="34.5" hidden="false" customHeight="true" outlineLevel="0" collapsed="false">
      <c r="A424" s="54" t="n">
        <v>421</v>
      </c>
      <c r="B424" s="55"/>
      <c r="C424" s="55"/>
      <c r="D424" s="55"/>
      <c r="E424" s="57"/>
      <c r="F424" s="58"/>
      <c r="G424" s="58"/>
      <c r="H424" s="75"/>
      <c r="I424" s="58"/>
      <c r="J424" s="60"/>
      <c r="K424" s="61"/>
      <c r="L424" s="62"/>
      <c r="M424" s="63" t="n">
        <v>0</v>
      </c>
      <c r="N424" s="64" t="n">
        <v>0</v>
      </c>
      <c r="O424" s="65" t="n">
        <f aca="false">PRODUCT($L424,$M424,(1-$N424))</f>
        <v>0</v>
      </c>
      <c r="P424" s="60"/>
      <c r="Q424" s="61"/>
      <c r="R424" s="62"/>
      <c r="S424" s="63" t="n">
        <v>0</v>
      </c>
      <c r="T424" s="64" t="n">
        <v>0</v>
      </c>
      <c r="U424" s="65" t="n">
        <f aca="false">PRODUCT($R424,$S424,(1-$T424))</f>
        <v>0</v>
      </c>
      <c r="V424" s="66"/>
      <c r="W424" s="61"/>
      <c r="X424" s="62"/>
      <c r="Y424" s="63" t="n">
        <v>0</v>
      </c>
      <c r="Z424" s="64" t="n">
        <v>0</v>
      </c>
      <c r="AA424" s="65" t="n">
        <f aca="false">PRODUCT($X424,$Y424,(1-$Z424))</f>
        <v>0</v>
      </c>
      <c r="AB424" s="66"/>
      <c r="AC424" s="61"/>
      <c r="AD424" s="62"/>
      <c r="AE424" s="63" t="n">
        <v>0</v>
      </c>
      <c r="AF424" s="64" t="n">
        <v>0</v>
      </c>
      <c r="AG424" s="65" t="n">
        <f aca="false">PRODUCT($AD424,$AE424,(1-$AF424))</f>
        <v>0</v>
      </c>
      <c r="AH424" s="66"/>
      <c r="AI424" s="61"/>
      <c r="AJ424" s="62"/>
      <c r="AK424" s="63" t="n">
        <v>0</v>
      </c>
      <c r="AL424" s="64" t="n">
        <v>0</v>
      </c>
      <c r="AM424" s="65" t="n">
        <f aca="false">PRODUCT($AJ424,$AK424,(1-$AL424))</f>
        <v>0</v>
      </c>
      <c r="AN424" s="65" t="n">
        <f aca="false">ROUND((Tablica1[[#This Row],[Iznos]]+Tablica1[[#This Row],[Iznos 2]]+Tablica1[[#This Row],[Iznos 3]]+Tablica1[[#This Row],[Iznos 4]]+Tablica1[[#This Row],[Iznos 5]]),2)</f>
        <v>0</v>
      </c>
      <c r="AO424" s="67" t="s">
        <v>64</v>
      </c>
      <c r="AP424" s="67"/>
      <c r="AQ424" s="63"/>
      <c r="AR424" s="63" t="n">
        <v>0</v>
      </c>
      <c r="AS424" s="62"/>
      <c r="AT424" s="58"/>
    </row>
    <row r="425" s="68" customFormat="true" ht="34.5" hidden="false" customHeight="true" outlineLevel="0" collapsed="false">
      <c r="A425" s="54" t="n">
        <v>422</v>
      </c>
      <c r="B425" s="55"/>
      <c r="C425" s="55"/>
      <c r="D425" s="55"/>
      <c r="E425" s="57"/>
      <c r="F425" s="58"/>
      <c r="G425" s="58"/>
      <c r="H425" s="75"/>
      <c r="I425" s="58"/>
      <c r="J425" s="60"/>
      <c r="K425" s="61"/>
      <c r="L425" s="62"/>
      <c r="M425" s="63" t="n">
        <v>0</v>
      </c>
      <c r="N425" s="64" t="n">
        <v>0</v>
      </c>
      <c r="O425" s="65" t="n">
        <f aca="false">PRODUCT($L425,$M425,(1-$N425))</f>
        <v>0</v>
      </c>
      <c r="P425" s="60"/>
      <c r="Q425" s="61"/>
      <c r="R425" s="62"/>
      <c r="S425" s="63" t="n">
        <v>0</v>
      </c>
      <c r="T425" s="64" t="n">
        <v>0</v>
      </c>
      <c r="U425" s="65" t="n">
        <f aca="false">PRODUCT($R425,$S425,(1-$T425))</f>
        <v>0</v>
      </c>
      <c r="V425" s="66"/>
      <c r="W425" s="61"/>
      <c r="X425" s="62"/>
      <c r="Y425" s="63" t="n">
        <v>0</v>
      </c>
      <c r="Z425" s="64" t="n">
        <v>0</v>
      </c>
      <c r="AA425" s="65" t="n">
        <f aca="false">PRODUCT($X425,$Y425,(1-$Z425))</f>
        <v>0</v>
      </c>
      <c r="AB425" s="66"/>
      <c r="AC425" s="61"/>
      <c r="AD425" s="62"/>
      <c r="AE425" s="63" t="n">
        <v>0</v>
      </c>
      <c r="AF425" s="64" t="n">
        <v>0</v>
      </c>
      <c r="AG425" s="65" t="n">
        <f aca="false">PRODUCT($AD425,$AE425,(1-$AF425))</f>
        <v>0</v>
      </c>
      <c r="AH425" s="66"/>
      <c r="AI425" s="61"/>
      <c r="AJ425" s="62"/>
      <c r="AK425" s="63" t="n">
        <v>0</v>
      </c>
      <c r="AL425" s="64" t="n">
        <v>0</v>
      </c>
      <c r="AM425" s="65" t="n">
        <f aca="false">PRODUCT($AJ425,$AK425,(1-$AL425))</f>
        <v>0</v>
      </c>
      <c r="AN425" s="65" t="n">
        <f aca="false">ROUND((Tablica1[[#This Row],[Iznos]]+Tablica1[[#This Row],[Iznos 2]]+Tablica1[[#This Row],[Iznos 3]]+Tablica1[[#This Row],[Iznos 4]]+Tablica1[[#This Row],[Iznos 5]]),2)</f>
        <v>0</v>
      </c>
      <c r="AO425" s="67" t="s">
        <v>64</v>
      </c>
      <c r="AP425" s="67"/>
      <c r="AQ425" s="63"/>
      <c r="AR425" s="63" t="n">
        <v>0</v>
      </c>
      <c r="AS425" s="62"/>
      <c r="AT425" s="58"/>
    </row>
    <row r="426" s="68" customFormat="true" ht="34.5" hidden="false" customHeight="true" outlineLevel="0" collapsed="false">
      <c r="A426" s="54" t="n">
        <v>423</v>
      </c>
      <c r="B426" s="55"/>
      <c r="C426" s="55"/>
      <c r="D426" s="55"/>
      <c r="E426" s="57"/>
      <c r="F426" s="58"/>
      <c r="G426" s="58"/>
      <c r="H426" s="75"/>
      <c r="I426" s="58"/>
      <c r="J426" s="60"/>
      <c r="K426" s="61"/>
      <c r="L426" s="62"/>
      <c r="M426" s="63" t="n">
        <v>0</v>
      </c>
      <c r="N426" s="64" t="n">
        <v>0</v>
      </c>
      <c r="O426" s="65" t="n">
        <f aca="false">PRODUCT($L426,$M426,(1-$N426))</f>
        <v>0</v>
      </c>
      <c r="P426" s="60"/>
      <c r="Q426" s="61"/>
      <c r="R426" s="62"/>
      <c r="S426" s="63" t="n">
        <v>0</v>
      </c>
      <c r="T426" s="64" t="n">
        <v>0</v>
      </c>
      <c r="U426" s="65" t="n">
        <f aca="false">PRODUCT($R426,$S426,(1-$T426))</f>
        <v>0</v>
      </c>
      <c r="V426" s="66"/>
      <c r="W426" s="61"/>
      <c r="X426" s="62"/>
      <c r="Y426" s="63" t="n">
        <v>0</v>
      </c>
      <c r="Z426" s="64" t="n">
        <v>0</v>
      </c>
      <c r="AA426" s="65" t="n">
        <f aca="false">PRODUCT($X426,$Y426,(1-$Z426))</f>
        <v>0</v>
      </c>
      <c r="AB426" s="66"/>
      <c r="AC426" s="61"/>
      <c r="AD426" s="62"/>
      <c r="AE426" s="63" t="n">
        <v>0</v>
      </c>
      <c r="AF426" s="64" t="n">
        <v>0</v>
      </c>
      <c r="AG426" s="65" t="n">
        <f aca="false">PRODUCT($AD426,$AE426,(1-$AF426))</f>
        <v>0</v>
      </c>
      <c r="AH426" s="66"/>
      <c r="AI426" s="61"/>
      <c r="AJ426" s="62"/>
      <c r="AK426" s="63" t="n">
        <v>0</v>
      </c>
      <c r="AL426" s="64" t="n">
        <v>0</v>
      </c>
      <c r="AM426" s="65" t="n">
        <f aca="false">PRODUCT($AJ426,$AK426,(1-$AL426))</f>
        <v>0</v>
      </c>
      <c r="AN426" s="65" t="n">
        <f aca="false">ROUND((Tablica1[[#This Row],[Iznos]]+Tablica1[[#This Row],[Iznos 2]]+Tablica1[[#This Row],[Iznos 3]]+Tablica1[[#This Row],[Iznos 4]]+Tablica1[[#This Row],[Iznos 5]]),2)</f>
        <v>0</v>
      </c>
      <c r="AO426" s="67" t="s">
        <v>64</v>
      </c>
      <c r="AP426" s="67"/>
      <c r="AQ426" s="63"/>
      <c r="AR426" s="63" t="n">
        <v>0</v>
      </c>
      <c r="AS426" s="62"/>
      <c r="AT426" s="58"/>
    </row>
    <row r="427" s="68" customFormat="true" ht="34.5" hidden="false" customHeight="true" outlineLevel="0" collapsed="false">
      <c r="A427" s="54" t="n">
        <v>424</v>
      </c>
      <c r="B427" s="55"/>
      <c r="C427" s="55"/>
      <c r="D427" s="55"/>
      <c r="E427" s="57"/>
      <c r="F427" s="58"/>
      <c r="G427" s="58"/>
      <c r="H427" s="75"/>
      <c r="I427" s="58"/>
      <c r="J427" s="60"/>
      <c r="K427" s="61"/>
      <c r="L427" s="62"/>
      <c r="M427" s="63" t="n">
        <v>0</v>
      </c>
      <c r="N427" s="64" t="n">
        <v>0</v>
      </c>
      <c r="O427" s="65" t="n">
        <f aca="false">PRODUCT($L427,$M427,(1-$N427))</f>
        <v>0</v>
      </c>
      <c r="P427" s="60"/>
      <c r="Q427" s="61"/>
      <c r="R427" s="62"/>
      <c r="S427" s="63" t="n">
        <v>0</v>
      </c>
      <c r="T427" s="64" t="n">
        <v>0</v>
      </c>
      <c r="U427" s="65" t="n">
        <f aca="false">PRODUCT($R427,$S427,(1-$T427))</f>
        <v>0</v>
      </c>
      <c r="V427" s="66"/>
      <c r="W427" s="61"/>
      <c r="X427" s="62"/>
      <c r="Y427" s="63" t="n">
        <v>0</v>
      </c>
      <c r="Z427" s="64" t="n">
        <v>0</v>
      </c>
      <c r="AA427" s="65" t="n">
        <f aca="false">PRODUCT($X427,$Y427,(1-$Z427))</f>
        <v>0</v>
      </c>
      <c r="AB427" s="66"/>
      <c r="AC427" s="61"/>
      <c r="AD427" s="62"/>
      <c r="AE427" s="63" t="n">
        <v>0</v>
      </c>
      <c r="AF427" s="64" t="n">
        <v>0</v>
      </c>
      <c r="AG427" s="65" t="n">
        <f aca="false">PRODUCT($AD427,$AE427,(1-$AF427))</f>
        <v>0</v>
      </c>
      <c r="AH427" s="66"/>
      <c r="AI427" s="61"/>
      <c r="AJ427" s="62"/>
      <c r="AK427" s="63" t="n">
        <v>0</v>
      </c>
      <c r="AL427" s="64" t="n">
        <v>0</v>
      </c>
      <c r="AM427" s="65" t="n">
        <f aca="false">PRODUCT($AJ427,$AK427,(1-$AL427))</f>
        <v>0</v>
      </c>
      <c r="AN427" s="65" t="n">
        <f aca="false">ROUND((Tablica1[[#This Row],[Iznos]]+Tablica1[[#This Row],[Iznos 2]]+Tablica1[[#This Row],[Iznos 3]]+Tablica1[[#This Row],[Iznos 4]]+Tablica1[[#This Row],[Iznos 5]]),2)</f>
        <v>0</v>
      </c>
      <c r="AO427" s="67" t="s">
        <v>64</v>
      </c>
      <c r="AP427" s="67"/>
      <c r="AQ427" s="63"/>
      <c r="AR427" s="63" t="n">
        <v>0</v>
      </c>
      <c r="AS427" s="62"/>
      <c r="AT427" s="58"/>
    </row>
    <row r="428" s="68" customFormat="true" ht="34.5" hidden="false" customHeight="true" outlineLevel="0" collapsed="false">
      <c r="A428" s="54" t="n">
        <v>425</v>
      </c>
      <c r="B428" s="55"/>
      <c r="C428" s="55"/>
      <c r="D428" s="55"/>
      <c r="E428" s="57"/>
      <c r="F428" s="58"/>
      <c r="G428" s="58"/>
      <c r="H428" s="75"/>
      <c r="I428" s="58"/>
      <c r="J428" s="60"/>
      <c r="K428" s="61"/>
      <c r="L428" s="62"/>
      <c r="M428" s="63" t="n">
        <v>0</v>
      </c>
      <c r="N428" s="64" t="n">
        <v>0</v>
      </c>
      <c r="O428" s="65" t="n">
        <f aca="false">PRODUCT($L428,$M428,(1-$N428))</f>
        <v>0</v>
      </c>
      <c r="P428" s="60"/>
      <c r="Q428" s="61"/>
      <c r="R428" s="62"/>
      <c r="S428" s="63" t="n">
        <v>0</v>
      </c>
      <c r="T428" s="64" t="n">
        <v>0</v>
      </c>
      <c r="U428" s="65" t="n">
        <f aca="false">PRODUCT($R428,$S428,(1-$T428))</f>
        <v>0</v>
      </c>
      <c r="V428" s="66"/>
      <c r="W428" s="61"/>
      <c r="X428" s="62"/>
      <c r="Y428" s="63" t="n">
        <v>0</v>
      </c>
      <c r="Z428" s="64" t="n">
        <v>0</v>
      </c>
      <c r="AA428" s="65" t="n">
        <f aca="false">PRODUCT($X428,$Y428,(1-$Z428))</f>
        <v>0</v>
      </c>
      <c r="AB428" s="66"/>
      <c r="AC428" s="61"/>
      <c r="AD428" s="62"/>
      <c r="AE428" s="63" t="n">
        <v>0</v>
      </c>
      <c r="AF428" s="64" t="n">
        <v>0</v>
      </c>
      <c r="AG428" s="65" t="n">
        <f aca="false">PRODUCT($AD428,$AE428,(1-$AF428))</f>
        <v>0</v>
      </c>
      <c r="AH428" s="66"/>
      <c r="AI428" s="61"/>
      <c r="AJ428" s="62"/>
      <c r="AK428" s="63" t="n">
        <v>0</v>
      </c>
      <c r="AL428" s="64" t="n">
        <v>0</v>
      </c>
      <c r="AM428" s="65" t="n">
        <f aca="false">PRODUCT($AJ428,$AK428,(1-$AL428))</f>
        <v>0</v>
      </c>
      <c r="AN428" s="65" t="n">
        <f aca="false">ROUND((Tablica1[[#This Row],[Iznos]]+Tablica1[[#This Row],[Iznos 2]]+Tablica1[[#This Row],[Iznos 3]]+Tablica1[[#This Row],[Iznos 4]]+Tablica1[[#This Row],[Iznos 5]]),2)</f>
        <v>0</v>
      </c>
      <c r="AO428" s="67" t="s">
        <v>64</v>
      </c>
      <c r="AP428" s="67"/>
      <c r="AQ428" s="63"/>
      <c r="AR428" s="63" t="n">
        <v>0</v>
      </c>
      <c r="AS428" s="62"/>
      <c r="AT428" s="58"/>
    </row>
    <row r="429" s="68" customFormat="true" ht="34.5" hidden="false" customHeight="true" outlineLevel="0" collapsed="false">
      <c r="A429" s="54" t="n">
        <v>426</v>
      </c>
      <c r="B429" s="55"/>
      <c r="C429" s="55"/>
      <c r="D429" s="55"/>
      <c r="E429" s="57"/>
      <c r="F429" s="58"/>
      <c r="G429" s="58"/>
      <c r="H429" s="75"/>
      <c r="I429" s="58"/>
      <c r="J429" s="60"/>
      <c r="K429" s="61"/>
      <c r="L429" s="62"/>
      <c r="M429" s="63" t="n">
        <v>0</v>
      </c>
      <c r="N429" s="64" t="n">
        <v>0</v>
      </c>
      <c r="O429" s="65" t="n">
        <f aca="false">PRODUCT($L429,$M429,(1-$N429))</f>
        <v>0</v>
      </c>
      <c r="P429" s="60"/>
      <c r="Q429" s="61"/>
      <c r="R429" s="62"/>
      <c r="S429" s="63" t="n">
        <v>0</v>
      </c>
      <c r="T429" s="64" t="n">
        <v>0</v>
      </c>
      <c r="U429" s="65" t="n">
        <f aca="false">PRODUCT($R429,$S429,(1-$T429))</f>
        <v>0</v>
      </c>
      <c r="V429" s="66"/>
      <c r="W429" s="61"/>
      <c r="X429" s="62"/>
      <c r="Y429" s="63" t="n">
        <v>0</v>
      </c>
      <c r="Z429" s="64" t="n">
        <v>0</v>
      </c>
      <c r="AA429" s="65" t="n">
        <f aca="false">PRODUCT($X429,$Y429,(1-$Z429))</f>
        <v>0</v>
      </c>
      <c r="AB429" s="66"/>
      <c r="AC429" s="61"/>
      <c r="AD429" s="62"/>
      <c r="AE429" s="63" t="n">
        <v>0</v>
      </c>
      <c r="AF429" s="64" t="n">
        <v>0</v>
      </c>
      <c r="AG429" s="65" t="n">
        <f aca="false">PRODUCT($AD429,$AE429,(1-$AF429))</f>
        <v>0</v>
      </c>
      <c r="AH429" s="66"/>
      <c r="AI429" s="61"/>
      <c r="AJ429" s="62"/>
      <c r="AK429" s="63" t="n">
        <v>0</v>
      </c>
      <c r="AL429" s="64" t="n">
        <v>0</v>
      </c>
      <c r="AM429" s="65" t="n">
        <f aca="false">PRODUCT($AJ429,$AK429,(1-$AL429))</f>
        <v>0</v>
      </c>
      <c r="AN429" s="65" t="n">
        <f aca="false">ROUND((Tablica1[[#This Row],[Iznos]]+Tablica1[[#This Row],[Iznos 2]]+Tablica1[[#This Row],[Iznos 3]]+Tablica1[[#This Row],[Iznos 4]]+Tablica1[[#This Row],[Iznos 5]]),2)</f>
        <v>0</v>
      </c>
      <c r="AO429" s="67" t="s">
        <v>64</v>
      </c>
      <c r="AP429" s="67"/>
      <c r="AQ429" s="63"/>
      <c r="AR429" s="63" t="n">
        <v>0</v>
      </c>
      <c r="AS429" s="62"/>
      <c r="AT429" s="58"/>
    </row>
    <row r="430" s="68" customFormat="true" ht="34.5" hidden="false" customHeight="true" outlineLevel="0" collapsed="false">
      <c r="A430" s="54" t="n">
        <v>427</v>
      </c>
      <c r="B430" s="55"/>
      <c r="C430" s="55"/>
      <c r="D430" s="55"/>
      <c r="E430" s="57"/>
      <c r="F430" s="58"/>
      <c r="G430" s="58"/>
      <c r="H430" s="75"/>
      <c r="I430" s="58"/>
      <c r="J430" s="60"/>
      <c r="K430" s="61"/>
      <c r="L430" s="62"/>
      <c r="M430" s="63" t="n">
        <v>0</v>
      </c>
      <c r="N430" s="64" t="n">
        <v>0</v>
      </c>
      <c r="O430" s="65" t="n">
        <f aca="false">PRODUCT($L430,$M430,(1-$N430))</f>
        <v>0</v>
      </c>
      <c r="P430" s="60"/>
      <c r="Q430" s="61"/>
      <c r="R430" s="62"/>
      <c r="S430" s="63" t="n">
        <v>0</v>
      </c>
      <c r="T430" s="64" t="n">
        <v>0</v>
      </c>
      <c r="U430" s="65" t="n">
        <f aca="false">PRODUCT($R430,$S430,(1-$T430))</f>
        <v>0</v>
      </c>
      <c r="V430" s="66"/>
      <c r="W430" s="61"/>
      <c r="X430" s="62"/>
      <c r="Y430" s="63" t="n">
        <v>0</v>
      </c>
      <c r="Z430" s="64" t="n">
        <v>0</v>
      </c>
      <c r="AA430" s="65" t="n">
        <f aca="false">PRODUCT($X430,$Y430,(1-$Z430))</f>
        <v>0</v>
      </c>
      <c r="AB430" s="66"/>
      <c r="AC430" s="61"/>
      <c r="AD430" s="62"/>
      <c r="AE430" s="63" t="n">
        <v>0</v>
      </c>
      <c r="AF430" s="64" t="n">
        <v>0</v>
      </c>
      <c r="AG430" s="65" t="n">
        <f aca="false">PRODUCT($AD430,$AE430,(1-$AF430))</f>
        <v>0</v>
      </c>
      <c r="AH430" s="66"/>
      <c r="AI430" s="61"/>
      <c r="AJ430" s="62"/>
      <c r="AK430" s="63" t="n">
        <v>0</v>
      </c>
      <c r="AL430" s="64" t="n">
        <v>0</v>
      </c>
      <c r="AM430" s="65" t="n">
        <f aca="false">PRODUCT($AJ430,$AK430,(1-$AL430))</f>
        <v>0</v>
      </c>
      <c r="AN430" s="65" t="n">
        <f aca="false">ROUND((Tablica1[[#This Row],[Iznos]]+Tablica1[[#This Row],[Iznos 2]]+Tablica1[[#This Row],[Iznos 3]]+Tablica1[[#This Row],[Iznos 4]]+Tablica1[[#This Row],[Iznos 5]]),2)</f>
        <v>0</v>
      </c>
      <c r="AO430" s="67" t="s">
        <v>64</v>
      </c>
      <c r="AP430" s="67"/>
      <c r="AQ430" s="63"/>
      <c r="AR430" s="63" t="n">
        <v>0</v>
      </c>
      <c r="AS430" s="62"/>
      <c r="AT430" s="58"/>
    </row>
    <row r="431" s="68" customFormat="true" ht="34.5" hidden="false" customHeight="true" outlineLevel="0" collapsed="false">
      <c r="A431" s="54" t="n">
        <v>428</v>
      </c>
      <c r="B431" s="55"/>
      <c r="C431" s="55"/>
      <c r="D431" s="55"/>
      <c r="E431" s="57"/>
      <c r="F431" s="58"/>
      <c r="G431" s="58"/>
      <c r="H431" s="75"/>
      <c r="I431" s="58"/>
      <c r="J431" s="60"/>
      <c r="K431" s="61"/>
      <c r="L431" s="62"/>
      <c r="M431" s="63" t="n">
        <v>0</v>
      </c>
      <c r="N431" s="64" t="n">
        <v>0</v>
      </c>
      <c r="O431" s="65" t="n">
        <f aca="false">PRODUCT($L431,$M431,(1-$N431))</f>
        <v>0</v>
      </c>
      <c r="P431" s="60"/>
      <c r="Q431" s="61"/>
      <c r="R431" s="62"/>
      <c r="S431" s="63" t="n">
        <v>0</v>
      </c>
      <c r="T431" s="64" t="n">
        <v>0</v>
      </c>
      <c r="U431" s="65" t="n">
        <f aca="false">PRODUCT($R431,$S431,(1-$T431))</f>
        <v>0</v>
      </c>
      <c r="V431" s="66"/>
      <c r="W431" s="61"/>
      <c r="X431" s="62"/>
      <c r="Y431" s="63" t="n">
        <v>0</v>
      </c>
      <c r="Z431" s="64" t="n">
        <v>0</v>
      </c>
      <c r="AA431" s="65" t="n">
        <f aca="false">PRODUCT($X431,$Y431,(1-$Z431))</f>
        <v>0</v>
      </c>
      <c r="AB431" s="66"/>
      <c r="AC431" s="61"/>
      <c r="AD431" s="62"/>
      <c r="AE431" s="63" t="n">
        <v>0</v>
      </c>
      <c r="AF431" s="64" t="n">
        <v>0</v>
      </c>
      <c r="AG431" s="65" t="n">
        <f aca="false">PRODUCT($AD431,$AE431,(1-$AF431))</f>
        <v>0</v>
      </c>
      <c r="AH431" s="66"/>
      <c r="AI431" s="61"/>
      <c r="AJ431" s="62"/>
      <c r="AK431" s="63" t="n">
        <v>0</v>
      </c>
      <c r="AL431" s="64" t="n">
        <v>0</v>
      </c>
      <c r="AM431" s="65" t="n">
        <f aca="false">PRODUCT($AJ431,$AK431,(1-$AL431))</f>
        <v>0</v>
      </c>
      <c r="AN431" s="65" t="n">
        <f aca="false">ROUND((Tablica1[[#This Row],[Iznos]]+Tablica1[[#This Row],[Iznos 2]]+Tablica1[[#This Row],[Iznos 3]]+Tablica1[[#This Row],[Iznos 4]]+Tablica1[[#This Row],[Iznos 5]]),2)</f>
        <v>0</v>
      </c>
      <c r="AO431" s="67" t="s">
        <v>64</v>
      </c>
      <c r="AP431" s="67"/>
      <c r="AQ431" s="63"/>
      <c r="AR431" s="63" t="n">
        <v>0</v>
      </c>
      <c r="AS431" s="62"/>
      <c r="AT431" s="58"/>
    </row>
    <row r="432" s="68" customFormat="true" ht="34.5" hidden="false" customHeight="true" outlineLevel="0" collapsed="false">
      <c r="A432" s="54" t="n">
        <v>429</v>
      </c>
      <c r="B432" s="55"/>
      <c r="C432" s="55"/>
      <c r="D432" s="55"/>
      <c r="E432" s="57"/>
      <c r="F432" s="58"/>
      <c r="G432" s="58"/>
      <c r="H432" s="75"/>
      <c r="I432" s="58"/>
      <c r="J432" s="60"/>
      <c r="K432" s="61"/>
      <c r="L432" s="62"/>
      <c r="M432" s="63" t="n">
        <v>0</v>
      </c>
      <c r="N432" s="64" t="n">
        <v>0</v>
      </c>
      <c r="O432" s="65" t="n">
        <f aca="false">PRODUCT($L432,$M432,(1-$N432))</f>
        <v>0</v>
      </c>
      <c r="P432" s="60"/>
      <c r="Q432" s="61"/>
      <c r="R432" s="62"/>
      <c r="S432" s="63" t="n">
        <v>0</v>
      </c>
      <c r="T432" s="64" t="n">
        <v>0</v>
      </c>
      <c r="U432" s="65" t="n">
        <f aca="false">PRODUCT($R432,$S432,(1-$T432))</f>
        <v>0</v>
      </c>
      <c r="V432" s="66"/>
      <c r="W432" s="61"/>
      <c r="X432" s="62"/>
      <c r="Y432" s="63" t="n">
        <v>0</v>
      </c>
      <c r="Z432" s="64" t="n">
        <v>0</v>
      </c>
      <c r="AA432" s="65" t="n">
        <f aca="false">PRODUCT($X432,$Y432,(1-$Z432))</f>
        <v>0</v>
      </c>
      <c r="AB432" s="66"/>
      <c r="AC432" s="61"/>
      <c r="AD432" s="62"/>
      <c r="AE432" s="63" t="n">
        <v>0</v>
      </c>
      <c r="AF432" s="64" t="n">
        <v>0</v>
      </c>
      <c r="AG432" s="65" t="n">
        <f aca="false">PRODUCT($AD432,$AE432,(1-$AF432))</f>
        <v>0</v>
      </c>
      <c r="AH432" s="66"/>
      <c r="AI432" s="61"/>
      <c r="AJ432" s="62"/>
      <c r="AK432" s="63" t="n">
        <v>0</v>
      </c>
      <c r="AL432" s="64" t="n">
        <v>0</v>
      </c>
      <c r="AM432" s="65" t="n">
        <f aca="false">PRODUCT($AJ432,$AK432,(1-$AL432))</f>
        <v>0</v>
      </c>
      <c r="AN432" s="65" t="n">
        <f aca="false">ROUND((Tablica1[[#This Row],[Iznos]]+Tablica1[[#This Row],[Iznos 2]]+Tablica1[[#This Row],[Iznos 3]]+Tablica1[[#This Row],[Iznos 4]]+Tablica1[[#This Row],[Iznos 5]]),2)</f>
        <v>0</v>
      </c>
      <c r="AO432" s="67" t="s">
        <v>64</v>
      </c>
      <c r="AP432" s="67"/>
      <c r="AQ432" s="63"/>
      <c r="AR432" s="63" t="n">
        <v>0</v>
      </c>
      <c r="AS432" s="62"/>
      <c r="AT432" s="58"/>
    </row>
    <row r="433" s="68" customFormat="true" ht="34.5" hidden="false" customHeight="true" outlineLevel="0" collapsed="false">
      <c r="A433" s="54" t="n">
        <v>430</v>
      </c>
      <c r="B433" s="55"/>
      <c r="C433" s="55"/>
      <c r="D433" s="55"/>
      <c r="E433" s="57"/>
      <c r="F433" s="58"/>
      <c r="G433" s="58"/>
      <c r="H433" s="75"/>
      <c r="I433" s="58"/>
      <c r="J433" s="60"/>
      <c r="K433" s="61"/>
      <c r="L433" s="62"/>
      <c r="M433" s="63" t="n">
        <v>0</v>
      </c>
      <c r="N433" s="64" t="n">
        <v>0</v>
      </c>
      <c r="O433" s="65" t="n">
        <f aca="false">PRODUCT($L433,$M433,(1-$N433))</f>
        <v>0</v>
      </c>
      <c r="P433" s="60"/>
      <c r="Q433" s="61"/>
      <c r="R433" s="62"/>
      <c r="S433" s="63" t="n">
        <v>0</v>
      </c>
      <c r="T433" s="64" t="n">
        <v>0</v>
      </c>
      <c r="U433" s="65" t="n">
        <f aca="false">PRODUCT($R433,$S433,(1-$T433))</f>
        <v>0</v>
      </c>
      <c r="V433" s="66"/>
      <c r="W433" s="61"/>
      <c r="X433" s="62"/>
      <c r="Y433" s="63" t="n">
        <v>0</v>
      </c>
      <c r="Z433" s="64" t="n">
        <v>0</v>
      </c>
      <c r="AA433" s="65" t="n">
        <f aca="false">PRODUCT($X433,$Y433,(1-$Z433))</f>
        <v>0</v>
      </c>
      <c r="AB433" s="66"/>
      <c r="AC433" s="61"/>
      <c r="AD433" s="62"/>
      <c r="AE433" s="63" t="n">
        <v>0</v>
      </c>
      <c r="AF433" s="64" t="n">
        <v>0</v>
      </c>
      <c r="AG433" s="65" t="n">
        <f aca="false">PRODUCT($AD433,$AE433,(1-$AF433))</f>
        <v>0</v>
      </c>
      <c r="AH433" s="66"/>
      <c r="AI433" s="61"/>
      <c r="AJ433" s="62"/>
      <c r="AK433" s="63" t="n">
        <v>0</v>
      </c>
      <c r="AL433" s="64" t="n">
        <v>0</v>
      </c>
      <c r="AM433" s="65" t="n">
        <f aca="false">PRODUCT($AJ433,$AK433,(1-$AL433))</f>
        <v>0</v>
      </c>
      <c r="AN433" s="65" t="n">
        <f aca="false">ROUND((Tablica1[[#This Row],[Iznos]]+Tablica1[[#This Row],[Iznos 2]]+Tablica1[[#This Row],[Iznos 3]]+Tablica1[[#This Row],[Iznos 4]]+Tablica1[[#This Row],[Iznos 5]]),2)</f>
        <v>0</v>
      </c>
      <c r="AO433" s="67" t="s">
        <v>64</v>
      </c>
      <c r="AP433" s="67"/>
      <c r="AQ433" s="63"/>
      <c r="AR433" s="63" t="n">
        <v>0</v>
      </c>
      <c r="AS433" s="62"/>
      <c r="AT433" s="58"/>
    </row>
    <row r="434" s="68" customFormat="true" ht="34.5" hidden="false" customHeight="true" outlineLevel="0" collapsed="false">
      <c r="A434" s="54" t="n">
        <v>431</v>
      </c>
      <c r="B434" s="55"/>
      <c r="C434" s="55"/>
      <c r="D434" s="55"/>
      <c r="E434" s="57"/>
      <c r="F434" s="58"/>
      <c r="G434" s="58"/>
      <c r="H434" s="75"/>
      <c r="I434" s="58"/>
      <c r="J434" s="60"/>
      <c r="K434" s="61"/>
      <c r="L434" s="62"/>
      <c r="M434" s="63" t="n">
        <v>0</v>
      </c>
      <c r="N434" s="64" t="n">
        <v>0</v>
      </c>
      <c r="O434" s="65" t="n">
        <f aca="false">PRODUCT($L434,$M434,(1-$N434))</f>
        <v>0</v>
      </c>
      <c r="P434" s="60"/>
      <c r="Q434" s="61"/>
      <c r="R434" s="62"/>
      <c r="S434" s="63" t="n">
        <v>0</v>
      </c>
      <c r="T434" s="64" t="n">
        <v>0</v>
      </c>
      <c r="U434" s="65" t="n">
        <f aca="false">PRODUCT($R434,$S434,(1-$T434))</f>
        <v>0</v>
      </c>
      <c r="V434" s="66"/>
      <c r="W434" s="61"/>
      <c r="X434" s="62"/>
      <c r="Y434" s="63" t="n">
        <v>0</v>
      </c>
      <c r="Z434" s="64" t="n">
        <v>0</v>
      </c>
      <c r="AA434" s="65" t="n">
        <f aca="false">PRODUCT($X434,$Y434,(1-$Z434))</f>
        <v>0</v>
      </c>
      <c r="AB434" s="66"/>
      <c r="AC434" s="61"/>
      <c r="AD434" s="62"/>
      <c r="AE434" s="63" t="n">
        <v>0</v>
      </c>
      <c r="AF434" s="64" t="n">
        <v>0</v>
      </c>
      <c r="AG434" s="65" t="n">
        <f aca="false">PRODUCT($AD434,$AE434,(1-$AF434))</f>
        <v>0</v>
      </c>
      <c r="AH434" s="66"/>
      <c r="AI434" s="61"/>
      <c r="AJ434" s="62"/>
      <c r="AK434" s="63" t="n">
        <v>0</v>
      </c>
      <c r="AL434" s="64" t="n">
        <v>0</v>
      </c>
      <c r="AM434" s="65" t="n">
        <f aca="false">PRODUCT($AJ434,$AK434,(1-$AL434))</f>
        <v>0</v>
      </c>
      <c r="AN434" s="65" t="n">
        <f aca="false">ROUND((Tablica1[[#This Row],[Iznos]]+Tablica1[[#This Row],[Iznos 2]]+Tablica1[[#This Row],[Iznos 3]]+Tablica1[[#This Row],[Iznos 4]]+Tablica1[[#This Row],[Iznos 5]]),2)</f>
        <v>0</v>
      </c>
      <c r="AO434" s="67" t="s">
        <v>64</v>
      </c>
      <c r="AP434" s="67"/>
      <c r="AQ434" s="63"/>
      <c r="AR434" s="63" t="n">
        <v>0</v>
      </c>
      <c r="AS434" s="62"/>
      <c r="AT434" s="58"/>
    </row>
    <row r="435" s="68" customFormat="true" ht="34.5" hidden="false" customHeight="true" outlineLevel="0" collapsed="false">
      <c r="A435" s="54" t="n">
        <v>432</v>
      </c>
      <c r="B435" s="55"/>
      <c r="C435" s="55"/>
      <c r="D435" s="55"/>
      <c r="E435" s="57"/>
      <c r="F435" s="58"/>
      <c r="G435" s="58"/>
      <c r="H435" s="75"/>
      <c r="I435" s="58"/>
      <c r="J435" s="60"/>
      <c r="K435" s="61"/>
      <c r="L435" s="62"/>
      <c r="M435" s="63" t="n">
        <v>0</v>
      </c>
      <c r="N435" s="64" t="n">
        <v>0</v>
      </c>
      <c r="O435" s="65" t="n">
        <f aca="false">PRODUCT($L435,$M435,(1-$N435))</f>
        <v>0</v>
      </c>
      <c r="P435" s="60"/>
      <c r="Q435" s="61"/>
      <c r="R435" s="62"/>
      <c r="S435" s="63" t="n">
        <v>0</v>
      </c>
      <c r="T435" s="64" t="n">
        <v>0</v>
      </c>
      <c r="U435" s="65" t="n">
        <f aca="false">PRODUCT($R435,$S435,(1-$T435))</f>
        <v>0</v>
      </c>
      <c r="V435" s="66"/>
      <c r="W435" s="61"/>
      <c r="X435" s="62"/>
      <c r="Y435" s="63" t="n">
        <v>0</v>
      </c>
      <c r="Z435" s="64" t="n">
        <v>0</v>
      </c>
      <c r="AA435" s="65" t="n">
        <f aca="false">PRODUCT($X435,$Y435,(1-$Z435))</f>
        <v>0</v>
      </c>
      <c r="AB435" s="66"/>
      <c r="AC435" s="61"/>
      <c r="AD435" s="62"/>
      <c r="AE435" s="63" t="n">
        <v>0</v>
      </c>
      <c r="AF435" s="64" t="n">
        <v>0</v>
      </c>
      <c r="AG435" s="65" t="n">
        <f aca="false">PRODUCT($AD435,$AE435,(1-$AF435))</f>
        <v>0</v>
      </c>
      <c r="AH435" s="66"/>
      <c r="AI435" s="61"/>
      <c r="AJ435" s="62"/>
      <c r="AK435" s="63" t="n">
        <v>0</v>
      </c>
      <c r="AL435" s="64" t="n">
        <v>0</v>
      </c>
      <c r="AM435" s="65" t="n">
        <f aca="false">PRODUCT($AJ435,$AK435,(1-$AL435))</f>
        <v>0</v>
      </c>
      <c r="AN435" s="65" t="n">
        <f aca="false">ROUND((Tablica1[[#This Row],[Iznos]]+Tablica1[[#This Row],[Iznos 2]]+Tablica1[[#This Row],[Iznos 3]]+Tablica1[[#This Row],[Iznos 4]]+Tablica1[[#This Row],[Iznos 5]]),2)</f>
        <v>0</v>
      </c>
      <c r="AO435" s="67" t="s">
        <v>64</v>
      </c>
      <c r="AP435" s="67"/>
      <c r="AQ435" s="63"/>
      <c r="AR435" s="63" t="n">
        <v>0</v>
      </c>
      <c r="AS435" s="62"/>
      <c r="AT435" s="58"/>
    </row>
    <row r="436" s="68" customFormat="true" ht="34.5" hidden="false" customHeight="true" outlineLevel="0" collapsed="false">
      <c r="A436" s="54" t="n">
        <v>433</v>
      </c>
      <c r="B436" s="55"/>
      <c r="C436" s="55"/>
      <c r="D436" s="55"/>
      <c r="E436" s="57"/>
      <c r="F436" s="58"/>
      <c r="G436" s="58"/>
      <c r="H436" s="75"/>
      <c r="I436" s="58"/>
      <c r="J436" s="60"/>
      <c r="K436" s="61"/>
      <c r="L436" s="62"/>
      <c r="M436" s="63" t="n">
        <v>0</v>
      </c>
      <c r="N436" s="64" t="n">
        <v>0</v>
      </c>
      <c r="O436" s="65" t="n">
        <f aca="false">PRODUCT($L436,$M436,(1-$N436))</f>
        <v>0</v>
      </c>
      <c r="P436" s="60"/>
      <c r="Q436" s="61"/>
      <c r="R436" s="62"/>
      <c r="S436" s="63" t="n">
        <v>0</v>
      </c>
      <c r="T436" s="64" t="n">
        <v>0</v>
      </c>
      <c r="U436" s="65" t="n">
        <f aca="false">PRODUCT($R436,$S436,(1-$T436))</f>
        <v>0</v>
      </c>
      <c r="V436" s="66"/>
      <c r="W436" s="61"/>
      <c r="X436" s="62"/>
      <c r="Y436" s="63" t="n">
        <v>0</v>
      </c>
      <c r="Z436" s="64" t="n">
        <v>0</v>
      </c>
      <c r="AA436" s="65" t="n">
        <f aca="false">PRODUCT($X436,$Y436,(1-$Z436))</f>
        <v>0</v>
      </c>
      <c r="AB436" s="66"/>
      <c r="AC436" s="61"/>
      <c r="AD436" s="62"/>
      <c r="AE436" s="63" t="n">
        <v>0</v>
      </c>
      <c r="AF436" s="64" t="n">
        <v>0</v>
      </c>
      <c r="AG436" s="65" t="n">
        <f aca="false">PRODUCT($AD436,$AE436,(1-$AF436))</f>
        <v>0</v>
      </c>
      <c r="AH436" s="66"/>
      <c r="AI436" s="61"/>
      <c r="AJ436" s="62"/>
      <c r="AK436" s="63" t="n">
        <v>0</v>
      </c>
      <c r="AL436" s="64" t="n">
        <v>0</v>
      </c>
      <c r="AM436" s="65" t="n">
        <f aca="false">PRODUCT($AJ436,$AK436,(1-$AL436))</f>
        <v>0</v>
      </c>
      <c r="AN436" s="65" t="n">
        <f aca="false">ROUND((Tablica1[[#This Row],[Iznos]]+Tablica1[[#This Row],[Iznos 2]]+Tablica1[[#This Row],[Iznos 3]]+Tablica1[[#This Row],[Iznos 4]]+Tablica1[[#This Row],[Iznos 5]]),2)</f>
        <v>0</v>
      </c>
      <c r="AO436" s="67" t="s">
        <v>64</v>
      </c>
      <c r="AP436" s="67"/>
      <c r="AQ436" s="63"/>
      <c r="AR436" s="63" t="n">
        <v>0</v>
      </c>
      <c r="AS436" s="62"/>
      <c r="AT436" s="58"/>
    </row>
    <row r="437" s="68" customFormat="true" ht="34.5" hidden="false" customHeight="true" outlineLevel="0" collapsed="false">
      <c r="A437" s="54" t="n">
        <v>434</v>
      </c>
      <c r="B437" s="55"/>
      <c r="C437" s="55"/>
      <c r="D437" s="55"/>
      <c r="E437" s="57"/>
      <c r="F437" s="58"/>
      <c r="G437" s="58"/>
      <c r="H437" s="75"/>
      <c r="I437" s="58"/>
      <c r="J437" s="60"/>
      <c r="K437" s="61"/>
      <c r="L437" s="62"/>
      <c r="M437" s="63" t="n">
        <v>0</v>
      </c>
      <c r="N437" s="64" t="n">
        <v>0</v>
      </c>
      <c r="O437" s="65" t="n">
        <f aca="false">PRODUCT($L437,$M437,(1-$N437))</f>
        <v>0</v>
      </c>
      <c r="P437" s="60"/>
      <c r="Q437" s="61"/>
      <c r="R437" s="62"/>
      <c r="S437" s="63" t="n">
        <v>0</v>
      </c>
      <c r="T437" s="64" t="n">
        <v>0</v>
      </c>
      <c r="U437" s="65" t="n">
        <f aca="false">PRODUCT($R437,$S437,(1-$T437))</f>
        <v>0</v>
      </c>
      <c r="V437" s="66"/>
      <c r="W437" s="61"/>
      <c r="X437" s="62"/>
      <c r="Y437" s="63" t="n">
        <v>0</v>
      </c>
      <c r="Z437" s="64" t="n">
        <v>0</v>
      </c>
      <c r="AA437" s="65" t="n">
        <f aca="false">PRODUCT($X437,$Y437,(1-$Z437))</f>
        <v>0</v>
      </c>
      <c r="AB437" s="66"/>
      <c r="AC437" s="61"/>
      <c r="AD437" s="62"/>
      <c r="AE437" s="63" t="n">
        <v>0</v>
      </c>
      <c r="AF437" s="64" t="n">
        <v>0</v>
      </c>
      <c r="AG437" s="65" t="n">
        <f aca="false">PRODUCT($AD437,$AE437,(1-$AF437))</f>
        <v>0</v>
      </c>
      <c r="AH437" s="66"/>
      <c r="AI437" s="61"/>
      <c r="AJ437" s="62"/>
      <c r="AK437" s="63" t="n">
        <v>0</v>
      </c>
      <c r="AL437" s="64" t="n">
        <v>0</v>
      </c>
      <c r="AM437" s="65" t="n">
        <f aca="false">PRODUCT($AJ437,$AK437,(1-$AL437))</f>
        <v>0</v>
      </c>
      <c r="AN437" s="65" t="n">
        <f aca="false">ROUND((Tablica1[[#This Row],[Iznos]]+Tablica1[[#This Row],[Iznos 2]]+Tablica1[[#This Row],[Iznos 3]]+Tablica1[[#This Row],[Iznos 4]]+Tablica1[[#This Row],[Iznos 5]]),2)</f>
        <v>0</v>
      </c>
      <c r="AO437" s="67" t="s">
        <v>64</v>
      </c>
      <c r="AP437" s="67"/>
      <c r="AQ437" s="63"/>
      <c r="AR437" s="63" t="n">
        <v>0</v>
      </c>
      <c r="AS437" s="62"/>
      <c r="AT437" s="58"/>
    </row>
    <row r="438" s="68" customFormat="true" ht="34.5" hidden="false" customHeight="true" outlineLevel="0" collapsed="false">
      <c r="A438" s="54" t="n">
        <v>435</v>
      </c>
      <c r="B438" s="55"/>
      <c r="C438" s="55"/>
      <c r="D438" s="55"/>
      <c r="E438" s="57"/>
      <c r="F438" s="58"/>
      <c r="G438" s="58"/>
      <c r="H438" s="75"/>
      <c r="I438" s="58"/>
      <c r="J438" s="60"/>
      <c r="K438" s="61"/>
      <c r="L438" s="62"/>
      <c r="M438" s="63" t="n">
        <v>0</v>
      </c>
      <c r="N438" s="64" t="n">
        <v>0</v>
      </c>
      <c r="O438" s="65" t="n">
        <f aca="false">PRODUCT($L438,$M438,(1-$N438))</f>
        <v>0</v>
      </c>
      <c r="P438" s="60"/>
      <c r="Q438" s="61"/>
      <c r="R438" s="62"/>
      <c r="S438" s="63" t="n">
        <v>0</v>
      </c>
      <c r="T438" s="64" t="n">
        <v>0</v>
      </c>
      <c r="U438" s="65" t="n">
        <f aca="false">PRODUCT($R438,$S438,(1-$T438))</f>
        <v>0</v>
      </c>
      <c r="V438" s="66"/>
      <c r="W438" s="61"/>
      <c r="X438" s="62"/>
      <c r="Y438" s="63" t="n">
        <v>0</v>
      </c>
      <c r="Z438" s="64" t="n">
        <v>0</v>
      </c>
      <c r="AA438" s="65" t="n">
        <f aca="false">PRODUCT($X438,$Y438,(1-$Z438))</f>
        <v>0</v>
      </c>
      <c r="AB438" s="66"/>
      <c r="AC438" s="61"/>
      <c r="AD438" s="62"/>
      <c r="AE438" s="63" t="n">
        <v>0</v>
      </c>
      <c r="AF438" s="64" t="n">
        <v>0</v>
      </c>
      <c r="AG438" s="65" t="n">
        <f aca="false">PRODUCT($AD438,$AE438,(1-$AF438))</f>
        <v>0</v>
      </c>
      <c r="AH438" s="66"/>
      <c r="AI438" s="61"/>
      <c r="AJ438" s="62"/>
      <c r="AK438" s="63" t="n">
        <v>0</v>
      </c>
      <c r="AL438" s="64" t="n">
        <v>0</v>
      </c>
      <c r="AM438" s="65" t="n">
        <f aca="false">PRODUCT($AJ438,$AK438,(1-$AL438))</f>
        <v>0</v>
      </c>
      <c r="AN438" s="65" t="n">
        <f aca="false">ROUND((Tablica1[[#This Row],[Iznos]]+Tablica1[[#This Row],[Iznos 2]]+Tablica1[[#This Row],[Iznos 3]]+Tablica1[[#This Row],[Iznos 4]]+Tablica1[[#This Row],[Iznos 5]]),2)</f>
        <v>0</v>
      </c>
      <c r="AO438" s="67" t="s">
        <v>64</v>
      </c>
      <c r="AP438" s="67"/>
      <c r="AQ438" s="63"/>
      <c r="AR438" s="63" t="n">
        <v>0</v>
      </c>
      <c r="AS438" s="62"/>
      <c r="AT438" s="58"/>
    </row>
    <row r="439" s="68" customFormat="true" ht="34.5" hidden="false" customHeight="true" outlineLevel="0" collapsed="false">
      <c r="A439" s="54" t="n">
        <v>436</v>
      </c>
      <c r="B439" s="55"/>
      <c r="C439" s="55"/>
      <c r="D439" s="55"/>
      <c r="E439" s="57"/>
      <c r="F439" s="58"/>
      <c r="G439" s="58"/>
      <c r="H439" s="75"/>
      <c r="I439" s="58"/>
      <c r="J439" s="60"/>
      <c r="K439" s="61"/>
      <c r="L439" s="62"/>
      <c r="M439" s="63" t="n">
        <v>0</v>
      </c>
      <c r="N439" s="64" t="n">
        <v>0</v>
      </c>
      <c r="O439" s="65" t="n">
        <f aca="false">PRODUCT($L439,$M439,(1-$N439))</f>
        <v>0</v>
      </c>
      <c r="P439" s="60"/>
      <c r="Q439" s="61"/>
      <c r="R439" s="62"/>
      <c r="S439" s="63" t="n">
        <v>0</v>
      </c>
      <c r="T439" s="64" t="n">
        <v>0</v>
      </c>
      <c r="U439" s="65" t="n">
        <f aca="false">PRODUCT($R439,$S439,(1-$T439))</f>
        <v>0</v>
      </c>
      <c r="V439" s="66"/>
      <c r="W439" s="61"/>
      <c r="X439" s="62"/>
      <c r="Y439" s="63" t="n">
        <v>0</v>
      </c>
      <c r="Z439" s="64" t="n">
        <v>0</v>
      </c>
      <c r="AA439" s="65" t="n">
        <f aca="false">PRODUCT($X439,$Y439,(1-$Z439))</f>
        <v>0</v>
      </c>
      <c r="AB439" s="66"/>
      <c r="AC439" s="61"/>
      <c r="AD439" s="62"/>
      <c r="AE439" s="63" t="n">
        <v>0</v>
      </c>
      <c r="AF439" s="64" t="n">
        <v>0</v>
      </c>
      <c r="AG439" s="65" t="n">
        <f aca="false">PRODUCT($AD439,$AE439,(1-$AF439))</f>
        <v>0</v>
      </c>
      <c r="AH439" s="66"/>
      <c r="AI439" s="61"/>
      <c r="AJ439" s="62"/>
      <c r="AK439" s="63" t="n">
        <v>0</v>
      </c>
      <c r="AL439" s="64" t="n">
        <v>0</v>
      </c>
      <c r="AM439" s="65" t="n">
        <f aca="false">PRODUCT($AJ439,$AK439,(1-$AL439))</f>
        <v>0</v>
      </c>
      <c r="AN439" s="65" t="n">
        <f aca="false">ROUND((Tablica1[[#This Row],[Iznos]]+Tablica1[[#This Row],[Iznos 2]]+Tablica1[[#This Row],[Iznos 3]]+Tablica1[[#This Row],[Iznos 4]]+Tablica1[[#This Row],[Iznos 5]]),2)</f>
        <v>0</v>
      </c>
      <c r="AO439" s="67" t="s">
        <v>64</v>
      </c>
      <c r="AP439" s="67"/>
      <c r="AQ439" s="63"/>
      <c r="AR439" s="63" t="n">
        <v>0</v>
      </c>
      <c r="AS439" s="62"/>
      <c r="AT439" s="58"/>
    </row>
    <row r="440" s="68" customFormat="true" ht="34.5" hidden="false" customHeight="true" outlineLevel="0" collapsed="false">
      <c r="A440" s="54" t="n">
        <v>437</v>
      </c>
      <c r="B440" s="55"/>
      <c r="C440" s="55"/>
      <c r="D440" s="55"/>
      <c r="E440" s="57"/>
      <c r="F440" s="58"/>
      <c r="G440" s="58"/>
      <c r="H440" s="75"/>
      <c r="I440" s="58"/>
      <c r="J440" s="60"/>
      <c r="K440" s="61"/>
      <c r="L440" s="62"/>
      <c r="M440" s="63" t="n">
        <v>0</v>
      </c>
      <c r="N440" s="64" t="n">
        <v>0</v>
      </c>
      <c r="O440" s="65" t="n">
        <f aca="false">PRODUCT($L440,$M440,(1-$N440))</f>
        <v>0</v>
      </c>
      <c r="P440" s="60"/>
      <c r="Q440" s="61"/>
      <c r="R440" s="62"/>
      <c r="S440" s="63" t="n">
        <v>0</v>
      </c>
      <c r="T440" s="64" t="n">
        <v>0</v>
      </c>
      <c r="U440" s="65" t="n">
        <f aca="false">PRODUCT($R440,$S440,(1-$T440))</f>
        <v>0</v>
      </c>
      <c r="V440" s="66"/>
      <c r="W440" s="61"/>
      <c r="X440" s="62"/>
      <c r="Y440" s="63" t="n">
        <v>0</v>
      </c>
      <c r="Z440" s="64" t="n">
        <v>0</v>
      </c>
      <c r="AA440" s="65" t="n">
        <f aca="false">PRODUCT($X440,$Y440,(1-$Z440))</f>
        <v>0</v>
      </c>
      <c r="AB440" s="66"/>
      <c r="AC440" s="61"/>
      <c r="AD440" s="62"/>
      <c r="AE440" s="63" t="n">
        <v>0</v>
      </c>
      <c r="AF440" s="64" t="n">
        <v>0</v>
      </c>
      <c r="AG440" s="65" t="n">
        <f aca="false">PRODUCT($AD440,$AE440,(1-$AF440))</f>
        <v>0</v>
      </c>
      <c r="AH440" s="66"/>
      <c r="AI440" s="61"/>
      <c r="AJ440" s="62"/>
      <c r="AK440" s="63" t="n">
        <v>0</v>
      </c>
      <c r="AL440" s="64" t="n">
        <v>0</v>
      </c>
      <c r="AM440" s="65" t="n">
        <f aca="false">PRODUCT($AJ440,$AK440,(1-$AL440))</f>
        <v>0</v>
      </c>
      <c r="AN440" s="65" t="n">
        <f aca="false">ROUND((Tablica1[[#This Row],[Iznos]]+Tablica1[[#This Row],[Iznos 2]]+Tablica1[[#This Row],[Iznos 3]]+Tablica1[[#This Row],[Iznos 4]]+Tablica1[[#This Row],[Iznos 5]]),2)</f>
        <v>0</v>
      </c>
      <c r="AO440" s="67" t="s">
        <v>64</v>
      </c>
      <c r="AP440" s="67"/>
      <c r="AQ440" s="63"/>
      <c r="AR440" s="63" t="n">
        <v>0</v>
      </c>
      <c r="AS440" s="62"/>
      <c r="AT440" s="58"/>
    </row>
    <row r="441" s="68" customFormat="true" ht="34.5" hidden="false" customHeight="true" outlineLevel="0" collapsed="false">
      <c r="A441" s="54" t="n">
        <v>438</v>
      </c>
      <c r="B441" s="55"/>
      <c r="C441" s="55"/>
      <c r="D441" s="55"/>
      <c r="E441" s="57"/>
      <c r="F441" s="58"/>
      <c r="G441" s="58"/>
      <c r="H441" s="75"/>
      <c r="I441" s="58"/>
      <c r="J441" s="60"/>
      <c r="K441" s="61"/>
      <c r="L441" s="62"/>
      <c r="M441" s="63" t="n">
        <v>0</v>
      </c>
      <c r="N441" s="64" t="n">
        <v>0</v>
      </c>
      <c r="O441" s="65" t="n">
        <f aca="false">PRODUCT($L441,$M441,(1-$N441))</f>
        <v>0</v>
      </c>
      <c r="P441" s="60"/>
      <c r="Q441" s="61"/>
      <c r="R441" s="62"/>
      <c r="S441" s="63" t="n">
        <v>0</v>
      </c>
      <c r="T441" s="64" t="n">
        <v>0</v>
      </c>
      <c r="U441" s="65" t="n">
        <f aca="false">PRODUCT($R441,$S441,(1-$T441))</f>
        <v>0</v>
      </c>
      <c r="V441" s="66"/>
      <c r="W441" s="61"/>
      <c r="X441" s="62"/>
      <c r="Y441" s="63" t="n">
        <v>0</v>
      </c>
      <c r="Z441" s="64" t="n">
        <v>0</v>
      </c>
      <c r="AA441" s="65" t="n">
        <f aca="false">PRODUCT($X441,$Y441,(1-$Z441))</f>
        <v>0</v>
      </c>
      <c r="AB441" s="66"/>
      <c r="AC441" s="61"/>
      <c r="AD441" s="62"/>
      <c r="AE441" s="63" t="n">
        <v>0</v>
      </c>
      <c r="AF441" s="64" t="n">
        <v>0</v>
      </c>
      <c r="AG441" s="65" t="n">
        <f aca="false">PRODUCT($AD441,$AE441,(1-$AF441))</f>
        <v>0</v>
      </c>
      <c r="AH441" s="66"/>
      <c r="AI441" s="61"/>
      <c r="AJ441" s="62"/>
      <c r="AK441" s="63" t="n">
        <v>0</v>
      </c>
      <c r="AL441" s="64" t="n">
        <v>0</v>
      </c>
      <c r="AM441" s="65" t="n">
        <f aca="false">PRODUCT($AJ441,$AK441,(1-$AL441))</f>
        <v>0</v>
      </c>
      <c r="AN441" s="65" t="n">
        <f aca="false">ROUND((Tablica1[[#This Row],[Iznos]]+Tablica1[[#This Row],[Iznos 2]]+Tablica1[[#This Row],[Iznos 3]]+Tablica1[[#This Row],[Iznos 4]]+Tablica1[[#This Row],[Iznos 5]]),2)</f>
        <v>0</v>
      </c>
      <c r="AO441" s="67" t="s">
        <v>64</v>
      </c>
      <c r="AP441" s="67"/>
      <c r="AQ441" s="63"/>
      <c r="AR441" s="63" t="n">
        <v>0</v>
      </c>
      <c r="AS441" s="62"/>
      <c r="AT441" s="58"/>
    </row>
    <row r="442" s="68" customFormat="true" ht="34.5" hidden="false" customHeight="true" outlineLevel="0" collapsed="false">
      <c r="A442" s="54" t="n">
        <v>439</v>
      </c>
      <c r="B442" s="55"/>
      <c r="C442" s="55"/>
      <c r="D442" s="55"/>
      <c r="E442" s="57"/>
      <c r="F442" s="58"/>
      <c r="G442" s="58"/>
      <c r="H442" s="75"/>
      <c r="I442" s="58"/>
      <c r="J442" s="60"/>
      <c r="K442" s="61"/>
      <c r="L442" s="62"/>
      <c r="M442" s="63" t="n">
        <v>0</v>
      </c>
      <c r="N442" s="64" t="n">
        <v>0</v>
      </c>
      <c r="O442" s="65" t="n">
        <f aca="false">PRODUCT($L442,$M442,(1-$N442))</f>
        <v>0</v>
      </c>
      <c r="P442" s="60"/>
      <c r="Q442" s="61"/>
      <c r="R442" s="62"/>
      <c r="S442" s="63" t="n">
        <v>0</v>
      </c>
      <c r="T442" s="64" t="n">
        <v>0</v>
      </c>
      <c r="U442" s="65" t="n">
        <f aca="false">PRODUCT($R442,$S442,(1-$T442))</f>
        <v>0</v>
      </c>
      <c r="V442" s="66"/>
      <c r="W442" s="61"/>
      <c r="X442" s="62"/>
      <c r="Y442" s="63" t="n">
        <v>0</v>
      </c>
      <c r="Z442" s="64" t="n">
        <v>0</v>
      </c>
      <c r="AA442" s="65" t="n">
        <f aca="false">PRODUCT($X442,$Y442,(1-$Z442))</f>
        <v>0</v>
      </c>
      <c r="AB442" s="66"/>
      <c r="AC442" s="61"/>
      <c r="AD442" s="62"/>
      <c r="AE442" s="63" t="n">
        <v>0</v>
      </c>
      <c r="AF442" s="64" t="n">
        <v>0</v>
      </c>
      <c r="AG442" s="65" t="n">
        <f aca="false">PRODUCT($AD442,$AE442,(1-$AF442))</f>
        <v>0</v>
      </c>
      <c r="AH442" s="66"/>
      <c r="AI442" s="61"/>
      <c r="AJ442" s="62"/>
      <c r="AK442" s="63" t="n">
        <v>0</v>
      </c>
      <c r="AL442" s="64" t="n">
        <v>0</v>
      </c>
      <c r="AM442" s="65" t="n">
        <f aca="false">PRODUCT($AJ442,$AK442,(1-$AL442))</f>
        <v>0</v>
      </c>
      <c r="AN442" s="65" t="n">
        <f aca="false">ROUND((Tablica1[[#This Row],[Iznos]]+Tablica1[[#This Row],[Iznos 2]]+Tablica1[[#This Row],[Iznos 3]]+Tablica1[[#This Row],[Iznos 4]]+Tablica1[[#This Row],[Iznos 5]]),2)</f>
        <v>0</v>
      </c>
      <c r="AO442" s="67" t="s">
        <v>64</v>
      </c>
      <c r="AP442" s="67"/>
      <c r="AQ442" s="63"/>
      <c r="AR442" s="63" t="n">
        <v>0</v>
      </c>
      <c r="AS442" s="62"/>
      <c r="AT442" s="58"/>
    </row>
    <row r="443" s="68" customFormat="true" ht="34.5" hidden="false" customHeight="true" outlineLevel="0" collapsed="false">
      <c r="A443" s="54" t="n">
        <v>440</v>
      </c>
      <c r="B443" s="55"/>
      <c r="C443" s="55"/>
      <c r="D443" s="55"/>
      <c r="E443" s="57"/>
      <c r="F443" s="58"/>
      <c r="G443" s="58"/>
      <c r="H443" s="75"/>
      <c r="I443" s="58"/>
      <c r="J443" s="60"/>
      <c r="K443" s="61"/>
      <c r="L443" s="62"/>
      <c r="M443" s="63" t="n">
        <v>0</v>
      </c>
      <c r="N443" s="64" t="n">
        <v>0</v>
      </c>
      <c r="O443" s="65" t="n">
        <f aca="false">PRODUCT($L443,$M443,(1-$N443))</f>
        <v>0</v>
      </c>
      <c r="P443" s="60"/>
      <c r="Q443" s="61"/>
      <c r="R443" s="62"/>
      <c r="S443" s="63" t="n">
        <v>0</v>
      </c>
      <c r="T443" s="64" t="n">
        <v>0</v>
      </c>
      <c r="U443" s="65" t="n">
        <f aca="false">PRODUCT($R443,$S443,(1-$T443))</f>
        <v>0</v>
      </c>
      <c r="V443" s="66"/>
      <c r="W443" s="61"/>
      <c r="X443" s="62"/>
      <c r="Y443" s="63" t="n">
        <v>0</v>
      </c>
      <c r="Z443" s="64" t="n">
        <v>0</v>
      </c>
      <c r="AA443" s="65" t="n">
        <f aca="false">PRODUCT($X443,$Y443,(1-$Z443))</f>
        <v>0</v>
      </c>
      <c r="AB443" s="66"/>
      <c r="AC443" s="61"/>
      <c r="AD443" s="62"/>
      <c r="AE443" s="63" t="n">
        <v>0</v>
      </c>
      <c r="AF443" s="64" t="n">
        <v>0</v>
      </c>
      <c r="AG443" s="65" t="n">
        <f aca="false">PRODUCT($AD443,$AE443,(1-$AF443))</f>
        <v>0</v>
      </c>
      <c r="AH443" s="66"/>
      <c r="AI443" s="61"/>
      <c r="AJ443" s="62"/>
      <c r="AK443" s="63" t="n">
        <v>0</v>
      </c>
      <c r="AL443" s="64" t="n">
        <v>0</v>
      </c>
      <c r="AM443" s="65" t="n">
        <f aca="false">PRODUCT($AJ443,$AK443,(1-$AL443))</f>
        <v>0</v>
      </c>
      <c r="AN443" s="65" t="n">
        <f aca="false">ROUND((Tablica1[[#This Row],[Iznos]]+Tablica1[[#This Row],[Iznos 2]]+Tablica1[[#This Row],[Iznos 3]]+Tablica1[[#This Row],[Iznos 4]]+Tablica1[[#This Row],[Iznos 5]]),2)</f>
        <v>0</v>
      </c>
      <c r="AO443" s="67" t="s">
        <v>64</v>
      </c>
      <c r="AP443" s="67"/>
      <c r="AQ443" s="63"/>
      <c r="AR443" s="63" t="n">
        <v>0</v>
      </c>
      <c r="AS443" s="62"/>
      <c r="AT443" s="58"/>
    </row>
    <row r="444" s="68" customFormat="true" ht="34.5" hidden="false" customHeight="true" outlineLevel="0" collapsed="false">
      <c r="A444" s="54" t="n">
        <v>441</v>
      </c>
      <c r="B444" s="55"/>
      <c r="C444" s="55"/>
      <c r="D444" s="55"/>
      <c r="E444" s="57"/>
      <c r="F444" s="58"/>
      <c r="G444" s="58"/>
      <c r="H444" s="75"/>
      <c r="I444" s="58"/>
      <c r="J444" s="60"/>
      <c r="K444" s="61"/>
      <c r="L444" s="62"/>
      <c r="M444" s="63" t="n">
        <v>0</v>
      </c>
      <c r="N444" s="64" t="n">
        <v>0</v>
      </c>
      <c r="O444" s="65" t="n">
        <f aca="false">PRODUCT($L444,$M444,(1-$N444))</f>
        <v>0</v>
      </c>
      <c r="P444" s="60"/>
      <c r="Q444" s="61"/>
      <c r="R444" s="62"/>
      <c r="S444" s="63" t="n">
        <v>0</v>
      </c>
      <c r="T444" s="64" t="n">
        <v>0</v>
      </c>
      <c r="U444" s="65" t="n">
        <f aca="false">PRODUCT($R444,$S444,(1-$T444))</f>
        <v>0</v>
      </c>
      <c r="V444" s="66"/>
      <c r="W444" s="61"/>
      <c r="X444" s="62"/>
      <c r="Y444" s="63" t="n">
        <v>0</v>
      </c>
      <c r="Z444" s="64" t="n">
        <v>0</v>
      </c>
      <c r="AA444" s="65" t="n">
        <f aca="false">PRODUCT($X444,$Y444,(1-$Z444))</f>
        <v>0</v>
      </c>
      <c r="AB444" s="66"/>
      <c r="AC444" s="61"/>
      <c r="AD444" s="62"/>
      <c r="AE444" s="63" t="n">
        <v>0</v>
      </c>
      <c r="AF444" s="64" t="n">
        <v>0</v>
      </c>
      <c r="AG444" s="65" t="n">
        <f aca="false">PRODUCT($AD444,$AE444,(1-$AF444))</f>
        <v>0</v>
      </c>
      <c r="AH444" s="66"/>
      <c r="AI444" s="61"/>
      <c r="AJ444" s="62"/>
      <c r="AK444" s="63" t="n">
        <v>0</v>
      </c>
      <c r="AL444" s="64" t="n">
        <v>0</v>
      </c>
      <c r="AM444" s="65" t="n">
        <f aca="false">PRODUCT($AJ444,$AK444,(1-$AL444))</f>
        <v>0</v>
      </c>
      <c r="AN444" s="65" t="n">
        <f aca="false">ROUND((Tablica1[[#This Row],[Iznos]]+Tablica1[[#This Row],[Iznos 2]]+Tablica1[[#This Row],[Iznos 3]]+Tablica1[[#This Row],[Iznos 4]]+Tablica1[[#This Row],[Iznos 5]]),2)</f>
        <v>0</v>
      </c>
      <c r="AO444" s="67" t="s">
        <v>64</v>
      </c>
      <c r="AP444" s="67"/>
      <c r="AQ444" s="63"/>
      <c r="AR444" s="63" t="n">
        <v>0</v>
      </c>
      <c r="AS444" s="62"/>
      <c r="AT444" s="58"/>
    </row>
    <row r="445" s="68" customFormat="true" ht="34.5" hidden="false" customHeight="true" outlineLevel="0" collapsed="false">
      <c r="A445" s="54" t="n">
        <v>442</v>
      </c>
      <c r="B445" s="55"/>
      <c r="C445" s="55"/>
      <c r="D445" s="55"/>
      <c r="E445" s="57"/>
      <c r="F445" s="58"/>
      <c r="G445" s="58"/>
      <c r="H445" s="75"/>
      <c r="I445" s="58"/>
      <c r="J445" s="60"/>
      <c r="K445" s="61"/>
      <c r="L445" s="62"/>
      <c r="M445" s="63" t="n">
        <v>0</v>
      </c>
      <c r="N445" s="64" t="n">
        <v>0</v>
      </c>
      <c r="O445" s="65" t="n">
        <f aca="false">PRODUCT($L445,$M445,(1-$N445))</f>
        <v>0</v>
      </c>
      <c r="P445" s="60"/>
      <c r="Q445" s="61"/>
      <c r="R445" s="62"/>
      <c r="S445" s="63" t="n">
        <v>0</v>
      </c>
      <c r="T445" s="64" t="n">
        <v>0</v>
      </c>
      <c r="U445" s="65" t="n">
        <f aca="false">PRODUCT($R445,$S445,(1-$T445))</f>
        <v>0</v>
      </c>
      <c r="V445" s="66"/>
      <c r="W445" s="61"/>
      <c r="X445" s="62"/>
      <c r="Y445" s="63" t="n">
        <v>0</v>
      </c>
      <c r="Z445" s="64" t="n">
        <v>0</v>
      </c>
      <c r="AA445" s="65" t="n">
        <f aca="false">PRODUCT($X445,$Y445,(1-$Z445))</f>
        <v>0</v>
      </c>
      <c r="AB445" s="66"/>
      <c r="AC445" s="61"/>
      <c r="AD445" s="62"/>
      <c r="AE445" s="63" t="n">
        <v>0</v>
      </c>
      <c r="AF445" s="64" t="n">
        <v>0</v>
      </c>
      <c r="AG445" s="65" t="n">
        <f aca="false">PRODUCT($AD445,$AE445,(1-$AF445))</f>
        <v>0</v>
      </c>
      <c r="AH445" s="66"/>
      <c r="AI445" s="61"/>
      <c r="AJ445" s="62"/>
      <c r="AK445" s="63" t="n">
        <v>0</v>
      </c>
      <c r="AL445" s="64" t="n">
        <v>0</v>
      </c>
      <c r="AM445" s="65" t="n">
        <f aca="false">PRODUCT($AJ445,$AK445,(1-$AL445))</f>
        <v>0</v>
      </c>
      <c r="AN445" s="65" t="n">
        <f aca="false">ROUND((Tablica1[[#This Row],[Iznos]]+Tablica1[[#This Row],[Iznos 2]]+Tablica1[[#This Row],[Iznos 3]]+Tablica1[[#This Row],[Iznos 4]]+Tablica1[[#This Row],[Iznos 5]]),2)</f>
        <v>0</v>
      </c>
      <c r="AO445" s="67" t="s">
        <v>64</v>
      </c>
      <c r="AP445" s="67"/>
      <c r="AQ445" s="63"/>
      <c r="AR445" s="63" t="n">
        <v>0</v>
      </c>
      <c r="AS445" s="62"/>
      <c r="AT445" s="58"/>
    </row>
    <row r="446" s="68" customFormat="true" ht="34.5" hidden="false" customHeight="true" outlineLevel="0" collapsed="false">
      <c r="A446" s="54" t="n">
        <v>443</v>
      </c>
      <c r="B446" s="55"/>
      <c r="C446" s="55"/>
      <c r="D446" s="55"/>
      <c r="E446" s="57"/>
      <c r="F446" s="58"/>
      <c r="G446" s="58"/>
      <c r="H446" s="75"/>
      <c r="I446" s="58"/>
      <c r="J446" s="60"/>
      <c r="K446" s="61"/>
      <c r="L446" s="62"/>
      <c r="M446" s="63" t="n">
        <v>0</v>
      </c>
      <c r="N446" s="64" t="n">
        <v>0</v>
      </c>
      <c r="O446" s="65" t="n">
        <f aca="false">PRODUCT($L446,$M446,(1-$N446))</f>
        <v>0</v>
      </c>
      <c r="P446" s="60"/>
      <c r="Q446" s="61"/>
      <c r="R446" s="62"/>
      <c r="S446" s="63" t="n">
        <v>0</v>
      </c>
      <c r="T446" s="64" t="n">
        <v>0</v>
      </c>
      <c r="U446" s="65" t="n">
        <f aca="false">PRODUCT($R446,$S446,(1-$T446))</f>
        <v>0</v>
      </c>
      <c r="V446" s="66"/>
      <c r="W446" s="61"/>
      <c r="X446" s="62"/>
      <c r="Y446" s="63" t="n">
        <v>0</v>
      </c>
      <c r="Z446" s="64" t="n">
        <v>0</v>
      </c>
      <c r="AA446" s="65" t="n">
        <f aca="false">PRODUCT($X446,$Y446,(1-$Z446))</f>
        <v>0</v>
      </c>
      <c r="AB446" s="66"/>
      <c r="AC446" s="61"/>
      <c r="AD446" s="62"/>
      <c r="AE446" s="63" t="n">
        <v>0</v>
      </c>
      <c r="AF446" s="64" t="n">
        <v>0</v>
      </c>
      <c r="AG446" s="65" t="n">
        <f aca="false">PRODUCT($AD446,$AE446,(1-$AF446))</f>
        <v>0</v>
      </c>
      <c r="AH446" s="66"/>
      <c r="AI446" s="61"/>
      <c r="AJ446" s="62"/>
      <c r="AK446" s="63" t="n">
        <v>0</v>
      </c>
      <c r="AL446" s="64" t="n">
        <v>0</v>
      </c>
      <c r="AM446" s="65" t="n">
        <f aca="false">PRODUCT($AJ446,$AK446,(1-$AL446))</f>
        <v>0</v>
      </c>
      <c r="AN446" s="65" t="n">
        <f aca="false">ROUND((Tablica1[[#This Row],[Iznos]]+Tablica1[[#This Row],[Iznos 2]]+Tablica1[[#This Row],[Iznos 3]]+Tablica1[[#This Row],[Iznos 4]]+Tablica1[[#This Row],[Iznos 5]]),2)</f>
        <v>0</v>
      </c>
      <c r="AO446" s="67" t="s">
        <v>64</v>
      </c>
      <c r="AP446" s="67"/>
      <c r="AQ446" s="63"/>
      <c r="AR446" s="63" t="n">
        <v>0</v>
      </c>
      <c r="AS446" s="62"/>
      <c r="AT446" s="58"/>
    </row>
    <row r="447" s="68" customFormat="true" ht="34.5" hidden="false" customHeight="true" outlineLevel="0" collapsed="false">
      <c r="A447" s="54" t="n">
        <v>444</v>
      </c>
      <c r="B447" s="55"/>
      <c r="C447" s="55"/>
      <c r="D447" s="55"/>
      <c r="E447" s="57"/>
      <c r="F447" s="58"/>
      <c r="G447" s="58"/>
      <c r="H447" s="75"/>
      <c r="I447" s="58"/>
      <c r="J447" s="60"/>
      <c r="K447" s="61"/>
      <c r="L447" s="62"/>
      <c r="M447" s="63" t="n">
        <v>0</v>
      </c>
      <c r="N447" s="64" t="n">
        <v>0</v>
      </c>
      <c r="O447" s="65" t="n">
        <f aca="false">PRODUCT($L447,$M447,(1-$N447))</f>
        <v>0</v>
      </c>
      <c r="P447" s="60"/>
      <c r="Q447" s="61"/>
      <c r="R447" s="62"/>
      <c r="S447" s="63" t="n">
        <v>0</v>
      </c>
      <c r="T447" s="64" t="n">
        <v>0</v>
      </c>
      <c r="U447" s="65" t="n">
        <f aca="false">PRODUCT($R447,$S447,(1-$T447))</f>
        <v>0</v>
      </c>
      <c r="V447" s="66"/>
      <c r="W447" s="61"/>
      <c r="X447" s="62"/>
      <c r="Y447" s="63" t="n">
        <v>0</v>
      </c>
      <c r="Z447" s="64" t="n">
        <v>0</v>
      </c>
      <c r="AA447" s="65" t="n">
        <f aca="false">PRODUCT($X447,$Y447,(1-$Z447))</f>
        <v>0</v>
      </c>
      <c r="AB447" s="66"/>
      <c r="AC447" s="61"/>
      <c r="AD447" s="62"/>
      <c r="AE447" s="63" t="n">
        <v>0</v>
      </c>
      <c r="AF447" s="64" t="n">
        <v>0</v>
      </c>
      <c r="AG447" s="65" t="n">
        <f aca="false">PRODUCT($AD447,$AE447,(1-$AF447))</f>
        <v>0</v>
      </c>
      <c r="AH447" s="66"/>
      <c r="AI447" s="61"/>
      <c r="AJ447" s="62"/>
      <c r="AK447" s="63" t="n">
        <v>0</v>
      </c>
      <c r="AL447" s="64" t="n">
        <v>0</v>
      </c>
      <c r="AM447" s="65" t="n">
        <f aca="false">PRODUCT($AJ447,$AK447,(1-$AL447))</f>
        <v>0</v>
      </c>
      <c r="AN447" s="65" t="n">
        <f aca="false">ROUND((Tablica1[[#This Row],[Iznos]]+Tablica1[[#This Row],[Iznos 2]]+Tablica1[[#This Row],[Iznos 3]]+Tablica1[[#This Row],[Iznos 4]]+Tablica1[[#This Row],[Iznos 5]]),2)</f>
        <v>0</v>
      </c>
      <c r="AO447" s="67" t="s">
        <v>64</v>
      </c>
      <c r="AP447" s="67"/>
      <c r="AQ447" s="63"/>
      <c r="AR447" s="63" t="n">
        <v>0</v>
      </c>
      <c r="AS447" s="62"/>
      <c r="AT447" s="58"/>
    </row>
    <row r="448" s="68" customFormat="true" ht="34.5" hidden="false" customHeight="true" outlineLevel="0" collapsed="false">
      <c r="A448" s="54" t="n">
        <v>445</v>
      </c>
      <c r="B448" s="55"/>
      <c r="C448" s="55"/>
      <c r="D448" s="55"/>
      <c r="E448" s="57"/>
      <c r="F448" s="58"/>
      <c r="G448" s="58"/>
      <c r="H448" s="75"/>
      <c r="I448" s="58"/>
      <c r="J448" s="60"/>
      <c r="K448" s="61"/>
      <c r="L448" s="62"/>
      <c r="M448" s="63" t="n">
        <v>0</v>
      </c>
      <c r="N448" s="64" t="n">
        <v>0</v>
      </c>
      <c r="O448" s="65" t="n">
        <f aca="false">PRODUCT($L448,$M448,(1-$N448))</f>
        <v>0</v>
      </c>
      <c r="P448" s="60"/>
      <c r="Q448" s="61"/>
      <c r="R448" s="62"/>
      <c r="S448" s="63" t="n">
        <v>0</v>
      </c>
      <c r="T448" s="64" t="n">
        <v>0</v>
      </c>
      <c r="U448" s="65" t="n">
        <f aca="false">PRODUCT($R448,$S448,(1-$T448))</f>
        <v>0</v>
      </c>
      <c r="V448" s="66"/>
      <c r="W448" s="61"/>
      <c r="X448" s="62"/>
      <c r="Y448" s="63" t="n">
        <v>0</v>
      </c>
      <c r="Z448" s="64" t="n">
        <v>0</v>
      </c>
      <c r="AA448" s="65" t="n">
        <f aca="false">PRODUCT($X448,$Y448,(1-$Z448))</f>
        <v>0</v>
      </c>
      <c r="AB448" s="66"/>
      <c r="AC448" s="61"/>
      <c r="AD448" s="62"/>
      <c r="AE448" s="63" t="n">
        <v>0</v>
      </c>
      <c r="AF448" s="64" t="n">
        <v>0</v>
      </c>
      <c r="AG448" s="65" t="n">
        <f aca="false">PRODUCT($AD448,$AE448,(1-$AF448))</f>
        <v>0</v>
      </c>
      <c r="AH448" s="66"/>
      <c r="AI448" s="61"/>
      <c r="AJ448" s="62"/>
      <c r="AK448" s="63" t="n">
        <v>0</v>
      </c>
      <c r="AL448" s="64" t="n">
        <v>0</v>
      </c>
      <c r="AM448" s="65" t="n">
        <f aca="false">PRODUCT($AJ448,$AK448,(1-$AL448))</f>
        <v>0</v>
      </c>
      <c r="AN448" s="65" t="n">
        <f aca="false">ROUND((Tablica1[[#This Row],[Iznos]]+Tablica1[[#This Row],[Iznos 2]]+Tablica1[[#This Row],[Iznos 3]]+Tablica1[[#This Row],[Iznos 4]]+Tablica1[[#This Row],[Iznos 5]]),2)</f>
        <v>0</v>
      </c>
      <c r="AO448" s="67" t="s">
        <v>64</v>
      </c>
      <c r="AP448" s="67"/>
      <c r="AQ448" s="63"/>
      <c r="AR448" s="63" t="n">
        <v>0</v>
      </c>
      <c r="AS448" s="62"/>
      <c r="AT448" s="58"/>
    </row>
    <row r="449" s="68" customFormat="true" ht="34.5" hidden="false" customHeight="true" outlineLevel="0" collapsed="false">
      <c r="A449" s="54" t="n">
        <v>446</v>
      </c>
      <c r="B449" s="55"/>
      <c r="C449" s="55"/>
      <c r="D449" s="55"/>
      <c r="E449" s="57"/>
      <c r="F449" s="58"/>
      <c r="G449" s="58"/>
      <c r="H449" s="75"/>
      <c r="I449" s="58"/>
      <c r="J449" s="60"/>
      <c r="K449" s="61"/>
      <c r="L449" s="62"/>
      <c r="M449" s="63" t="n">
        <v>0</v>
      </c>
      <c r="N449" s="64" t="n">
        <v>0</v>
      </c>
      <c r="O449" s="65" t="n">
        <f aca="false">PRODUCT($L449,$M449,(1-$N449))</f>
        <v>0</v>
      </c>
      <c r="P449" s="60"/>
      <c r="Q449" s="61"/>
      <c r="R449" s="62"/>
      <c r="S449" s="63" t="n">
        <v>0</v>
      </c>
      <c r="T449" s="64" t="n">
        <v>0</v>
      </c>
      <c r="U449" s="65" t="n">
        <f aca="false">PRODUCT($R449,$S449,(1-$T449))</f>
        <v>0</v>
      </c>
      <c r="V449" s="66"/>
      <c r="W449" s="61"/>
      <c r="X449" s="62"/>
      <c r="Y449" s="63" t="n">
        <v>0</v>
      </c>
      <c r="Z449" s="64" t="n">
        <v>0</v>
      </c>
      <c r="AA449" s="65" t="n">
        <f aca="false">PRODUCT($X449,$Y449,(1-$Z449))</f>
        <v>0</v>
      </c>
      <c r="AB449" s="66"/>
      <c r="AC449" s="61"/>
      <c r="AD449" s="62"/>
      <c r="AE449" s="63" t="n">
        <v>0</v>
      </c>
      <c r="AF449" s="64" t="n">
        <v>0</v>
      </c>
      <c r="AG449" s="65" t="n">
        <f aca="false">PRODUCT($AD449,$AE449,(1-$AF449))</f>
        <v>0</v>
      </c>
      <c r="AH449" s="66"/>
      <c r="AI449" s="61"/>
      <c r="AJ449" s="62"/>
      <c r="AK449" s="63" t="n">
        <v>0</v>
      </c>
      <c r="AL449" s="64" t="n">
        <v>0</v>
      </c>
      <c r="AM449" s="65" t="n">
        <f aca="false">PRODUCT($AJ449,$AK449,(1-$AL449))</f>
        <v>0</v>
      </c>
      <c r="AN449" s="65" t="n">
        <f aca="false">ROUND((Tablica1[[#This Row],[Iznos]]+Tablica1[[#This Row],[Iznos 2]]+Tablica1[[#This Row],[Iznos 3]]+Tablica1[[#This Row],[Iznos 4]]+Tablica1[[#This Row],[Iznos 5]]),2)</f>
        <v>0</v>
      </c>
      <c r="AO449" s="67" t="s">
        <v>64</v>
      </c>
      <c r="AP449" s="67"/>
      <c r="AQ449" s="63"/>
      <c r="AR449" s="63" t="n">
        <v>0</v>
      </c>
      <c r="AS449" s="62"/>
      <c r="AT449" s="58"/>
    </row>
    <row r="450" s="68" customFormat="true" ht="34.5" hidden="false" customHeight="true" outlineLevel="0" collapsed="false">
      <c r="A450" s="54" t="n">
        <v>447</v>
      </c>
      <c r="B450" s="55"/>
      <c r="C450" s="55"/>
      <c r="D450" s="55"/>
      <c r="E450" s="57"/>
      <c r="F450" s="58"/>
      <c r="G450" s="58"/>
      <c r="H450" s="75"/>
      <c r="I450" s="58"/>
      <c r="J450" s="60"/>
      <c r="K450" s="61"/>
      <c r="L450" s="62"/>
      <c r="M450" s="63" t="n">
        <v>0</v>
      </c>
      <c r="N450" s="64" t="n">
        <v>0</v>
      </c>
      <c r="O450" s="65" t="n">
        <f aca="false">PRODUCT($L450,$M450,(1-$N450))</f>
        <v>0</v>
      </c>
      <c r="P450" s="60"/>
      <c r="Q450" s="61"/>
      <c r="R450" s="62"/>
      <c r="S450" s="63" t="n">
        <v>0</v>
      </c>
      <c r="T450" s="64" t="n">
        <v>0</v>
      </c>
      <c r="U450" s="65" t="n">
        <f aca="false">PRODUCT($R450,$S450,(1-$T450))</f>
        <v>0</v>
      </c>
      <c r="V450" s="66"/>
      <c r="W450" s="61"/>
      <c r="X450" s="62"/>
      <c r="Y450" s="63" t="n">
        <v>0</v>
      </c>
      <c r="Z450" s="64" t="n">
        <v>0</v>
      </c>
      <c r="AA450" s="65" t="n">
        <f aca="false">PRODUCT($X450,$Y450,(1-$Z450))</f>
        <v>0</v>
      </c>
      <c r="AB450" s="66"/>
      <c r="AC450" s="61"/>
      <c r="AD450" s="62"/>
      <c r="AE450" s="63" t="n">
        <v>0</v>
      </c>
      <c r="AF450" s="64" t="n">
        <v>0</v>
      </c>
      <c r="AG450" s="65" t="n">
        <f aca="false">PRODUCT($AD450,$AE450,(1-$AF450))</f>
        <v>0</v>
      </c>
      <c r="AH450" s="66"/>
      <c r="AI450" s="61"/>
      <c r="AJ450" s="62"/>
      <c r="AK450" s="63" t="n">
        <v>0</v>
      </c>
      <c r="AL450" s="64" t="n">
        <v>0</v>
      </c>
      <c r="AM450" s="65" t="n">
        <f aca="false">PRODUCT($AJ450,$AK450,(1-$AL450))</f>
        <v>0</v>
      </c>
      <c r="AN450" s="65" t="n">
        <f aca="false">ROUND((Tablica1[[#This Row],[Iznos]]+Tablica1[[#This Row],[Iznos 2]]+Tablica1[[#This Row],[Iznos 3]]+Tablica1[[#This Row],[Iznos 4]]+Tablica1[[#This Row],[Iznos 5]]),2)</f>
        <v>0</v>
      </c>
      <c r="AO450" s="67" t="s">
        <v>64</v>
      </c>
      <c r="AP450" s="67"/>
      <c r="AQ450" s="63"/>
      <c r="AR450" s="63" t="n">
        <v>0</v>
      </c>
      <c r="AS450" s="62"/>
      <c r="AT450" s="58"/>
    </row>
    <row r="451" s="68" customFormat="true" ht="34.5" hidden="false" customHeight="true" outlineLevel="0" collapsed="false">
      <c r="A451" s="54" t="n">
        <v>448</v>
      </c>
      <c r="B451" s="55"/>
      <c r="C451" s="55"/>
      <c r="D451" s="55"/>
      <c r="E451" s="57"/>
      <c r="F451" s="58"/>
      <c r="G451" s="58"/>
      <c r="H451" s="75"/>
      <c r="I451" s="58"/>
      <c r="J451" s="60"/>
      <c r="K451" s="61"/>
      <c r="L451" s="62"/>
      <c r="M451" s="63" t="n">
        <v>0</v>
      </c>
      <c r="N451" s="64" t="n">
        <v>0</v>
      </c>
      <c r="O451" s="65" t="n">
        <f aca="false">PRODUCT($L451,$M451,(1-$N451))</f>
        <v>0</v>
      </c>
      <c r="P451" s="60"/>
      <c r="Q451" s="61"/>
      <c r="R451" s="62"/>
      <c r="S451" s="63" t="n">
        <v>0</v>
      </c>
      <c r="T451" s="64" t="n">
        <v>0</v>
      </c>
      <c r="U451" s="65" t="n">
        <f aca="false">PRODUCT($R451,$S451,(1-$T451))</f>
        <v>0</v>
      </c>
      <c r="V451" s="66"/>
      <c r="W451" s="61"/>
      <c r="X451" s="62"/>
      <c r="Y451" s="63" t="n">
        <v>0</v>
      </c>
      <c r="Z451" s="64" t="n">
        <v>0</v>
      </c>
      <c r="AA451" s="65" t="n">
        <f aca="false">PRODUCT($X451,$Y451,(1-$Z451))</f>
        <v>0</v>
      </c>
      <c r="AB451" s="66"/>
      <c r="AC451" s="61"/>
      <c r="AD451" s="62"/>
      <c r="AE451" s="63" t="n">
        <v>0</v>
      </c>
      <c r="AF451" s="64" t="n">
        <v>0</v>
      </c>
      <c r="AG451" s="65" t="n">
        <f aca="false">PRODUCT($AD451,$AE451,(1-$AF451))</f>
        <v>0</v>
      </c>
      <c r="AH451" s="66"/>
      <c r="AI451" s="61"/>
      <c r="AJ451" s="62"/>
      <c r="AK451" s="63" t="n">
        <v>0</v>
      </c>
      <c r="AL451" s="64" t="n">
        <v>0</v>
      </c>
      <c r="AM451" s="65" t="n">
        <f aca="false">PRODUCT($AJ451,$AK451,(1-$AL451))</f>
        <v>0</v>
      </c>
      <c r="AN451" s="65" t="n">
        <f aca="false">ROUND((Tablica1[[#This Row],[Iznos]]+Tablica1[[#This Row],[Iznos 2]]+Tablica1[[#This Row],[Iznos 3]]+Tablica1[[#This Row],[Iznos 4]]+Tablica1[[#This Row],[Iznos 5]]),2)</f>
        <v>0</v>
      </c>
      <c r="AO451" s="67" t="s">
        <v>64</v>
      </c>
      <c r="AP451" s="67"/>
      <c r="AQ451" s="63"/>
      <c r="AR451" s="63" t="n">
        <v>0</v>
      </c>
      <c r="AS451" s="62"/>
      <c r="AT451" s="58"/>
    </row>
    <row r="452" s="68" customFormat="true" ht="34.5" hidden="false" customHeight="true" outlineLevel="0" collapsed="false">
      <c r="A452" s="54" t="n">
        <v>449</v>
      </c>
      <c r="B452" s="55"/>
      <c r="C452" s="55"/>
      <c r="D452" s="55"/>
      <c r="E452" s="57"/>
      <c r="F452" s="58"/>
      <c r="G452" s="58"/>
      <c r="H452" s="75"/>
      <c r="I452" s="58"/>
      <c r="J452" s="60"/>
      <c r="K452" s="61"/>
      <c r="L452" s="62"/>
      <c r="M452" s="63" t="n">
        <v>0</v>
      </c>
      <c r="N452" s="64" t="n">
        <v>0</v>
      </c>
      <c r="O452" s="65" t="n">
        <f aca="false">PRODUCT($L452,$M452,(1-$N452))</f>
        <v>0</v>
      </c>
      <c r="P452" s="60"/>
      <c r="Q452" s="61"/>
      <c r="R452" s="62"/>
      <c r="S452" s="63" t="n">
        <v>0</v>
      </c>
      <c r="T452" s="64" t="n">
        <v>0</v>
      </c>
      <c r="U452" s="65" t="n">
        <f aca="false">PRODUCT($R452,$S452,(1-$T452))</f>
        <v>0</v>
      </c>
      <c r="V452" s="66"/>
      <c r="W452" s="61"/>
      <c r="X452" s="62"/>
      <c r="Y452" s="63" t="n">
        <v>0</v>
      </c>
      <c r="Z452" s="64" t="n">
        <v>0</v>
      </c>
      <c r="AA452" s="65" t="n">
        <f aca="false">PRODUCT($X452,$Y452,(1-$Z452))</f>
        <v>0</v>
      </c>
      <c r="AB452" s="66"/>
      <c r="AC452" s="61"/>
      <c r="AD452" s="62"/>
      <c r="AE452" s="63" t="n">
        <v>0</v>
      </c>
      <c r="AF452" s="64" t="n">
        <v>0</v>
      </c>
      <c r="AG452" s="65" t="n">
        <f aca="false">PRODUCT($AD452,$AE452,(1-$AF452))</f>
        <v>0</v>
      </c>
      <c r="AH452" s="66"/>
      <c r="AI452" s="61"/>
      <c r="AJ452" s="62"/>
      <c r="AK452" s="63" t="n">
        <v>0</v>
      </c>
      <c r="AL452" s="64" t="n">
        <v>0</v>
      </c>
      <c r="AM452" s="65" t="n">
        <f aca="false">PRODUCT($AJ452,$AK452,(1-$AL452))</f>
        <v>0</v>
      </c>
      <c r="AN452" s="65" t="n">
        <f aca="false">ROUND((Tablica1[[#This Row],[Iznos]]+Tablica1[[#This Row],[Iznos 2]]+Tablica1[[#This Row],[Iznos 3]]+Tablica1[[#This Row],[Iznos 4]]+Tablica1[[#This Row],[Iznos 5]]),2)</f>
        <v>0</v>
      </c>
      <c r="AO452" s="67" t="s">
        <v>64</v>
      </c>
      <c r="AP452" s="67"/>
      <c r="AQ452" s="63"/>
      <c r="AR452" s="63" t="n">
        <v>0</v>
      </c>
      <c r="AS452" s="62"/>
      <c r="AT452" s="58"/>
    </row>
    <row r="453" s="68" customFormat="true" ht="34.5" hidden="false" customHeight="true" outlineLevel="0" collapsed="false">
      <c r="A453" s="54" t="n">
        <v>450</v>
      </c>
      <c r="B453" s="55"/>
      <c r="C453" s="55"/>
      <c r="D453" s="55"/>
      <c r="E453" s="57"/>
      <c r="F453" s="58"/>
      <c r="G453" s="58"/>
      <c r="H453" s="75"/>
      <c r="I453" s="58"/>
      <c r="J453" s="60"/>
      <c r="K453" s="61"/>
      <c r="L453" s="62"/>
      <c r="M453" s="63" t="n">
        <v>0</v>
      </c>
      <c r="N453" s="64" t="n">
        <v>0</v>
      </c>
      <c r="O453" s="65" t="n">
        <f aca="false">PRODUCT($L453,$M453,(1-$N453))</f>
        <v>0</v>
      </c>
      <c r="P453" s="60"/>
      <c r="Q453" s="61"/>
      <c r="R453" s="62"/>
      <c r="S453" s="63" t="n">
        <v>0</v>
      </c>
      <c r="T453" s="64" t="n">
        <v>0</v>
      </c>
      <c r="U453" s="65" t="n">
        <f aca="false">PRODUCT($R453,$S453,(1-$T453))</f>
        <v>0</v>
      </c>
      <c r="V453" s="66"/>
      <c r="W453" s="61"/>
      <c r="X453" s="62"/>
      <c r="Y453" s="63" t="n">
        <v>0</v>
      </c>
      <c r="Z453" s="64" t="n">
        <v>0</v>
      </c>
      <c r="AA453" s="65" t="n">
        <f aca="false">PRODUCT($X453,$Y453,(1-$Z453))</f>
        <v>0</v>
      </c>
      <c r="AB453" s="66"/>
      <c r="AC453" s="61"/>
      <c r="AD453" s="62"/>
      <c r="AE453" s="63" t="n">
        <v>0</v>
      </c>
      <c r="AF453" s="64" t="n">
        <v>0</v>
      </c>
      <c r="AG453" s="65" t="n">
        <f aca="false">PRODUCT($AD453,$AE453,(1-$AF453))</f>
        <v>0</v>
      </c>
      <c r="AH453" s="66"/>
      <c r="AI453" s="61"/>
      <c r="AJ453" s="62"/>
      <c r="AK453" s="63" t="n">
        <v>0</v>
      </c>
      <c r="AL453" s="64" t="n">
        <v>0</v>
      </c>
      <c r="AM453" s="65" t="n">
        <f aca="false">PRODUCT($AJ453,$AK453,(1-$AL453))</f>
        <v>0</v>
      </c>
      <c r="AN453" s="65" t="n">
        <f aca="false">ROUND((Tablica1[[#This Row],[Iznos]]+Tablica1[[#This Row],[Iznos 2]]+Tablica1[[#This Row],[Iznos 3]]+Tablica1[[#This Row],[Iznos 4]]+Tablica1[[#This Row],[Iznos 5]]),2)</f>
        <v>0</v>
      </c>
      <c r="AO453" s="67" t="s">
        <v>64</v>
      </c>
      <c r="AP453" s="67"/>
      <c r="AQ453" s="63"/>
      <c r="AR453" s="63" t="n">
        <v>0</v>
      </c>
      <c r="AS453" s="62"/>
      <c r="AT453" s="58"/>
    </row>
    <row r="454" s="68" customFormat="true" ht="34.5" hidden="false" customHeight="true" outlineLevel="0" collapsed="false">
      <c r="A454" s="54" t="n">
        <v>451</v>
      </c>
      <c r="B454" s="55"/>
      <c r="C454" s="55"/>
      <c r="D454" s="55"/>
      <c r="E454" s="57"/>
      <c r="F454" s="58"/>
      <c r="G454" s="58"/>
      <c r="H454" s="75"/>
      <c r="I454" s="58"/>
      <c r="J454" s="60"/>
      <c r="K454" s="61"/>
      <c r="L454" s="62"/>
      <c r="M454" s="63" t="n">
        <v>0</v>
      </c>
      <c r="N454" s="64" t="n">
        <v>0</v>
      </c>
      <c r="O454" s="65" t="n">
        <f aca="false">PRODUCT($L454,$M454,(1-$N454))</f>
        <v>0</v>
      </c>
      <c r="P454" s="60"/>
      <c r="Q454" s="61"/>
      <c r="R454" s="62"/>
      <c r="S454" s="63" t="n">
        <v>0</v>
      </c>
      <c r="T454" s="64" t="n">
        <v>0</v>
      </c>
      <c r="U454" s="65" t="n">
        <f aca="false">PRODUCT($R454,$S454,(1-$T454))</f>
        <v>0</v>
      </c>
      <c r="V454" s="66"/>
      <c r="W454" s="61"/>
      <c r="X454" s="62"/>
      <c r="Y454" s="63" t="n">
        <v>0</v>
      </c>
      <c r="Z454" s="64" t="n">
        <v>0</v>
      </c>
      <c r="AA454" s="65" t="n">
        <f aca="false">PRODUCT($X454,$Y454,(1-$Z454))</f>
        <v>0</v>
      </c>
      <c r="AB454" s="66"/>
      <c r="AC454" s="61"/>
      <c r="AD454" s="62"/>
      <c r="AE454" s="63" t="n">
        <v>0</v>
      </c>
      <c r="AF454" s="64" t="n">
        <v>0</v>
      </c>
      <c r="AG454" s="65" t="n">
        <f aca="false">PRODUCT($AD454,$AE454,(1-$AF454))</f>
        <v>0</v>
      </c>
      <c r="AH454" s="66"/>
      <c r="AI454" s="61"/>
      <c r="AJ454" s="62"/>
      <c r="AK454" s="63" t="n">
        <v>0</v>
      </c>
      <c r="AL454" s="64" t="n">
        <v>0</v>
      </c>
      <c r="AM454" s="65" t="n">
        <f aca="false">PRODUCT($AJ454,$AK454,(1-$AL454))</f>
        <v>0</v>
      </c>
      <c r="AN454" s="65" t="n">
        <f aca="false">ROUND((Tablica1[[#This Row],[Iznos]]+Tablica1[[#This Row],[Iznos 2]]+Tablica1[[#This Row],[Iznos 3]]+Tablica1[[#This Row],[Iznos 4]]+Tablica1[[#This Row],[Iznos 5]]),2)</f>
        <v>0</v>
      </c>
      <c r="AO454" s="67" t="s">
        <v>64</v>
      </c>
      <c r="AP454" s="67"/>
      <c r="AQ454" s="63"/>
      <c r="AR454" s="63" t="n">
        <v>0</v>
      </c>
      <c r="AS454" s="62"/>
      <c r="AT454" s="58"/>
    </row>
    <row r="455" s="68" customFormat="true" ht="34.5" hidden="false" customHeight="true" outlineLevel="0" collapsed="false">
      <c r="A455" s="54" t="n">
        <v>452</v>
      </c>
      <c r="B455" s="55"/>
      <c r="C455" s="55"/>
      <c r="D455" s="55"/>
      <c r="E455" s="57"/>
      <c r="F455" s="58"/>
      <c r="G455" s="58"/>
      <c r="H455" s="75"/>
      <c r="I455" s="58"/>
      <c r="J455" s="60"/>
      <c r="K455" s="61"/>
      <c r="L455" s="62"/>
      <c r="M455" s="63" t="n">
        <v>0</v>
      </c>
      <c r="N455" s="64" t="n">
        <v>0</v>
      </c>
      <c r="O455" s="65" t="n">
        <f aca="false">PRODUCT($L455,$M455,(1-$N455))</f>
        <v>0</v>
      </c>
      <c r="P455" s="60"/>
      <c r="Q455" s="61"/>
      <c r="R455" s="62"/>
      <c r="S455" s="63" t="n">
        <v>0</v>
      </c>
      <c r="T455" s="64" t="n">
        <v>0</v>
      </c>
      <c r="U455" s="65" t="n">
        <f aca="false">PRODUCT($R455,$S455,(1-$T455))</f>
        <v>0</v>
      </c>
      <c r="V455" s="66"/>
      <c r="W455" s="61"/>
      <c r="X455" s="62"/>
      <c r="Y455" s="63" t="n">
        <v>0</v>
      </c>
      <c r="Z455" s="64" t="n">
        <v>0</v>
      </c>
      <c r="AA455" s="65" t="n">
        <f aca="false">PRODUCT($X455,$Y455,(1-$Z455))</f>
        <v>0</v>
      </c>
      <c r="AB455" s="66"/>
      <c r="AC455" s="61"/>
      <c r="AD455" s="62"/>
      <c r="AE455" s="63" t="n">
        <v>0</v>
      </c>
      <c r="AF455" s="64" t="n">
        <v>0</v>
      </c>
      <c r="AG455" s="65" t="n">
        <f aca="false">PRODUCT($AD455,$AE455,(1-$AF455))</f>
        <v>0</v>
      </c>
      <c r="AH455" s="66"/>
      <c r="AI455" s="61"/>
      <c r="AJ455" s="62"/>
      <c r="AK455" s="63" t="n">
        <v>0</v>
      </c>
      <c r="AL455" s="64" t="n">
        <v>0</v>
      </c>
      <c r="AM455" s="65" t="n">
        <f aca="false">PRODUCT($AJ455,$AK455,(1-$AL455))</f>
        <v>0</v>
      </c>
      <c r="AN455" s="65" t="n">
        <f aca="false">ROUND((Tablica1[[#This Row],[Iznos]]+Tablica1[[#This Row],[Iznos 2]]+Tablica1[[#This Row],[Iznos 3]]+Tablica1[[#This Row],[Iznos 4]]+Tablica1[[#This Row],[Iznos 5]]),2)</f>
        <v>0</v>
      </c>
      <c r="AO455" s="67" t="s">
        <v>64</v>
      </c>
      <c r="AP455" s="67"/>
      <c r="AQ455" s="63"/>
      <c r="AR455" s="63" t="n">
        <v>0</v>
      </c>
      <c r="AS455" s="62"/>
      <c r="AT455" s="58"/>
    </row>
    <row r="456" s="68" customFormat="true" ht="34.5" hidden="false" customHeight="true" outlineLevel="0" collapsed="false">
      <c r="A456" s="54" t="n">
        <v>453</v>
      </c>
      <c r="B456" s="55"/>
      <c r="C456" s="55"/>
      <c r="D456" s="55"/>
      <c r="E456" s="57"/>
      <c r="F456" s="58"/>
      <c r="G456" s="58"/>
      <c r="H456" s="75"/>
      <c r="I456" s="58"/>
      <c r="J456" s="60"/>
      <c r="K456" s="61"/>
      <c r="L456" s="62"/>
      <c r="M456" s="63" t="n">
        <v>0</v>
      </c>
      <c r="N456" s="64" t="n">
        <v>0</v>
      </c>
      <c r="O456" s="65" t="n">
        <f aca="false">PRODUCT($L456,$M456,(1-$N456))</f>
        <v>0</v>
      </c>
      <c r="P456" s="60"/>
      <c r="Q456" s="61"/>
      <c r="R456" s="62"/>
      <c r="S456" s="63" t="n">
        <v>0</v>
      </c>
      <c r="T456" s="64" t="n">
        <v>0</v>
      </c>
      <c r="U456" s="65" t="n">
        <f aca="false">PRODUCT($R456,$S456,(1-$T456))</f>
        <v>0</v>
      </c>
      <c r="V456" s="66"/>
      <c r="W456" s="61"/>
      <c r="X456" s="62"/>
      <c r="Y456" s="63" t="n">
        <v>0</v>
      </c>
      <c r="Z456" s="64" t="n">
        <v>0</v>
      </c>
      <c r="AA456" s="65" t="n">
        <f aca="false">PRODUCT($X456,$Y456,(1-$Z456))</f>
        <v>0</v>
      </c>
      <c r="AB456" s="66"/>
      <c r="AC456" s="61"/>
      <c r="AD456" s="62"/>
      <c r="AE456" s="63" t="n">
        <v>0</v>
      </c>
      <c r="AF456" s="64" t="n">
        <v>0</v>
      </c>
      <c r="AG456" s="65" t="n">
        <f aca="false">PRODUCT($AD456,$AE456,(1-$AF456))</f>
        <v>0</v>
      </c>
      <c r="AH456" s="66"/>
      <c r="AI456" s="61"/>
      <c r="AJ456" s="62"/>
      <c r="AK456" s="63" t="n">
        <v>0</v>
      </c>
      <c r="AL456" s="64" t="n">
        <v>0</v>
      </c>
      <c r="AM456" s="65" t="n">
        <f aca="false">PRODUCT($AJ456,$AK456,(1-$AL456))</f>
        <v>0</v>
      </c>
      <c r="AN456" s="65" t="n">
        <f aca="false">ROUND((Tablica1[[#This Row],[Iznos]]+Tablica1[[#This Row],[Iznos 2]]+Tablica1[[#This Row],[Iznos 3]]+Tablica1[[#This Row],[Iznos 4]]+Tablica1[[#This Row],[Iznos 5]]),2)</f>
        <v>0</v>
      </c>
      <c r="AO456" s="67" t="s">
        <v>64</v>
      </c>
      <c r="AP456" s="67"/>
      <c r="AQ456" s="63"/>
      <c r="AR456" s="63" t="n">
        <v>0</v>
      </c>
      <c r="AS456" s="62"/>
      <c r="AT456" s="58"/>
    </row>
    <row r="457" s="68" customFormat="true" ht="34.5" hidden="false" customHeight="true" outlineLevel="0" collapsed="false">
      <c r="A457" s="54" t="n">
        <v>454</v>
      </c>
      <c r="B457" s="55"/>
      <c r="C457" s="55"/>
      <c r="D457" s="55"/>
      <c r="E457" s="57"/>
      <c r="F457" s="58"/>
      <c r="G457" s="58"/>
      <c r="H457" s="75"/>
      <c r="I457" s="58"/>
      <c r="J457" s="60"/>
      <c r="K457" s="61"/>
      <c r="L457" s="62"/>
      <c r="M457" s="63" t="n">
        <v>0</v>
      </c>
      <c r="N457" s="64" t="n">
        <v>0</v>
      </c>
      <c r="O457" s="65" t="n">
        <f aca="false">PRODUCT($L457,$M457,(1-$N457))</f>
        <v>0</v>
      </c>
      <c r="P457" s="60"/>
      <c r="Q457" s="61"/>
      <c r="R457" s="62"/>
      <c r="S457" s="63" t="n">
        <v>0</v>
      </c>
      <c r="T457" s="64" t="n">
        <v>0</v>
      </c>
      <c r="U457" s="65" t="n">
        <f aca="false">PRODUCT($R457,$S457,(1-$T457))</f>
        <v>0</v>
      </c>
      <c r="V457" s="66"/>
      <c r="W457" s="61"/>
      <c r="X457" s="62"/>
      <c r="Y457" s="63" t="n">
        <v>0</v>
      </c>
      <c r="Z457" s="64" t="n">
        <v>0</v>
      </c>
      <c r="AA457" s="65" t="n">
        <f aca="false">PRODUCT($X457,$Y457,(1-$Z457))</f>
        <v>0</v>
      </c>
      <c r="AB457" s="66"/>
      <c r="AC457" s="61"/>
      <c r="AD457" s="62"/>
      <c r="AE457" s="63" t="n">
        <v>0</v>
      </c>
      <c r="AF457" s="64" t="n">
        <v>0</v>
      </c>
      <c r="AG457" s="65" t="n">
        <f aca="false">PRODUCT($AD457,$AE457,(1-$AF457))</f>
        <v>0</v>
      </c>
      <c r="AH457" s="66"/>
      <c r="AI457" s="61"/>
      <c r="AJ457" s="62"/>
      <c r="AK457" s="63" t="n">
        <v>0</v>
      </c>
      <c r="AL457" s="64" t="n">
        <v>0</v>
      </c>
      <c r="AM457" s="65" t="n">
        <f aca="false">PRODUCT($AJ457,$AK457,(1-$AL457))</f>
        <v>0</v>
      </c>
      <c r="AN457" s="65" t="n">
        <f aca="false">ROUND((Tablica1[[#This Row],[Iznos]]+Tablica1[[#This Row],[Iznos 2]]+Tablica1[[#This Row],[Iznos 3]]+Tablica1[[#This Row],[Iznos 4]]+Tablica1[[#This Row],[Iznos 5]]),2)</f>
        <v>0</v>
      </c>
      <c r="AO457" s="67" t="s">
        <v>64</v>
      </c>
      <c r="AP457" s="67"/>
      <c r="AQ457" s="63"/>
      <c r="AR457" s="63" t="n">
        <v>0</v>
      </c>
      <c r="AS457" s="62"/>
      <c r="AT457" s="58"/>
    </row>
    <row r="458" s="68" customFormat="true" ht="34.5" hidden="false" customHeight="true" outlineLevel="0" collapsed="false">
      <c r="A458" s="54" t="n">
        <v>455</v>
      </c>
      <c r="B458" s="55"/>
      <c r="C458" s="55"/>
      <c r="D458" s="55"/>
      <c r="E458" s="57"/>
      <c r="F458" s="58"/>
      <c r="G458" s="58"/>
      <c r="H458" s="75"/>
      <c r="I458" s="58"/>
      <c r="J458" s="60"/>
      <c r="K458" s="61"/>
      <c r="L458" s="62"/>
      <c r="M458" s="63" t="n">
        <v>0</v>
      </c>
      <c r="N458" s="64" t="n">
        <v>0</v>
      </c>
      <c r="O458" s="65" t="n">
        <f aca="false">PRODUCT($L458,$M458,(1-$N458))</f>
        <v>0</v>
      </c>
      <c r="P458" s="60"/>
      <c r="Q458" s="61"/>
      <c r="R458" s="62"/>
      <c r="S458" s="63" t="n">
        <v>0</v>
      </c>
      <c r="T458" s="64" t="n">
        <v>0</v>
      </c>
      <c r="U458" s="65" t="n">
        <f aca="false">PRODUCT($R458,$S458,(1-$T458))</f>
        <v>0</v>
      </c>
      <c r="V458" s="66"/>
      <c r="W458" s="61"/>
      <c r="X458" s="62"/>
      <c r="Y458" s="63" t="n">
        <v>0</v>
      </c>
      <c r="Z458" s="64" t="n">
        <v>0</v>
      </c>
      <c r="AA458" s="65" t="n">
        <f aca="false">PRODUCT($X458,$Y458,(1-$Z458))</f>
        <v>0</v>
      </c>
      <c r="AB458" s="66"/>
      <c r="AC458" s="61"/>
      <c r="AD458" s="62"/>
      <c r="AE458" s="63" t="n">
        <v>0</v>
      </c>
      <c r="AF458" s="64" t="n">
        <v>0</v>
      </c>
      <c r="AG458" s="65" t="n">
        <f aca="false">PRODUCT($AD458,$AE458,(1-$AF458))</f>
        <v>0</v>
      </c>
      <c r="AH458" s="66"/>
      <c r="AI458" s="61"/>
      <c r="AJ458" s="62"/>
      <c r="AK458" s="63" t="n">
        <v>0</v>
      </c>
      <c r="AL458" s="64" t="n">
        <v>0</v>
      </c>
      <c r="AM458" s="65" t="n">
        <f aca="false">PRODUCT($AJ458,$AK458,(1-$AL458))</f>
        <v>0</v>
      </c>
      <c r="AN458" s="65" t="n">
        <f aca="false">ROUND((Tablica1[[#This Row],[Iznos]]+Tablica1[[#This Row],[Iznos 2]]+Tablica1[[#This Row],[Iznos 3]]+Tablica1[[#This Row],[Iznos 4]]+Tablica1[[#This Row],[Iznos 5]]),2)</f>
        <v>0</v>
      </c>
      <c r="AO458" s="67" t="s">
        <v>64</v>
      </c>
      <c r="AP458" s="67"/>
      <c r="AQ458" s="63"/>
      <c r="AR458" s="63" t="n">
        <v>0</v>
      </c>
      <c r="AS458" s="62"/>
      <c r="AT458" s="58"/>
    </row>
    <row r="459" s="68" customFormat="true" ht="34.5" hidden="false" customHeight="true" outlineLevel="0" collapsed="false">
      <c r="A459" s="54" t="n">
        <v>456</v>
      </c>
      <c r="B459" s="55"/>
      <c r="C459" s="55"/>
      <c r="D459" s="55"/>
      <c r="E459" s="57"/>
      <c r="F459" s="58"/>
      <c r="G459" s="58"/>
      <c r="H459" s="75"/>
      <c r="I459" s="58"/>
      <c r="J459" s="60"/>
      <c r="K459" s="61"/>
      <c r="L459" s="62"/>
      <c r="M459" s="63" t="n">
        <v>0</v>
      </c>
      <c r="N459" s="64" t="n">
        <v>0</v>
      </c>
      <c r="O459" s="65" t="n">
        <f aca="false">PRODUCT($L459,$M459,(1-$N459))</f>
        <v>0</v>
      </c>
      <c r="P459" s="60"/>
      <c r="Q459" s="61"/>
      <c r="R459" s="62"/>
      <c r="S459" s="63" t="n">
        <v>0</v>
      </c>
      <c r="T459" s="64" t="n">
        <v>0</v>
      </c>
      <c r="U459" s="65" t="n">
        <f aca="false">PRODUCT($R459,$S459,(1-$T459))</f>
        <v>0</v>
      </c>
      <c r="V459" s="66"/>
      <c r="W459" s="61"/>
      <c r="X459" s="62"/>
      <c r="Y459" s="63" t="n">
        <v>0</v>
      </c>
      <c r="Z459" s="64" t="n">
        <v>0</v>
      </c>
      <c r="AA459" s="65" t="n">
        <f aca="false">PRODUCT($X459,$Y459,(1-$Z459))</f>
        <v>0</v>
      </c>
      <c r="AB459" s="66"/>
      <c r="AC459" s="61"/>
      <c r="AD459" s="62"/>
      <c r="AE459" s="63" t="n">
        <v>0</v>
      </c>
      <c r="AF459" s="64" t="n">
        <v>0</v>
      </c>
      <c r="AG459" s="65" t="n">
        <f aca="false">PRODUCT($AD459,$AE459,(1-$AF459))</f>
        <v>0</v>
      </c>
      <c r="AH459" s="66"/>
      <c r="AI459" s="61"/>
      <c r="AJ459" s="62"/>
      <c r="AK459" s="63" t="n">
        <v>0</v>
      </c>
      <c r="AL459" s="64" t="n">
        <v>0</v>
      </c>
      <c r="AM459" s="65" t="n">
        <f aca="false">PRODUCT($AJ459,$AK459,(1-$AL459))</f>
        <v>0</v>
      </c>
      <c r="AN459" s="65" t="n">
        <f aca="false">ROUND((Tablica1[[#This Row],[Iznos]]+Tablica1[[#This Row],[Iznos 2]]+Tablica1[[#This Row],[Iznos 3]]+Tablica1[[#This Row],[Iznos 4]]+Tablica1[[#This Row],[Iznos 5]]),2)</f>
        <v>0</v>
      </c>
      <c r="AO459" s="67" t="s">
        <v>64</v>
      </c>
      <c r="AP459" s="67"/>
      <c r="AQ459" s="63"/>
      <c r="AR459" s="63" t="n">
        <v>0</v>
      </c>
      <c r="AS459" s="62"/>
      <c r="AT459" s="58"/>
    </row>
    <row r="460" s="68" customFormat="true" ht="34.5" hidden="false" customHeight="true" outlineLevel="0" collapsed="false">
      <c r="A460" s="54" t="n">
        <v>457</v>
      </c>
      <c r="B460" s="55"/>
      <c r="C460" s="55"/>
      <c r="D460" s="55"/>
      <c r="E460" s="57"/>
      <c r="F460" s="58"/>
      <c r="G460" s="58"/>
      <c r="H460" s="75"/>
      <c r="I460" s="58"/>
      <c r="J460" s="60"/>
      <c r="K460" s="61"/>
      <c r="L460" s="62"/>
      <c r="M460" s="63" t="n">
        <v>0</v>
      </c>
      <c r="N460" s="64" t="n">
        <v>0</v>
      </c>
      <c r="O460" s="65" t="n">
        <f aca="false">PRODUCT($L460,$M460,(1-$N460))</f>
        <v>0</v>
      </c>
      <c r="P460" s="60"/>
      <c r="Q460" s="61"/>
      <c r="R460" s="62"/>
      <c r="S460" s="63" t="n">
        <v>0</v>
      </c>
      <c r="T460" s="64" t="n">
        <v>0</v>
      </c>
      <c r="U460" s="65" t="n">
        <f aca="false">PRODUCT($R460,$S460,(1-$T460))</f>
        <v>0</v>
      </c>
      <c r="V460" s="66"/>
      <c r="W460" s="61"/>
      <c r="X460" s="62"/>
      <c r="Y460" s="63" t="n">
        <v>0</v>
      </c>
      <c r="Z460" s="64" t="n">
        <v>0</v>
      </c>
      <c r="AA460" s="65" t="n">
        <f aca="false">PRODUCT($X460,$Y460,(1-$Z460))</f>
        <v>0</v>
      </c>
      <c r="AB460" s="66"/>
      <c r="AC460" s="61"/>
      <c r="AD460" s="62"/>
      <c r="AE460" s="63" t="n">
        <v>0</v>
      </c>
      <c r="AF460" s="64" t="n">
        <v>0</v>
      </c>
      <c r="AG460" s="65" t="n">
        <f aca="false">PRODUCT($AD460,$AE460,(1-$AF460))</f>
        <v>0</v>
      </c>
      <c r="AH460" s="66"/>
      <c r="AI460" s="61"/>
      <c r="AJ460" s="62"/>
      <c r="AK460" s="63" t="n">
        <v>0</v>
      </c>
      <c r="AL460" s="64" t="n">
        <v>0</v>
      </c>
      <c r="AM460" s="65" t="n">
        <f aca="false">PRODUCT($AJ460,$AK460,(1-$AL460))</f>
        <v>0</v>
      </c>
      <c r="AN460" s="65" t="n">
        <f aca="false">ROUND((Tablica1[[#This Row],[Iznos]]+Tablica1[[#This Row],[Iznos 2]]+Tablica1[[#This Row],[Iznos 3]]+Tablica1[[#This Row],[Iznos 4]]+Tablica1[[#This Row],[Iznos 5]]),2)</f>
        <v>0</v>
      </c>
      <c r="AO460" s="67" t="s">
        <v>64</v>
      </c>
      <c r="AP460" s="67"/>
      <c r="AQ460" s="63"/>
      <c r="AR460" s="63" t="n">
        <v>0</v>
      </c>
      <c r="AS460" s="62"/>
      <c r="AT460" s="58"/>
    </row>
    <row r="461" s="68" customFormat="true" ht="34.5" hidden="false" customHeight="true" outlineLevel="0" collapsed="false">
      <c r="A461" s="54" t="n">
        <v>458</v>
      </c>
      <c r="B461" s="55"/>
      <c r="C461" s="55"/>
      <c r="D461" s="55"/>
      <c r="E461" s="57"/>
      <c r="F461" s="58"/>
      <c r="G461" s="58"/>
      <c r="H461" s="75"/>
      <c r="I461" s="58"/>
      <c r="J461" s="60"/>
      <c r="K461" s="61"/>
      <c r="L461" s="62"/>
      <c r="M461" s="63" t="n">
        <v>0</v>
      </c>
      <c r="N461" s="64" t="n">
        <v>0</v>
      </c>
      <c r="O461" s="65" t="n">
        <f aca="false">PRODUCT($L461,$M461,(1-$N461))</f>
        <v>0</v>
      </c>
      <c r="P461" s="60"/>
      <c r="Q461" s="61"/>
      <c r="R461" s="62"/>
      <c r="S461" s="63" t="n">
        <v>0</v>
      </c>
      <c r="T461" s="64" t="n">
        <v>0</v>
      </c>
      <c r="U461" s="65" t="n">
        <f aca="false">PRODUCT($R461,$S461,(1-$T461))</f>
        <v>0</v>
      </c>
      <c r="V461" s="66"/>
      <c r="W461" s="61"/>
      <c r="X461" s="62"/>
      <c r="Y461" s="63" t="n">
        <v>0</v>
      </c>
      <c r="Z461" s="64" t="n">
        <v>0</v>
      </c>
      <c r="AA461" s="65" t="n">
        <f aca="false">PRODUCT($X461,$Y461,(1-$Z461))</f>
        <v>0</v>
      </c>
      <c r="AB461" s="66"/>
      <c r="AC461" s="61"/>
      <c r="AD461" s="62"/>
      <c r="AE461" s="63" t="n">
        <v>0</v>
      </c>
      <c r="AF461" s="64" t="n">
        <v>0</v>
      </c>
      <c r="AG461" s="65" t="n">
        <f aca="false">PRODUCT($AD461,$AE461,(1-$AF461))</f>
        <v>0</v>
      </c>
      <c r="AH461" s="66"/>
      <c r="AI461" s="61"/>
      <c r="AJ461" s="62"/>
      <c r="AK461" s="63" t="n">
        <v>0</v>
      </c>
      <c r="AL461" s="64" t="n">
        <v>0</v>
      </c>
      <c r="AM461" s="65" t="n">
        <f aca="false">PRODUCT($AJ461,$AK461,(1-$AL461))</f>
        <v>0</v>
      </c>
      <c r="AN461" s="65" t="n">
        <f aca="false">ROUND((Tablica1[[#This Row],[Iznos]]+Tablica1[[#This Row],[Iznos 2]]+Tablica1[[#This Row],[Iznos 3]]+Tablica1[[#This Row],[Iznos 4]]+Tablica1[[#This Row],[Iznos 5]]),2)</f>
        <v>0</v>
      </c>
      <c r="AO461" s="67" t="s">
        <v>64</v>
      </c>
      <c r="AP461" s="67"/>
      <c r="AQ461" s="63"/>
      <c r="AR461" s="63" t="n">
        <v>0</v>
      </c>
      <c r="AS461" s="62"/>
      <c r="AT461" s="58"/>
    </row>
    <row r="462" s="68" customFormat="true" ht="34.5" hidden="false" customHeight="true" outlineLevel="0" collapsed="false">
      <c r="A462" s="54" t="n">
        <v>459</v>
      </c>
      <c r="B462" s="55"/>
      <c r="C462" s="55"/>
      <c r="D462" s="55"/>
      <c r="E462" s="57"/>
      <c r="F462" s="58"/>
      <c r="G462" s="58"/>
      <c r="H462" s="75"/>
      <c r="I462" s="58"/>
      <c r="J462" s="60"/>
      <c r="K462" s="61"/>
      <c r="L462" s="62"/>
      <c r="M462" s="63" t="n">
        <v>0</v>
      </c>
      <c r="N462" s="64" t="n">
        <v>0</v>
      </c>
      <c r="O462" s="65" t="n">
        <f aca="false">PRODUCT($L462,$M462,(1-$N462))</f>
        <v>0</v>
      </c>
      <c r="P462" s="60"/>
      <c r="Q462" s="61"/>
      <c r="R462" s="62"/>
      <c r="S462" s="63" t="n">
        <v>0</v>
      </c>
      <c r="T462" s="64" t="n">
        <v>0</v>
      </c>
      <c r="U462" s="65" t="n">
        <f aca="false">PRODUCT($R462,$S462,(1-$T462))</f>
        <v>0</v>
      </c>
      <c r="V462" s="66"/>
      <c r="W462" s="61"/>
      <c r="X462" s="62"/>
      <c r="Y462" s="63" t="n">
        <v>0</v>
      </c>
      <c r="Z462" s="64" t="n">
        <v>0</v>
      </c>
      <c r="AA462" s="65" t="n">
        <f aca="false">PRODUCT($X462,$Y462,(1-$Z462))</f>
        <v>0</v>
      </c>
      <c r="AB462" s="66"/>
      <c r="AC462" s="61"/>
      <c r="AD462" s="62"/>
      <c r="AE462" s="63" t="n">
        <v>0</v>
      </c>
      <c r="AF462" s="64" t="n">
        <v>0</v>
      </c>
      <c r="AG462" s="65" t="n">
        <f aca="false">PRODUCT($AD462,$AE462,(1-$AF462))</f>
        <v>0</v>
      </c>
      <c r="AH462" s="66"/>
      <c r="AI462" s="61"/>
      <c r="AJ462" s="62"/>
      <c r="AK462" s="63" t="n">
        <v>0</v>
      </c>
      <c r="AL462" s="64" t="n">
        <v>0</v>
      </c>
      <c r="AM462" s="65" t="n">
        <f aca="false">PRODUCT($AJ462,$AK462,(1-$AL462))</f>
        <v>0</v>
      </c>
      <c r="AN462" s="65" t="n">
        <f aca="false">ROUND((Tablica1[[#This Row],[Iznos]]+Tablica1[[#This Row],[Iznos 2]]+Tablica1[[#This Row],[Iznos 3]]+Tablica1[[#This Row],[Iznos 4]]+Tablica1[[#This Row],[Iznos 5]]),2)</f>
        <v>0</v>
      </c>
      <c r="AO462" s="67" t="s">
        <v>64</v>
      </c>
      <c r="AP462" s="67"/>
      <c r="AQ462" s="63"/>
      <c r="AR462" s="63" t="n">
        <v>0</v>
      </c>
      <c r="AS462" s="62"/>
      <c r="AT462" s="58"/>
    </row>
    <row r="463" s="68" customFormat="true" ht="34.5" hidden="false" customHeight="true" outlineLevel="0" collapsed="false">
      <c r="A463" s="54" t="n">
        <v>460</v>
      </c>
      <c r="B463" s="55"/>
      <c r="C463" s="55"/>
      <c r="D463" s="55"/>
      <c r="E463" s="57"/>
      <c r="F463" s="58"/>
      <c r="G463" s="58"/>
      <c r="H463" s="75"/>
      <c r="I463" s="58"/>
      <c r="J463" s="60"/>
      <c r="K463" s="61"/>
      <c r="L463" s="62"/>
      <c r="M463" s="63" t="n">
        <v>0</v>
      </c>
      <c r="N463" s="64" t="n">
        <v>0</v>
      </c>
      <c r="O463" s="65" t="n">
        <f aca="false">PRODUCT($L463,$M463,(1-$N463))</f>
        <v>0</v>
      </c>
      <c r="P463" s="60"/>
      <c r="Q463" s="61"/>
      <c r="R463" s="62"/>
      <c r="S463" s="63" t="n">
        <v>0</v>
      </c>
      <c r="T463" s="64" t="n">
        <v>0</v>
      </c>
      <c r="U463" s="65" t="n">
        <f aca="false">PRODUCT($R463,$S463,(1-$T463))</f>
        <v>0</v>
      </c>
      <c r="V463" s="66"/>
      <c r="W463" s="61"/>
      <c r="X463" s="62"/>
      <c r="Y463" s="63" t="n">
        <v>0</v>
      </c>
      <c r="Z463" s="64" t="n">
        <v>0</v>
      </c>
      <c r="AA463" s="65" t="n">
        <f aca="false">PRODUCT($X463,$Y463,(1-$Z463))</f>
        <v>0</v>
      </c>
      <c r="AB463" s="66"/>
      <c r="AC463" s="61"/>
      <c r="AD463" s="62"/>
      <c r="AE463" s="63" t="n">
        <v>0</v>
      </c>
      <c r="AF463" s="64" t="n">
        <v>0</v>
      </c>
      <c r="AG463" s="65" t="n">
        <f aca="false">PRODUCT($AD463,$AE463,(1-$AF463))</f>
        <v>0</v>
      </c>
      <c r="AH463" s="66"/>
      <c r="AI463" s="61"/>
      <c r="AJ463" s="62"/>
      <c r="AK463" s="63" t="n">
        <v>0</v>
      </c>
      <c r="AL463" s="64" t="n">
        <v>0</v>
      </c>
      <c r="AM463" s="65" t="n">
        <f aca="false">PRODUCT($AJ463,$AK463,(1-$AL463))</f>
        <v>0</v>
      </c>
      <c r="AN463" s="65" t="n">
        <f aca="false">ROUND((Tablica1[[#This Row],[Iznos]]+Tablica1[[#This Row],[Iznos 2]]+Tablica1[[#This Row],[Iznos 3]]+Tablica1[[#This Row],[Iznos 4]]+Tablica1[[#This Row],[Iznos 5]]),2)</f>
        <v>0</v>
      </c>
      <c r="AO463" s="67" t="s">
        <v>64</v>
      </c>
      <c r="AP463" s="67"/>
      <c r="AQ463" s="63"/>
      <c r="AR463" s="63" t="n">
        <v>0</v>
      </c>
      <c r="AS463" s="62"/>
      <c r="AT463" s="58"/>
    </row>
    <row r="464" s="68" customFormat="true" ht="34.5" hidden="false" customHeight="true" outlineLevel="0" collapsed="false">
      <c r="A464" s="54" t="n">
        <v>461</v>
      </c>
      <c r="B464" s="55"/>
      <c r="C464" s="55"/>
      <c r="D464" s="55"/>
      <c r="E464" s="57"/>
      <c r="F464" s="58"/>
      <c r="G464" s="58"/>
      <c r="H464" s="75"/>
      <c r="I464" s="58"/>
      <c r="J464" s="60"/>
      <c r="K464" s="61"/>
      <c r="L464" s="62"/>
      <c r="M464" s="63" t="n">
        <v>0</v>
      </c>
      <c r="N464" s="64" t="n">
        <v>0</v>
      </c>
      <c r="O464" s="65" t="n">
        <f aca="false">PRODUCT($L464,$M464,(1-$N464))</f>
        <v>0</v>
      </c>
      <c r="P464" s="60"/>
      <c r="Q464" s="61"/>
      <c r="R464" s="62"/>
      <c r="S464" s="63" t="n">
        <v>0</v>
      </c>
      <c r="T464" s="64" t="n">
        <v>0</v>
      </c>
      <c r="U464" s="65" t="n">
        <f aca="false">PRODUCT($R464,$S464,(1-$T464))</f>
        <v>0</v>
      </c>
      <c r="V464" s="66"/>
      <c r="W464" s="61"/>
      <c r="X464" s="62"/>
      <c r="Y464" s="63" t="n">
        <v>0</v>
      </c>
      <c r="Z464" s="64" t="n">
        <v>0</v>
      </c>
      <c r="AA464" s="65" t="n">
        <f aca="false">PRODUCT($X464,$Y464,(1-$Z464))</f>
        <v>0</v>
      </c>
      <c r="AB464" s="66"/>
      <c r="AC464" s="61"/>
      <c r="AD464" s="62"/>
      <c r="AE464" s="63" t="n">
        <v>0</v>
      </c>
      <c r="AF464" s="64" t="n">
        <v>0</v>
      </c>
      <c r="AG464" s="65" t="n">
        <f aca="false">PRODUCT($AD464,$AE464,(1-$AF464))</f>
        <v>0</v>
      </c>
      <c r="AH464" s="66"/>
      <c r="AI464" s="61"/>
      <c r="AJ464" s="62"/>
      <c r="AK464" s="63" t="n">
        <v>0</v>
      </c>
      <c r="AL464" s="64" t="n">
        <v>0</v>
      </c>
      <c r="AM464" s="65" t="n">
        <f aca="false">PRODUCT($AJ464,$AK464,(1-$AL464))</f>
        <v>0</v>
      </c>
      <c r="AN464" s="65" t="n">
        <f aca="false">ROUND((Tablica1[[#This Row],[Iznos]]+Tablica1[[#This Row],[Iznos 2]]+Tablica1[[#This Row],[Iznos 3]]+Tablica1[[#This Row],[Iznos 4]]+Tablica1[[#This Row],[Iznos 5]]),2)</f>
        <v>0</v>
      </c>
      <c r="AO464" s="67" t="s">
        <v>64</v>
      </c>
      <c r="AP464" s="67"/>
      <c r="AQ464" s="63"/>
      <c r="AR464" s="63" t="n">
        <v>0</v>
      </c>
      <c r="AS464" s="62"/>
      <c r="AT464" s="58"/>
    </row>
    <row r="465" s="68" customFormat="true" ht="34.5" hidden="false" customHeight="true" outlineLevel="0" collapsed="false">
      <c r="A465" s="54" t="n">
        <v>462</v>
      </c>
      <c r="B465" s="55"/>
      <c r="C465" s="55"/>
      <c r="D465" s="55"/>
      <c r="E465" s="57"/>
      <c r="F465" s="58"/>
      <c r="G465" s="58"/>
      <c r="H465" s="75"/>
      <c r="I465" s="58"/>
      <c r="J465" s="60"/>
      <c r="K465" s="61"/>
      <c r="L465" s="62"/>
      <c r="M465" s="63" t="n">
        <v>0</v>
      </c>
      <c r="N465" s="64" t="n">
        <v>0</v>
      </c>
      <c r="O465" s="65" t="n">
        <f aca="false">PRODUCT($L465,$M465,(1-$N465))</f>
        <v>0</v>
      </c>
      <c r="P465" s="60"/>
      <c r="Q465" s="61"/>
      <c r="R465" s="62"/>
      <c r="S465" s="63" t="n">
        <v>0</v>
      </c>
      <c r="T465" s="64" t="n">
        <v>0</v>
      </c>
      <c r="U465" s="65" t="n">
        <f aca="false">PRODUCT($R465,$S465,(1-$T465))</f>
        <v>0</v>
      </c>
      <c r="V465" s="66"/>
      <c r="W465" s="61"/>
      <c r="X465" s="62"/>
      <c r="Y465" s="63" t="n">
        <v>0</v>
      </c>
      <c r="Z465" s="64" t="n">
        <v>0</v>
      </c>
      <c r="AA465" s="65" t="n">
        <f aca="false">PRODUCT($X465,$Y465,(1-$Z465))</f>
        <v>0</v>
      </c>
      <c r="AB465" s="66"/>
      <c r="AC465" s="61"/>
      <c r="AD465" s="62"/>
      <c r="AE465" s="63" t="n">
        <v>0</v>
      </c>
      <c r="AF465" s="64" t="n">
        <v>0</v>
      </c>
      <c r="AG465" s="65" t="n">
        <f aca="false">PRODUCT($AD465,$AE465,(1-$AF465))</f>
        <v>0</v>
      </c>
      <c r="AH465" s="66"/>
      <c r="AI465" s="61"/>
      <c r="AJ465" s="62"/>
      <c r="AK465" s="63" t="n">
        <v>0</v>
      </c>
      <c r="AL465" s="64" t="n">
        <v>0</v>
      </c>
      <c r="AM465" s="65" t="n">
        <f aca="false">PRODUCT($AJ465,$AK465,(1-$AL465))</f>
        <v>0</v>
      </c>
      <c r="AN465" s="65" t="n">
        <f aca="false">ROUND((Tablica1[[#This Row],[Iznos]]+Tablica1[[#This Row],[Iznos 2]]+Tablica1[[#This Row],[Iznos 3]]+Tablica1[[#This Row],[Iznos 4]]+Tablica1[[#This Row],[Iznos 5]]),2)</f>
        <v>0</v>
      </c>
      <c r="AO465" s="67" t="s">
        <v>64</v>
      </c>
      <c r="AP465" s="67"/>
      <c r="AQ465" s="63"/>
      <c r="AR465" s="63" t="n">
        <v>0</v>
      </c>
      <c r="AS465" s="62"/>
      <c r="AT465" s="58"/>
    </row>
    <row r="466" s="68" customFormat="true" ht="34.5" hidden="false" customHeight="true" outlineLevel="0" collapsed="false">
      <c r="A466" s="54" t="n">
        <v>463</v>
      </c>
      <c r="B466" s="55"/>
      <c r="C466" s="55"/>
      <c r="D466" s="55"/>
      <c r="E466" s="57"/>
      <c r="F466" s="58"/>
      <c r="G466" s="58"/>
      <c r="H466" s="75"/>
      <c r="I466" s="58"/>
      <c r="J466" s="60"/>
      <c r="K466" s="61"/>
      <c r="L466" s="62"/>
      <c r="M466" s="63" t="n">
        <v>0</v>
      </c>
      <c r="N466" s="64" t="n">
        <v>0</v>
      </c>
      <c r="O466" s="65" t="n">
        <f aca="false">PRODUCT($L466,$M466,(1-$N466))</f>
        <v>0</v>
      </c>
      <c r="P466" s="60"/>
      <c r="Q466" s="61"/>
      <c r="R466" s="62"/>
      <c r="S466" s="63" t="n">
        <v>0</v>
      </c>
      <c r="T466" s="64" t="n">
        <v>0</v>
      </c>
      <c r="U466" s="65" t="n">
        <f aca="false">PRODUCT($R466,$S466,(1-$T466))</f>
        <v>0</v>
      </c>
      <c r="V466" s="66"/>
      <c r="W466" s="61"/>
      <c r="X466" s="62"/>
      <c r="Y466" s="63" t="n">
        <v>0</v>
      </c>
      <c r="Z466" s="64" t="n">
        <v>0</v>
      </c>
      <c r="AA466" s="65" t="n">
        <f aca="false">PRODUCT($X466,$Y466,(1-$Z466))</f>
        <v>0</v>
      </c>
      <c r="AB466" s="66"/>
      <c r="AC466" s="61"/>
      <c r="AD466" s="62"/>
      <c r="AE466" s="63" t="n">
        <v>0</v>
      </c>
      <c r="AF466" s="64" t="n">
        <v>0</v>
      </c>
      <c r="AG466" s="65" t="n">
        <f aca="false">PRODUCT($AD466,$AE466,(1-$AF466))</f>
        <v>0</v>
      </c>
      <c r="AH466" s="66"/>
      <c r="AI466" s="61"/>
      <c r="AJ466" s="62"/>
      <c r="AK466" s="63" t="n">
        <v>0</v>
      </c>
      <c r="AL466" s="64" t="n">
        <v>0</v>
      </c>
      <c r="AM466" s="65" t="n">
        <f aca="false">PRODUCT($AJ466,$AK466,(1-$AL466))</f>
        <v>0</v>
      </c>
      <c r="AN466" s="65" t="n">
        <f aca="false">ROUND((Tablica1[[#This Row],[Iznos]]+Tablica1[[#This Row],[Iznos 2]]+Tablica1[[#This Row],[Iznos 3]]+Tablica1[[#This Row],[Iznos 4]]+Tablica1[[#This Row],[Iznos 5]]),2)</f>
        <v>0</v>
      </c>
      <c r="AO466" s="67" t="s">
        <v>64</v>
      </c>
      <c r="AP466" s="67"/>
      <c r="AQ466" s="63"/>
      <c r="AR466" s="63" t="n">
        <v>0</v>
      </c>
      <c r="AS466" s="62"/>
      <c r="AT466" s="58"/>
    </row>
    <row r="467" s="68" customFormat="true" ht="34.5" hidden="false" customHeight="true" outlineLevel="0" collapsed="false">
      <c r="A467" s="54" t="n">
        <v>464</v>
      </c>
      <c r="B467" s="55"/>
      <c r="C467" s="55"/>
      <c r="D467" s="55"/>
      <c r="E467" s="57"/>
      <c r="F467" s="58"/>
      <c r="G467" s="58"/>
      <c r="H467" s="75"/>
      <c r="I467" s="58"/>
      <c r="J467" s="60"/>
      <c r="K467" s="61"/>
      <c r="L467" s="62"/>
      <c r="M467" s="63" t="n">
        <v>0</v>
      </c>
      <c r="N467" s="64" t="n">
        <v>0</v>
      </c>
      <c r="O467" s="65" t="n">
        <f aca="false">PRODUCT($L467,$M467,(1-$N467))</f>
        <v>0</v>
      </c>
      <c r="P467" s="60"/>
      <c r="Q467" s="61"/>
      <c r="R467" s="62"/>
      <c r="S467" s="63" t="n">
        <v>0</v>
      </c>
      <c r="T467" s="64" t="n">
        <v>0</v>
      </c>
      <c r="U467" s="65" t="n">
        <f aca="false">PRODUCT($R467,$S467,(1-$T467))</f>
        <v>0</v>
      </c>
      <c r="V467" s="66"/>
      <c r="W467" s="61"/>
      <c r="X467" s="62"/>
      <c r="Y467" s="63" t="n">
        <v>0</v>
      </c>
      <c r="Z467" s="64" t="n">
        <v>0</v>
      </c>
      <c r="AA467" s="65" t="n">
        <f aca="false">PRODUCT($X467,$Y467,(1-$Z467))</f>
        <v>0</v>
      </c>
      <c r="AB467" s="66"/>
      <c r="AC467" s="61"/>
      <c r="AD467" s="62"/>
      <c r="AE467" s="63" t="n">
        <v>0</v>
      </c>
      <c r="AF467" s="64" t="n">
        <v>0</v>
      </c>
      <c r="AG467" s="65" t="n">
        <f aca="false">PRODUCT($AD467,$AE467,(1-$AF467))</f>
        <v>0</v>
      </c>
      <c r="AH467" s="66"/>
      <c r="AI467" s="61"/>
      <c r="AJ467" s="62"/>
      <c r="AK467" s="63" t="n">
        <v>0</v>
      </c>
      <c r="AL467" s="64" t="n">
        <v>0</v>
      </c>
      <c r="AM467" s="65" t="n">
        <f aca="false">PRODUCT($AJ467,$AK467,(1-$AL467))</f>
        <v>0</v>
      </c>
      <c r="AN467" s="65" t="n">
        <f aca="false">ROUND((Tablica1[[#This Row],[Iznos]]+Tablica1[[#This Row],[Iznos 2]]+Tablica1[[#This Row],[Iznos 3]]+Tablica1[[#This Row],[Iznos 4]]+Tablica1[[#This Row],[Iznos 5]]),2)</f>
        <v>0</v>
      </c>
      <c r="AO467" s="67" t="s">
        <v>64</v>
      </c>
      <c r="AP467" s="67"/>
      <c r="AQ467" s="63"/>
      <c r="AR467" s="63" t="n">
        <v>0</v>
      </c>
      <c r="AS467" s="62"/>
      <c r="AT467" s="58"/>
    </row>
    <row r="468" s="68" customFormat="true" ht="34.5" hidden="false" customHeight="true" outlineLevel="0" collapsed="false">
      <c r="A468" s="54" t="n">
        <v>465</v>
      </c>
      <c r="B468" s="55"/>
      <c r="C468" s="55"/>
      <c r="D468" s="55"/>
      <c r="E468" s="57"/>
      <c r="F468" s="58"/>
      <c r="G468" s="58"/>
      <c r="H468" s="75"/>
      <c r="I468" s="58"/>
      <c r="J468" s="60"/>
      <c r="K468" s="61"/>
      <c r="L468" s="62"/>
      <c r="M468" s="63" t="n">
        <v>0</v>
      </c>
      <c r="N468" s="64" t="n">
        <v>0</v>
      </c>
      <c r="O468" s="65" t="n">
        <f aca="false">PRODUCT($L468,$M468,(1-$N468))</f>
        <v>0</v>
      </c>
      <c r="P468" s="60"/>
      <c r="Q468" s="61"/>
      <c r="R468" s="62"/>
      <c r="S468" s="63" t="n">
        <v>0</v>
      </c>
      <c r="T468" s="64" t="n">
        <v>0</v>
      </c>
      <c r="U468" s="65" t="n">
        <f aca="false">PRODUCT($R468,$S468,(1-$T468))</f>
        <v>0</v>
      </c>
      <c r="V468" s="66"/>
      <c r="W468" s="61"/>
      <c r="X468" s="62"/>
      <c r="Y468" s="63" t="n">
        <v>0</v>
      </c>
      <c r="Z468" s="64" t="n">
        <v>0</v>
      </c>
      <c r="AA468" s="65" t="n">
        <f aca="false">PRODUCT($X468,$Y468,(1-$Z468))</f>
        <v>0</v>
      </c>
      <c r="AB468" s="66"/>
      <c r="AC468" s="61"/>
      <c r="AD468" s="62"/>
      <c r="AE468" s="63" t="n">
        <v>0</v>
      </c>
      <c r="AF468" s="64" t="n">
        <v>0</v>
      </c>
      <c r="AG468" s="65" t="n">
        <f aca="false">PRODUCT($AD468,$AE468,(1-$AF468))</f>
        <v>0</v>
      </c>
      <c r="AH468" s="66"/>
      <c r="AI468" s="61"/>
      <c r="AJ468" s="62"/>
      <c r="AK468" s="63" t="n">
        <v>0</v>
      </c>
      <c r="AL468" s="64" t="n">
        <v>0</v>
      </c>
      <c r="AM468" s="65" t="n">
        <f aca="false">PRODUCT($AJ468,$AK468,(1-$AL468))</f>
        <v>0</v>
      </c>
      <c r="AN468" s="65" t="n">
        <f aca="false">ROUND((Tablica1[[#This Row],[Iznos]]+Tablica1[[#This Row],[Iznos 2]]+Tablica1[[#This Row],[Iznos 3]]+Tablica1[[#This Row],[Iznos 4]]+Tablica1[[#This Row],[Iznos 5]]),2)</f>
        <v>0</v>
      </c>
      <c r="AO468" s="67" t="s">
        <v>64</v>
      </c>
      <c r="AP468" s="67"/>
      <c r="AQ468" s="63"/>
      <c r="AR468" s="63" t="n">
        <v>0</v>
      </c>
      <c r="AS468" s="62"/>
      <c r="AT468" s="58"/>
    </row>
    <row r="469" s="68" customFormat="true" ht="34.5" hidden="false" customHeight="true" outlineLevel="0" collapsed="false">
      <c r="A469" s="54" t="n">
        <v>466</v>
      </c>
      <c r="B469" s="55"/>
      <c r="C469" s="55"/>
      <c r="D469" s="55"/>
      <c r="E469" s="57"/>
      <c r="F469" s="58"/>
      <c r="G469" s="58"/>
      <c r="H469" s="75"/>
      <c r="I469" s="58"/>
      <c r="J469" s="60"/>
      <c r="K469" s="61"/>
      <c r="L469" s="62"/>
      <c r="M469" s="63" t="n">
        <v>0</v>
      </c>
      <c r="N469" s="64" t="n">
        <v>0</v>
      </c>
      <c r="O469" s="65" t="n">
        <f aca="false">PRODUCT($L469,$M469,(1-$N469))</f>
        <v>0</v>
      </c>
      <c r="P469" s="60"/>
      <c r="Q469" s="61"/>
      <c r="R469" s="62"/>
      <c r="S469" s="63" t="n">
        <v>0</v>
      </c>
      <c r="T469" s="64" t="n">
        <v>0</v>
      </c>
      <c r="U469" s="65" t="n">
        <f aca="false">PRODUCT($R469,$S469,(1-$T469))</f>
        <v>0</v>
      </c>
      <c r="V469" s="66"/>
      <c r="W469" s="61"/>
      <c r="X469" s="62"/>
      <c r="Y469" s="63" t="n">
        <v>0</v>
      </c>
      <c r="Z469" s="64" t="n">
        <v>0</v>
      </c>
      <c r="AA469" s="65" t="n">
        <f aca="false">PRODUCT($X469,$Y469,(1-$Z469))</f>
        <v>0</v>
      </c>
      <c r="AB469" s="66"/>
      <c r="AC469" s="61"/>
      <c r="AD469" s="62"/>
      <c r="AE469" s="63" t="n">
        <v>0</v>
      </c>
      <c r="AF469" s="64" t="n">
        <v>0</v>
      </c>
      <c r="AG469" s="65" t="n">
        <f aca="false">PRODUCT($AD469,$AE469,(1-$AF469))</f>
        <v>0</v>
      </c>
      <c r="AH469" s="66"/>
      <c r="AI469" s="61"/>
      <c r="AJ469" s="62"/>
      <c r="AK469" s="63" t="n">
        <v>0</v>
      </c>
      <c r="AL469" s="64" t="n">
        <v>0</v>
      </c>
      <c r="AM469" s="65" t="n">
        <f aca="false">PRODUCT($AJ469,$AK469,(1-$AL469))</f>
        <v>0</v>
      </c>
      <c r="AN469" s="65" t="n">
        <f aca="false">ROUND((Tablica1[[#This Row],[Iznos]]+Tablica1[[#This Row],[Iznos 2]]+Tablica1[[#This Row],[Iznos 3]]+Tablica1[[#This Row],[Iznos 4]]+Tablica1[[#This Row],[Iznos 5]]),2)</f>
        <v>0</v>
      </c>
      <c r="AO469" s="67" t="s">
        <v>64</v>
      </c>
      <c r="AP469" s="67"/>
      <c r="AQ469" s="63"/>
      <c r="AR469" s="63" t="n">
        <v>0</v>
      </c>
      <c r="AS469" s="62"/>
      <c r="AT469" s="58"/>
    </row>
    <row r="470" s="68" customFormat="true" ht="34.5" hidden="false" customHeight="true" outlineLevel="0" collapsed="false">
      <c r="A470" s="54" t="n">
        <v>467</v>
      </c>
      <c r="B470" s="55"/>
      <c r="C470" s="55"/>
      <c r="D470" s="55"/>
      <c r="E470" s="57"/>
      <c r="F470" s="58"/>
      <c r="G470" s="58"/>
      <c r="H470" s="75"/>
      <c r="I470" s="58"/>
      <c r="J470" s="60"/>
      <c r="K470" s="61"/>
      <c r="L470" s="62"/>
      <c r="M470" s="63" t="n">
        <v>0</v>
      </c>
      <c r="N470" s="64" t="n">
        <v>0</v>
      </c>
      <c r="O470" s="65" t="n">
        <f aca="false">PRODUCT($L470,$M470,(1-$N470))</f>
        <v>0</v>
      </c>
      <c r="P470" s="60"/>
      <c r="Q470" s="61"/>
      <c r="R470" s="62"/>
      <c r="S470" s="63" t="n">
        <v>0</v>
      </c>
      <c r="T470" s="64" t="n">
        <v>0</v>
      </c>
      <c r="U470" s="65" t="n">
        <f aca="false">PRODUCT($R470,$S470,(1-$T470))</f>
        <v>0</v>
      </c>
      <c r="V470" s="66"/>
      <c r="W470" s="61"/>
      <c r="X470" s="62"/>
      <c r="Y470" s="63" t="n">
        <v>0</v>
      </c>
      <c r="Z470" s="64" t="n">
        <v>0</v>
      </c>
      <c r="AA470" s="65" t="n">
        <f aca="false">PRODUCT($X470,$Y470,(1-$Z470))</f>
        <v>0</v>
      </c>
      <c r="AB470" s="66"/>
      <c r="AC470" s="61"/>
      <c r="AD470" s="62"/>
      <c r="AE470" s="63" t="n">
        <v>0</v>
      </c>
      <c r="AF470" s="64" t="n">
        <v>0</v>
      </c>
      <c r="AG470" s="65" t="n">
        <f aca="false">PRODUCT($AD470,$AE470,(1-$AF470))</f>
        <v>0</v>
      </c>
      <c r="AH470" s="66"/>
      <c r="AI470" s="61"/>
      <c r="AJ470" s="62"/>
      <c r="AK470" s="63" t="n">
        <v>0</v>
      </c>
      <c r="AL470" s="64" t="n">
        <v>0</v>
      </c>
      <c r="AM470" s="65" t="n">
        <f aca="false">PRODUCT($AJ470,$AK470,(1-$AL470))</f>
        <v>0</v>
      </c>
      <c r="AN470" s="65" t="n">
        <f aca="false">ROUND((Tablica1[[#This Row],[Iznos]]+Tablica1[[#This Row],[Iznos 2]]+Tablica1[[#This Row],[Iznos 3]]+Tablica1[[#This Row],[Iznos 4]]+Tablica1[[#This Row],[Iznos 5]]),2)</f>
        <v>0</v>
      </c>
      <c r="AO470" s="67" t="s">
        <v>64</v>
      </c>
      <c r="AP470" s="67"/>
      <c r="AQ470" s="63"/>
      <c r="AR470" s="63" t="n">
        <v>0</v>
      </c>
      <c r="AS470" s="62"/>
      <c r="AT470" s="58"/>
    </row>
    <row r="471" s="68" customFormat="true" ht="34.5" hidden="false" customHeight="true" outlineLevel="0" collapsed="false">
      <c r="A471" s="54" t="n">
        <v>468</v>
      </c>
      <c r="B471" s="55"/>
      <c r="C471" s="55"/>
      <c r="D471" s="55"/>
      <c r="E471" s="57"/>
      <c r="F471" s="58"/>
      <c r="G471" s="58"/>
      <c r="H471" s="75"/>
      <c r="I471" s="58"/>
      <c r="J471" s="60"/>
      <c r="K471" s="61"/>
      <c r="L471" s="62"/>
      <c r="M471" s="63" t="n">
        <v>0</v>
      </c>
      <c r="N471" s="64" t="n">
        <v>0</v>
      </c>
      <c r="O471" s="65" t="n">
        <f aca="false">PRODUCT($L471,$M471,(1-$N471))</f>
        <v>0</v>
      </c>
      <c r="P471" s="60"/>
      <c r="Q471" s="61"/>
      <c r="R471" s="62"/>
      <c r="S471" s="63" t="n">
        <v>0</v>
      </c>
      <c r="T471" s="64" t="n">
        <v>0</v>
      </c>
      <c r="U471" s="65" t="n">
        <f aca="false">PRODUCT($R471,$S471,(1-$T471))</f>
        <v>0</v>
      </c>
      <c r="V471" s="66"/>
      <c r="W471" s="61"/>
      <c r="X471" s="62"/>
      <c r="Y471" s="63" t="n">
        <v>0</v>
      </c>
      <c r="Z471" s="64" t="n">
        <v>0</v>
      </c>
      <c r="AA471" s="65" t="n">
        <f aca="false">PRODUCT($X471,$Y471,(1-$Z471))</f>
        <v>0</v>
      </c>
      <c r="AB471" s="66"/>
      <c r="AC471" s="61"/>
      <c r="AD471" s="62"/>
      <c r="AE471" s="63" t="n">
        <v>0</v>
      </c>
      <c r="AF471" s="64" t="n">
        <v>0</v>
      </c>
      <c r="AG471" s="65" t="n">
        <f aca="false">PRODUCT($AD471,$AE471,(1-$AF471))</f>
        <v>0</v>
      </c>
      <c r="AH471" s="66"/>
      <c r="AI471" s="61"/>
      <c r="AJ471" s="62"/>
      <c r="AK471" s="63" t="n">
        <v>0</v>
      </c>
      <c r="AL471" s="64" t="n">
        <v>0</v>
      </c>
      <c r="AM471" s="65" t="n">
        <f aca="false">PRODUCT($AJ471,$AK471,(1-$AL471))</f>
        <v>0</v>
      </c>
      <c r="AN471" s="65" t="n">
        <f aca="false">ROUND((Tablica1[[#This Row],[Iznos]]+Tablica1[[#This Row],[Iznos 2]]+Tablica1[[#This Row],[Iznos 3]]+Tablica1[[#This Row],[Iznos 4]]+Tablica1[[#This Row],[Iznos 5]]),2)</f>
        <v>0</v>
      </c>
      <c r="AO471" s="67" t="s">
        <v>64</v>
      </c>
      <c r="AP471" s="67"/>
      <c r="AQ471" s="63"/>
      <c r="AR471" s="63" t="n">
        <v>0</v>
      </c>
      <c r="AS471" s="62"/>
      <c r="AT471" s="58"/>
    </row>
    <row r="472" s="68" customFormat="true" ht="34.5" hidden="false" customHeight="true" outlineLevel="0" collapsed="false">
      <c r="A472" s="54" t="n">
        <v>469</v>
      </c>
      <c r="B472" s="55"/>
      <c r="C472" s="55"/>
      <c r="D472" s="55"/>
      <c r="E472" s="57"/>
      <c r="F472" s="58"/>
      <c r="G472" s="58"/>
      <c r="H472" s="75"/>
      <c r="I472" s="58"/>
      <c r="J472" s="60"/>
      <c r="K472" s="61"/>
      <c r="L472" s="62"/>
      <c r="M472" s="63" t="n">
        <v>0</v>
      </c>
      <c r="N472" s="64" t="n">
        <v>0</v>
      </c>
      <c r="O472" s="65" t="n">
        <f aca="false">PRODUCT($L472,$M472,(1-$N472))</f>
        <v>0</v>
      </c>
      <c r="P472" s="60"/>
      <c r="Q472" s="61"/>
      <c r="R472" s="62"/>
      <c r="S472" s="63" t="n">
        <v>0</v>
      </c>
      <c r="T472" s="64" t="n">
        <v>0</v>
      </c>
      <c r="U472" s="65" t="n">
        <f aca="false">PRODUCT($R472,$S472,(1-$T472))</f>
        <v>0</v>
      </c>
      <c r="V472" s="66"/>
      <c r="W472" s="61"/>
      <c r="X472" s="62"/>
      <c r="Y472" s="63" t="n">
        <v>0</v>
      </c>
      <c r="Z472" s="64" t="n">
        <v>0</v>
      </c>
      <c r="AA472" s="65" t="n">
        <f aca="false">PRODUCT($X472,$Y472,(1-$Z472))</f>
        <v>0</v>
      </c>
      <c r="AB472" s="66"/>
      <c r="AC472" s="61"/>
      <c r="AD472" s="62"/>
      <c r="AE472" s="63" t="n">
        <v>0</v>
      </c>
      <c r="AF472" s="64" t="n">
        <v>0</v>
      </c>
      <c r="AG472" s="65" t="n">
        <f aca="false">PRODUCT($AD472,$AE472,(1-$AF472))</f>
        <v>0</v>
      </c>
      <c r="AH472" s="66"/>
      <c r="AI472" s="61"/>
      <c r="AJ472" s="62"/>
      <c r="AK472" s="63" t="n">
        <v>0</v>
      </c>
      <c r="AL472" s="64" t="n">
        <v>0</v>
      </c>
      <c r="AM472" s="65" t="n">
        <f aca="false">PRODUCT($AJ472,$AK472,(1-$AL472))</f>
        <v>0</v>
      </c>
      <c r="AN472" s="65" t="n">
        <f aca="false">ROUND((Tablica1[[#This Row],[Iznos]]+Tablica1[[#This Row],[Iznos 2]]+Tablica1[[#This Row],[Iznos 3]]+Tablica1[[#This Row],[Iznos 4]]+Tablica1[[#This Row],[Iznos 5]]),2)</f>
        <v>0</v>
      </c>
      <c r="AO472" s="67" t="s">
        <v>64</v>
      </c>
      <c r="AP472" s="67"/>
      <c r="AQ472" s="63"/>
      <c r="AR472" s="63" t="n">
        <v>0</v>
      </c>
      <c r="AS472" s="62"/>
      <c r="AT472" s="58"/>
    </row>
    <row r="473" s="68" customFormat="true" ht="34.5" hidden="false" customHeight="true" outlineLevel="0" collapsed="false">
      <c r="A473" s="54" t="n">
        <v>470</v>
      </c>
      <c r="B473" s="55"/>
      <c r="C473" s="55"/>
      <c r="D473" s="55"/>
      <c r="E473" s="57"/>
      <c r="F473" s="58"/>
      <c r="G473" s="58"/>
      <c r="H473" s="75"/>
      <c r="I473" s="58"/>
      <c r="J473" s="60"/>
      <c r="K473" s="61"/>
      <c r="L473" s="62"/>
      <c r="M473" s="63" t="n">
        <v>0</v>
      </c>
      <c r="N473" s="64" t="n">
        <v>0</v>
      </c>
      <c r="O473" s="65" t="n">
        <f aca="false">PRODUCT($L473,$M473,(1-$N473))</f>
        <v>0</v>
      </c>
      <c r="P473" s="60"/>
      <c r="Q473" s="61"/>
      <c r="R473" s="62"/>
      <c r="S473" s="63" t="n">
        <v>0</v>
      </c>
      <c r="T473" s="64" t="n">
        <v>0</v>
      </c>
      <c r="U473" s="65" t="n">
        <f aca="false">PRODUCT($R473,$S473,(1-$T473))</f>
        <v>0</v>
      </c>
      <c r="V473" s="66"/>
      <c r="W473" s="61"/>
      <c r="X473" s="62"/>
      <c r="Y473" s="63" t="n">
        <v>0</v>
      </c>
      <c r="Z473" s="64" t="n">
        <v>0</v>
      </c>
      <c r="AA473" s="65" t="n">
        <f aca="false">PRODUCT($X473,$Y473,(1-$Z473))</f>
        <v>0</v>
      </c>
      <c r="AB473" s="66"/>
      <c r="AC473" s="61"/>
      <c r="AD473" s="62"/>
      <c r="AE473" s="63" t="n">
        <v>0</v>
      </c>
      <c r="AF473" s="64" t="n">
        <v>0</v>
      </c>
      <c r="AG473" s="65" t="n">
        <f aca="false">PRODUCT($AD473,$AE473,(1-$AF473))</f>
        <v>0</v>
      </c>
      <c r="AH473" s="66"/>
      <c r="AI473" s="61"/>
      <c r="AJ473" s="62"/>
      <c r="AK473" s="63" t="n">
        <v>0</v>
      </c>
      <c r="AL473" s="64" t="n">
        <v>0</v>
      </c>
      <c r="AM473" s="65" t="n">
        <f aca="false">PRODUCT($AJ473,$AK473,(1-$AL473))</f>
        <v>0</v>
      </c>
      <c r="AN473" s="65" t="n">
        <f aca="false">ROUND((Tablica1[[#This Row],[Iznos]]+Tablica1[[#This Row],[Iznos 2]]+Tablica1[[#This Row],[Iznos 3]]+Tablica1[[#This Row],[Iznos 4]]+Tablica1[[#This Row],[Iznos 5]]),2)</f>
        <v>0</v>
      </c>
      <c r="AO473" s="67" t="s">
        <v>64</v>
      </c>
      <c r="AP473" s="67"/>
      <c r="AQ473" s="63"/>
      <c r="AR473" s="63" t="n">
        <v>0</v>
      </c>
      <c r="AS473" s="62"/>
      <c r="AT473" s="58"/>
    </row>
    <row r="474" s="68" customFormat="true" ht="34.5" hidden="false" customHeight="true" outlineLevel="0" collapsed="false">
      <c r="A474" s="54" t="n">
        <v>471</v>
      </c>
      <c r="B474" s="55"/>
      <c r="C474" s="55"/>
      <c r="D474" s="55"/>
      <c r="E474" s="57"/>
      <c r="F474" s="58"/>
      <c r="G474" s="58"/>
      <c r="H474" s="75"/>
      <c r="I474" s="58"/>
      <c r="J474" s="60"/>
      <c r="K474" s="61"/>
      <c r="L474" s="62"/>
      <c r="M474" s="63" t="n">
        <v>0</v>
      </c>
      <c r="N474" s="64" t="n">
        <v>0</v>
      </c>
      <c r="O474" s="65" t="n">
        <f aca="false">PRODUCT($L474,$M474,(1-$N474))</f>
        <v>0</v>
      </c>
      <c r="P474" s="60"/>
      <c r="Q474" s="61"/>
      <c r="R474" s="62"/>
      <c r="S474" s="63" t="n">
        <v>0</v>
      </c>
      <c r="T474" s="64" t="n">
        <v>0</v>
      </c>
      <c r="U474" s="65" t="n">
        <f aca="false">PRODUCT($R474,$S474,(1-$T474))</f>
        <v>0</v>
      </c>
      <c r="V474" s="66"/>
      <c r="W474" s="61"/>
      <c r="X474" s="62"/>
      <c r="Y474" s="63" t="n">
        <v>0</v>
      </c>
      <c r="Z474" s="64" t="n">
        <v>0</v>
      </c>
      <c r="AA474" s="65" t="n">
        <f aca="false">PRODUCT($X474,$Y474,(1-$Z474))</f>
        <v>0</v>
      </c>
      <c r="AB474" s="66"/>
      <c r="AC474" s="61"/>
      <c r="AD474" s="62"/>
      <c r="AE474" s="63" t="n">
        <v>0</v>
      </c>
      <c r="AF474" s="64" t="n">
        <v>0</v>
      </c>
      <c r="AG474" s="65" t="n">
        <f aca="false">PRODUCT($AD474,$AE474,(1-$AF474))</f>
        <v>0</v>
      </c>
      <c r="AH474" s="66"/>
      <c r="AI474" s="61"/>
      <c r="AJ474" s="62"/>
      <c r="AK474" s="63" t="n">
        <v>0</v>
      </c>
      <c r="AL474" s="64" t="n">
        <v>0</v>
      </c>
      <c r="AM474" s="65" t="n">
        <f aca="false">PRODUCT($AJ474,$AK474,(1-$AL474))</f>
        <v>0</v>
      </c>
      <c r="AN474" s="65" t="n">
        <f aca="false">ROUND((Tablica1[[#This Row],[Iznos]]+Tablica1[[#This Row],[Iznos 2]]+Tablica1[[#This Row],[Iznos 3]]+Tablica1[[#This Row],[Iznos 4]]+Tablica1[[#This Row],[Iznos 5]]),2)</f>
        <v>0</v>
      </c>
      <c r="AO474" s="67" t="s">
        <v>64</v>
      </c>
      <c r="AP474" s="67"/>
      <c r="AQ474" s="63"/>
      <c r="AR474" s="63" t="n">
        <v>0</v>
      </c>
      <c r="AS474" s="62"/>
      <c r="AT474" s="58"/>
    </row>
    <row r="475" s="68" customFormat="true" ht="34.5" hidden="false" customHeight="true" outlineLevel="0" collapsed="false">
      <c r="A475" s="54" t="n">
        <v>472</v>
      </c>
      <c r="B475" s="55"/>
      <c r="C475" s="55"/>
      <c r="D475" s="55"/>
      <c r="E475" s="57"/>
      <c r="F475" s="58"/>
      <c r="G475" s="58"/>
      <c r="H475" s="75"/>
      <c r="I475" s="58"/>
      <c r="J475" s="60"/>
      <c r="K475" s="61"/>
      <c r="L475" s="62"/>
      <c r="M475" s="63" t="n">
        <v>0</v>
      </c>
      <c r="N475" s="64" t="n">
        <v>0</v>
      </c>
      <c r="O475" s="65" t="n">
        <f aca="false">PRODUCT($L475,$M475,(1-$N475))</f>
        <v>0</v>
      </c>
      <c r="P475" s="60"/>
      <c r="Q475" s="61"/>
      <c r="R475" s="62"/>
      <c r="S475" s="63" t="n">
        <v>0</v>
      </c>
      <c r="T475" s="64" t="n">
        <v>0</v>
      </c>
      <c r="U475" s="65" t="n">
        <f aca="false">PRODUCT($R475,$S475,(1-$T475))</f>
        <v>0</v>
      </c>
      <c r="V475" s="66"/>
      <c r="W475" s="61"/>
      <c r="X475" s="62"/>
      <c r="Y475" s="63" t="n">
        <v>0</v>
      </c>
      <c r="Z475" s="64" t="n">
        <v>0</v>
      </c>
      <c r="AA475" s="65" t="n">
        <f aca="false">PRODUCT($X475,$Y475,(1-$Z475))</f>
        <v>0</v>
      </c>
      <c r="AB475" s="66"/>
      <c r="AC475" s="61"/>
      <c r="AD475" s="62"/>
      <c r="AE475" s="63" t="n">
        <v>0</v>
      </c>
      <c r="AF475" s="64" t="n">
        <v>0</v>
      </c>
      <c r="AG475" s="65" t="n">
        <f aca="false">PRODUCT($AD475,$AE475,(1-$AF475))</f>
        <v>0</v>
      </c>
      <c r="AH475" s="66"/>
      <c r="AI475" s="61"/>
      <c r="AJ475" s="62"/>
      <c r="AK475" s="63" t="n">
        <v>0</v>
      </c>
      <c r="AL475" s="64" t="n">
        <v>0</v>
      </c>
      <c r="AM475" s="65" t="n">
        <f aca="false">PRODUCT($AJ475,$AK475,(1-$AL475))</f>
        <v>0</v>
      </c>
      <c r="AN475" s="65" t="n">
        <f aca="false">ROUND((Tablica1[[#This Row],[Iznos]]+Tablica1[[#This Row],[Iznos 2]]+Tablica1[[#This Row],[Iznos 3]]+Tablica1[[#This Row],[Iznos 4]]+Tablica1[[#This Row],[Iznos 5]]),2)</f>
        <v>0</v>
      </c>
      <c r="AO475" s="67" t="s">
        <v>64</v>
      </c>
      <c r="AP475" s="67"/>
      <c r="AQ475" s="63"/>
      <c r="AR475" s="63" t="n">
        <v>0</v>
      </c>
      <c r="AS475" s="62"/>
      <c r="AT475" s="58"/>
    </row>
    <row r="476" s="68" customFormat="true" ht="34.5" hidden="false" customHeight="true" outlineLevel="0" collapsed="false">
      <c r="A476" s="54" t="n">
        <v>473</v>
      </c>
      <c r="B476" s="55"/>
      <c r="C476" s="55"/>
      <c r="D476" s="55"/>
      <c r="E476" s="57"/>
      <c r="F476" s="58"/>
      <c r="G476" s="58"/>
      <c r="H476" s="75"/>
      <c r="I476" s="58"/>
      <c r="J476" s="60"/>
      <c r="K476" s="61"/>
      <c r="L476" s="62"/>
      <c r="M476" s="63" t="n">
        <v>0</v>
      </c>
      <c r="N476" s="64" t="n">
        <v>0</v>
      </c>
      <c r="O476" s="65" t="n">
        <f aca="false">PRODUCT($L476,$M476,(1-$N476))</f>
        <v>0</v>
      </c>
      <c r="P476" s="60"/>
      <c r="Q476" s="61"/>
      <c r="R476" s="62"/>
      <c r="S476" s="63" t="n">
        <v>0</v>
      </c>
      <c r="T476" s="64" t="n">
        <v>0</v>
      </c>
      <c r="U476" s="65" t="n">
        <f aca="false">PRODUCT($R476,$S476,(1-$T476))</f>
        <v>0</v>
      </c>
      <c r="V476" s="66"/>
      <c r="W476" s="61"/>
      <c r="X476" s="62"/>
      <c r="Y476" s="63" t="n">
        <v>0</v>
      </c>
      <c r="Z476" s="64" t="n">
        <v>0</v>
      </c>
      <c r="AA476" s="65" t="n">
        <f aca="false">PRODUCT($X476,$Y476,(1-$Z476))</f>
        <v>0</v>
      </c>
      <c r="AB476" s="66"/>
      <c r="AC476" s="61"/>
      <c r="AD476" s="62"/>
      <c r="AE476" s="63" t="n">
        <v>0</v>
      </c>
      <c r="AF476" s="64" t="n">
        <v>0</v>
      </c>
      <c r="AG476" s="65" t="n">
        <f aca="false">PRODUCT($AD476,$AE476,(1-$AF476))</f>
        <v>0</v>
      </c>
      <c r="AH476" s="66"/>
      <c r="AI476" s="61"/>
      <c r="AJ476" s="62"/>
      <c r="AK476" s="63" t="n">
        <v>0</v>
      </c>
      <c r="AL476" s="64" t="n">
        <v>0</v>
      </c>
      <c r="AM476" s="65" t="n">
        <f aca="false">PRODUCT($AJ476,$AK476,(1-$AL476))</f>
        <v>0</v>
      </c>
      <c r="AN476" s="65" t="n">
        <f aca="false">ROUND((Tablica1[[#This Row],[Iznos]]+Tablica1[[#This Row],[Iznos 2]]+Tablica1[[#This Row],[Iznos 3]]+Tablica1[[#This Row],[Iznos 4]]+Tablica1[[#This Row],[Iznos 5]]),2)</f>
        <v>0</v>
      </c>
      <c r="AO476" s="67" t="s">
        <v>64</v>
      </c>
      <c r="AP476" s="67"/>
      <c r="AQ476" s="63"/>
      <c r="AR476" s="63" t="n">
        <v>0</v>
      </c>
      <c r="AS476" s="62"/>
      <c r="AT476" s="58"/>
    </row>
    <row r="477" s="68" customFormat="true" ht="34.5" hidden="false" customHeight="true" outlineLevel="0" collapsed="false">
      <c r="A477" s="54" t="n">
        <v>474</v>
      </c>
      <c r="B477" s="55"/>
      <c r="C477" s="55"/>
      <c r="D477" s="55"/>
      <c r="E477" s="57"/>
      <c r="F477" s="58"/>
      <c r="G477" s="58"/>
      <c r="H477" s="75"/>
      <c r="I477" s="58"/>
      <c r="J477" s="60"/>
      <c r="K477" s="61"/>
      <c r="L477" s="62"/>
      <c r="M477" s="63" t="n">
        <v>0</v>
      </c>
      <c r="N477" s="64" t="n">
        <v>0</v>
      </c>
      <c r="O477" s="65" t="n">
        <f aca="false">PRODUCT($L477,$M477,(1-$N477))</f>
        <v>0</v>
      </c>
      <c r="P477" s="60"/>
      <c r="Q477" s="61"/>
      <c r="R477" s="62"/>
      <c r="S477" s="63" t="n">
        <v>0</v>
      </c>
      <c r="T477" s="64" t="n">
        <v>0</v>
      </c>
      <c r="U477" s="65" t="n">
        <f aca="false">PRODUCT($R477,$S477,(1-$T477))</f>
        <v>0</v>
      </c>
      <c r="V477" s="66"/>
      <c r="W477" s="61"/>
      <c r="X477" s="62"/>
      <c r="Y477" s="63" t="n">
        <v>0</v>
      </c>
      <c r="Z477" s="64" t="n">
        <v>0</v>
      </c>
      <c r="AA477" s="65" t="n">
        <f aca="false">PRODUCT($X477,$Y477,(1-$Z477))</f>
        <v>0</v>
      </c>
      <c r="AB477" s="66"/>
      <c r="AC477" s="61"/>
      <c r="AD477" s="62"/>
      <c r="AE477" s="63" t="n">
        <v>0</v>
      </c>
      <c r="AF477" s="64" t="n">
        <v>0</v>
      </c>
      <c r="AG477" s="65" t="n">
        <f aca="false">PRODUCT($AD477,$AE477,(1-$AF477))</f>
        <v>0</v>
      </c>
      <c r="AH477" s="66"/>
      <c r="AI477" s="61"/>
      <c r="AJ477" s="62"/>
      <c r="AK477" s="63" t="n">
        <v>0</v>
      </c>
      <c r="AL477" s="64" t="n">
        <v>0</v>
      </c>
      <c r="AM477" s="65" t="n">
        <f aca="false">PRODUCT($AJ477,$AK477,(1-$AL477))</f>
        <v>0</v>
      </c>
      <c r="AN477" s="65" t="n">
        <f aca="false">ROUND((Tablica1[[#This Row],[Iznos]]+Tablica1[[#This Row],[Iznos 2]]+Tablica1[[#This Row],[Iznos 3]]+Tablica1[[#This Row],[Iznos 4]]+Tablica1[[#This Row],[Iznos 5]]),2)</f>
        <v>0</v>
      </c>
      <c r="AO477" s="67" t="s">
        <v>64</v>
      </c>
      <c r="AP477" s="67"/>
      <c r="AQ477" s="63"/>
      <c r="AR477" s="63" t="n">
        <v>0</v>
      </c>
      <c r="AS477" s="62"/>
      <c r="AT477" s="58"/>
    </row>
    <row r="478" s="68" customFormat="true" ht="34.5" hidden="false" customHeight="true" outlineLevel="0" collapsed="false">
      <c r="A478" s="54" t="n">
        <v>475</v>
      </c>
      <c r="B478" s="55"/>
      <c r="C478" s="55"/>
      <c r="D478" s="55"/>
      <c r="E478" s="57"/>
      <c r="F478" s="58"/>
      <c r="G478" s="58"/>
      <c r="H478" s="75"/>
      <c r="I478" s="58"/>
      <c r="J478" s="60"/>
      <c r="K478" s="61"/>
      <c r="L478" s="62"/>
      <c r="M478" s="63" t="n">
        <v>0</v>
      </c>
      <c r="N478" s="64" t="n">
        <v>0</v>
      </c>
      <c r="O478" s="65" t="n">
        <f aca="false">PRODUCT($L478,$M478,(1-$N478))</f>
        <v>0</v>
      </c>
      <c r="P478" s="60"/>
      <c r="Q478" s="61"/>
      <c r="R478" s="62"/>
      <c r="S478" s="63" t="n">
        <v>0</v>
      </c>
      <c r="T478" s="64" t="n">
        <v>0</v>
      </c>
      <c r="U478" s="65" t="n">
        <f aca="false">PRODUCT($R478,$S478,(1-$T478))</f>
        <v>0</v>
      </c>
      <c r="V478" s="66"/>
      <c r="W478" s="61"/>
      <c r="X478" s="62"/>
      <c r="Y478" s="63" t="n">
        <v>0</v>
      </c>
      <c r="Z478" s="64" t="n">
        <v>0</v>
      </c>
      <c r="AA478" s="65" t="n">
        <f aca="false">PRODUCT($X478,$Y478,(1-$Z478))</f>
        <v>0</v>
      </c>
      <c r="AB478" s="66"/>
      <c r="AC478" s="61"/>
      <c r="AD478" s="62"/>
      <c r="AE478" s="63" t="n">
        <v>0</v>
      </c>
      <c r="AF478" s="64" t="n">
        <v>0</v>
      </c>
      <c r="AG478" s="65" t="n">
        <f aca="false">PRODUCT($AD478,$AE478,(1-$AF478))</f>
        <v>0</v>
      </c>
      <c r="AH478" s="66"/>
      <c r="AI478" s="61"/>
      <c r="AJ478" s="62"/>
      <c r="AK478" s="63" t="n">
        <v>0</v>
      </c>
      <c r="AL478" s="64" t="n">
        <v>0</v>
      </c>
      <c r="AM478" s="65" t="n">
        <f aca="false">PRODUCT($AJ478,$AK478,(1-$AL478))</f>
        <v>0</v>
      </c>
      <c r="AN478" s="65" t="n">
        <f aca="false">ROUND((Tablica1[[#This Row],[Iznos]]+Tablica1[[#This Row],[Iznos 2]]+Tablica1[[#This Row],[Iznos 3]]+Tablica1[[#This Row],[Iznos 4]]+Tablica1[[#This Row],[Iznos 5]]),2)</f>
        <v>0</v>
      </c>
      <c r="AO478" s="67" t="s">
        <v>64</v>
      </c>
      <c r="AP478" s="67"/>
      <c r="AQ478" s="63"/>
      <c r="AR478" s="63" t="n">
        <v>0</v>
      </c>
      <c r="AS478" s="62"/>
      <c r="AT478" s="58"/>
    </row>
    <row r="479" s="68" customFormat="true" ht="34.5" hidden="false" customHeight="true" outlineLevel="0" collapsed="false">
      <c r="A479" s="54" t="n">
        <v>476</v>
      </c>
      <c r="B479" s="55"/>
      <c r="C479" s="55"/>
      <c r="D479" s="55"/>
      <c r="E479" s="57"/>
      <c r="F479" s="58"/>
      <c r="G479" s="58"/>
      <c r="H479" s="75"/>
      <c r="I479" s="58"/>
      <c r="J479" s="60"/>
      <c r="K479" s="61"/>
      <c r="L479" s="62"/>
      <c r="M479" s="63" t="n">
        <v>0</v>
      </c>
      <c r="N479" s="64" t="n">
        <v>0</v>
      </c>
      <c r="O479" s="65" t="n">
        <f aca="false">PRODUCT($L479,$M479,(1-$N479))</f>
        <v>0</v>
      </c>
      <c r="P479" s="60"/>
      <c r="Q479" s="61"/>
      <c r="R479" s="62"/>
      <c r="S479" s="63" t="n">
        <v>0</v>
      </c>
      <c r="T479" s="64" t="n">
        <v>0</v>
      </c>
      <c r="U479" s="65" t="n">
        <f aca="false">PRODUCT($R479,$S479,(1-$T479))</f>
        <v>0</v>
      </c>
      <c r="V479" s="66"/>
      <c r="W479" s="61"/>
      <c r="X479" s="62"/>
      <c r="Y479" s="63" t="n">
        <v>0</v>
      </c>
      <c r="Z479" s="64" t="n">
        <v>0</v>
      </c>
      <c r="AA479" s="65" t="n">
        <f aca="false">PRODUCT($X479,$Y479,(1-$Z479))</f>
        <v>0</v>
      </c>
      <c r="AB479" s="66"/>
      <c r="AC479" s="61"/>
      <c r="AD479" s="62"/>
      <c r="AE479" s="63" t="n">
        <v>0</v>
      </c>
      <c r="AF479" s="64" t="n">
        <v>0</v>
      </c>
      <c r="AG479" s="65" t="n">
        <f aca="false">PRODUCT($AD479,$AE479,(1-$AF479))</f>
        <v>0</v>
      </c>
      <c r="AH479" s="66"/>
      <c r="AI479" s="61"/>
      <c r="AJ479" s="62"/>
      <c r="AK479" s="63" t="n">
        <v>0</v>
      </c>
      <c r="AL479" s="64" t="n">
        <v>0</v>
      </c>
      <c r="AM479" s="65" t="n">
        <f aca="false">PRODUCT($AJ479,$AK479,(1-$AL479))</f>
        <v>0</v>
      </c>
      <c r="AN479" s="65" t="n">
        <f aca="false">ROUND((Tablica1[[#This Row],[Iznos]]+Tablica1[[#This Row],[Iznos 2]]+Tablica1[[#This Row],[Iznos 3]]+Tablica1[[#This Row],[Iznos 4]]+Tablica1[[#This Row],[Iznos 5]]),2)</f>
        <v>0</v>
      </c>
      <c r="AO479" s="67" t="s">
        <v>64</v>
      </c>
      <c r="AP479" s="67"/>
      <c r="AQ479" s="63"/>
      <c r="AR479" s="63" t="n">
        <v>0</v>
      </c>
      <c r="AS479" s="62"/>
      <c r="AT479" s="58"/>
    </row>
    <row r="480" s="68" customFormat="true" ht="34.5" hidden="false" customHeight="true" outlineLevel="0" collapsed="false">
      <c r="A480" s="54" t="n">
        <v>477</v>
      </c>
      <c r="B480" s="55"/>
      <c r="C480" s="55"/>
      <c r="D480" s="55"/>
      <c r="E480" s="57"/>
      <c r="F480" s="58"/>
      <c r="G480" s="58"/>
      <c r="H480" s="75"/>
      <c r="I480" s="58"/>
      <c r="J480" s="60"/>
      <c r="K480" s="61"/>
      <c r="L480" s="62"/>
      <c r="M480" s="63" t="n">
        <v>0</v>
      </c>
      <c r="N480" s="64" t="n">
        <v>0</v>
      </c>
      <c r="O480" s="65" t="n">
        <f aca="false">PRODUCT($L480,$M480,(1-$N480))</f>
        <v>0</v>
      </c>
      <c r="P480" s="60"/>
      <c r="Q480" s="61"/>
      <c r="R480" s="62"/>
      <c r="S480" s="63" t="n">
        <v>0</v>
      </c>
      <c r="T480" s="64" t="n">
        <v>0</v>
      </c>
      <c r="U480" s="65" t="n">
        <f aca="false">PRODUCT($R480,$S480,(1-$T480))</f>
        <v>0</v>
      </c>
      <c r="V480" s="66"/>
      <c r="W480" s="61"/>
      <c r="X480" s="62"/>
      <c r="Y480" s="63" t="n">
        <v>0</v>
      </c>
      <c r="Z480" s="64" t="n">
        <v>0</v>
      </c>
      <c r="AA480" s="65" t="n">
        <f aca="false">PRODUCT($X480,$Y480,(1-$Z480))</f>
        <v>0</v>
      </c>
      <c r="AB480" s="66"/>
      <c r="AC480" s="61"/>
      <c r="AD480" s="62"/>
      <c r="AE480" s="63" t="n">
        <v>0</v>
      </c>
      <c r="AF480" s="64" t="n">
        <v>0</v>
      </c>
      <c r="AG480" s="65" t="n">
        <f aca="false">PRODUCT($AD480,$AE480,(1-$AF480))</f>
        <v>0</v>
      </c>
      <c r="AH480" s="66"/>
      <c r="AI480" s="61"/>
      <c r="AJ480" s="62"/>
      <c r="AK480" s="63" t="n">
        <v>0</v>
      </c>
      <c r="AL480" s="64" t="n">
        <v>0</v>
      </c>
      <c r="AM480" s="65" t="n">
        <f aca="false">PRODUCT($AJ480,$AK480,(1-$AL480))</f>
        <v>0</v>
      </c>
      <c r="AN480" s="65" t="n">
        <f aca="false">ROUND((Tablica1[[#This Row],[Iznos]]+Tablica1[[#This Row],[Iznos 2]]+Tablica1[[#This Row],[Iznos 3]]+Tablica1[[#This Row],[Iznos 4]]+Tablica1[[#This Row],[Iznos 5]]),2)</f>
        <v>0</v>
      </c>
      <c r="AO480" s="67" t="s">
        <v>64</v>
      </c>
      <c r="AP480" s="67"/>
      <c r="AQ480" s="63"/>
      <c r="AR480" s="63" t="n">
        <v>0</v>
      </c>
      <c r="AS480" s="62"/>
      <c r="AT480" s="58"/>
    </row>
    <row r="481" s="68" customFormat="true" ht="34.5" hidden="false" customHeight="true" outlineLevel="0" collapsed="false">
      <c r="A481" s="54" t="n">
        <v>478</v>
      </c>
      <c r="B481" s="55"/>
      <c r="C481" s="55"/>
      <c r="D481" s="55"/>
      <c r="E481" s="57"/>
      <c r="F481" s="58"/>
      <c r="G481" s="58"/>
      <c r="H481" s="75"/>
      <c r="I481" s="58"/>
      <c r="J481" s="60"/>
      <c r="K481" s="61"/>
      <c r="L481" s="62"/>
      <c r="M481" s="63" t="n">
        <v>0</v>
      </c>
      <c r="N481" s="64" t="n">
        <v>0</v>
      </c>
      <c r="O481" s="65" t="n">
        <f aca="false">PRODUCT($L481,$M481,(1-$N481))</f>
        <v>0</v>
      </c>
      <c r="P481" s="60"/>
      <c r="Q481" s="61"/>
      <c r="R481" s="62"/>
      <c r="S481" s="63" t="n">
        <v>0</v>
      </c>
      <c r="T481" s="64" t="n">
        <v>0</v>
      </c>
      <c r="U481" s="65" t="n">
        <f aca="false">PRODUCT($R481,$S481,(1-$T481))</f>
        <v>0</v>
      </c>
      <c r="V481" s="66"/>
      <c r="W481" s="61"/>
      <c r="X481" s="62"/>
      <c r="Y481" s="63" t="n">
        <v>0</v>
      </c>
      <c r="Z481" s="64" t="n">
        <v>0</v>
      </c>
      <c r="AA481" s="65" t="n">
        <f aca="false">PRODUCT($X481,$Y481,(1-$Z481))</f>
        <v>0</v>
      </c>
      <c r="AB481" s="66"/>
      <c r="AC481" s="61"/>
      <c r="AD481" s="62"/>
      <c r="AE481" s="63" t="n">
        <v>0</v>
      </c>
      <c r="AF481" s="64" t="n">
        <v>0</v>
      </c>
      <c r="AG481" s="65" t="n">
        <f aca="false">PRODUCT($AD481,$AE481,(1-$AF481))</f>
        <v>0</v>
      </c>
      <c r="AH481" s="66"/>
      <c r="AI481" s="61"/>
      <c r="AJ481" s="62"/>
      <c r="AK481" s="63" t="n">
        <v>0</v>
      </c>
      <c r="AL481" s="64" t="n">
        <v>0</v>
      </c>
      <c r="AM481" s="65" t="n">
        <f aca="false">PRODUCT($AJ481,$AK481,(1-$AL481))</f>
        <v>0</v>
      </c>
      <c r="AN481" s="65" t="n">
        <f aca="false">ROUND((Tablica1[[#This Row],[Iznos]]+Tablica1[[#This Row],[Iznos 2]]+Tablica1[[#This Row],[Iznos 3]]+Tablica1[[#This Row],[Iznos 4]]+Tablica1[[#This Row],[Iznos 5]]),2)</f>
        <v>0</v>
      </c>
      <c r="AO481" s="67" t="s">
        <v>64</v>
      </c>
      <c r="AP481" s="67"/>
      <c r="AQ481" s="63"/>
      <c r="AR481" s="63" t="n">
        <v>0</v>
      </c>
      <c r="AS481" s="62"/>
      <c r="AT481" s="58"/>
    </row>
    <row r="482" s="68" customFormat="true" ht="34.5" hidden="false" customHeight="true" outlineLevel="0" collapsed="false">
      <c r="A482" s="54" t="n">
        <v>479</v>
      </c>
      <c r="B482" s="55"/>
      <c r="C482" s="55"/>
      <c r="D482" s="55"/>
      <c r="E482" s="57"/>
      <c r="F482" s="58"/>
      <c r="G482" s="58"/>
      <c r="H482" s="75"/>
      <c r="I482" s="58"/>
      <c r="J482" s="60"/>
      <c r="K482" s="61"/>
      <c r="L482" s="62"/>
      <c r="M482" s="63" t="n">
        <v>0</v>
      </c>
      <c r="N482" s="64" t="n">
        <v>0</v>
      </c>
      <c r="O482" s="65" t="n">
        <f aca="false">PRODUCT($L482,$M482,(1-$N482))</f>
        <v>0</v>
      </c>
      <c r="P482" s="60"/>
      <c r="Q482" s="61"/>
      <c r="R482" s="62"/>
      <c r="S482" s="63" t="n">
        <v>0</v>
      </c>
      <c r="T482" s="64" t="n">
        <v>0</v>
      </c>
      <c r="U482" s="65" t="n">
        <f aca="false">PRODUCT($R482,$S482,(1-$T482))</f>
        <v>0</v>
      </c>
      <c r="V482" s="66"/>
      <c r="W482" s="61"/>
      <c r="X482" s="62"/>
      <c r="Y482" s="63" t="n">
        <v>0</v>
      </c>
      <c r="Z482" s="64" t="n">
        <v>0</v>
      </c>
      <c r="AA482" s="65" t="n">
        <f aca="false">PRODUCT($X482,$Y482,(1-$Z482))</f>
        <v>0</v>
      </c>
      <c r="AB482" s="66"/>
      <c r="AC482" s="61"/>
      <c r="AD482" s="62"/>
      <c r="AE482" s="63" t="n">
        <v>0</v>
      </c>
      <c r="AF482" s="64" t="n">
        <v>0</v>
      </c>
      <c r="AG482" s="65" t="n">
        <f aca="false">PRODUCT($AD482,$AE482,(1-$AF482))</f>
        <v>0</v>
      </c>
      <c r="AH482" s="66"/>
      <c r="AI482" s="61"/>
      <c r="AJ482" s="62"/>
      <c r="AK482" s="63" t="n">
        <v>0</v>
      </c>
      <c r="AL482" s="64" t="n">
        <v>0</v>
      </c>
      <c r="AM482" s="65" t="n">
        <f aca="false">PRODUCT($AJ482,$AK482,(1-$AL482))</f>
        <v>0</v>
      </c>
      <c r="AN482" s="65" t="n">
        <f aca="false">ROUND((Tablica1[[#This Row],[Iznos]]+Tablica1[[#This Row],[Iznos 2]]+Tablica1[[#This Row],[Iznos 3]]+Tablica1[[#This Row],[Iznos 4]]+Tablica1[[#This Row],[Iznos 5]]),2)</f>
        <v>0</v>
      </c>
      <c r="AO482" s="67" t="s">
        <v>64</v>
      </c>
      <c r="AP482" s="67"/>
      <c r="AQ482" s="63"/>
      <c r="AR482" s="63" t="n">
        <v>0</v>
      </c>
      <c r="AS482" s="62"/>
      <c r="AT482" s="58"/>
    </row>
    <row r="483" s="68" customFormat="true" ht="34.5" hidden="false" customHeight="true" outlineLevel="0" collapsed="false">
      <c r="A483" s="54" t="n">
        <v>480</v>
      </c>
      <c r="B483" s="55"/>
      <c r="C483" s="55"/>
      <c r="D483" s="55"/>
      <c r="E483" s="57"/>
      <c r="F483" s="58"/>
      <c r="G483" s="58"/>
      <c r="H483" s="75"/>
      <c r="I483" s="58"/>
      <c r="J483" s="60"/>
      <c r="K483" s="61"/>
      <c r="L483" s="62"/>
      <c r="M483" s="63" t="n">
        <v>0</v>
      </c>
      <c r="N483" s="64" t="n">
        <v>0</v>
      </c>
      <c r="O483" s="65" t="n">
        <f aca="false">PRODUCT($L483,$M483,(1-$N483))</f>
        <v>0</v>
      </c>
      <c r="P483" s="60"/>
      <c r="Q483" s="61"/>
      <c r="R483" s="62"/>
      <c r="S483" s="63" t="n">
        <v>0</v>
      </c>
      <c r="T483" s="64" t="n">
        <v>0</v>
      </c>
      <c r="U483" s="65" t="n">
        <f aca="false">PRODUCT($R483,$S483,(1-$T483))</f>
        <v>0</v>
      </c>
      <c r="V483" s="66"/>
      <c r="W483" s="61"/>
      <c r="X483" s="62"/>
      <c r="Y483" s="63" t="n">
        <v>0</v>
      </c>
      <c r="Z483" s="64" t="n">
        <v>0</v>
      </c>
      <c r="AA483" s="65" t="n">
        <f aca="false">PRODUCT($X483,$Y483,(1-$Z483))</f>
        <v>0</v>
      </c>
      <c r="AB483" s="66"/>
      <c r="AC483" s="61"/>
      <c r="AD483" s="62"/>
      <c r="AE483" s="63" t="n">
        <v>0</v>
      </c>
      <c r="AF483" s="64" t="n">
        <v>0</v>
      </c>
      <c r="AG483" s="65" t="n">
        <f aca="false">PRODUCT($AD483,$AE483,(1-$AF483))</f>
        <v>0</v>
      </c>
      <c r="AH483" s="66"/>
      <c r="AI483" s="61"/>
      <c r="AJ483" s="62"/>
      <c r="AK483" s="63" t="n">
        <v>0</v>
      </c>
      <c r="AL483" s="64" t="n">
        <v>0</v>
      </c>
      <c r="AM483" s="65" t="n">
        <f aca="false">PRODUCT($AJ483,$AK483,(1-$AL483))</f>
        <v>0</v>
      </c>
      <c r="AN483" s="65" t="n">
        <f aca="false">ROUND((Tablica1[[#This Row],[Iznos]]+Tablica1[[#This Row],[Iznos 2]]+Tablica1[[#This Row],[Iznos 3]]+Tablica1[[#This Row],[Iznos 4]]+Tablica1[[#This Row],[Iznos 5]]),2)</f>
        <v>0</v>
      </c>
      <c r="AO483" s="67" t="s">
        <v>64</v>
      </c>
      <c r="AP483" s="67"/>
      <c r="AQ483" s="63"/>
      <c r="AR483" s="63" t="n">
        <v>0</v>
      </c>
      <c r="AS483" s="62"/>
      <c r="AT483" s="58"/>
    </row>
    <row r="484" s="68" customFormat="true" ht="34.5" hidden="false" customHeight="true" outlineLevel="0" collapsed="false">
      <c r="A484" s="54" t="n">
        <v>481</v>
      </c>
      <c r="B484" s="55"/>
      <c r="C484" s="55"/>
      <c r="D484" s="55"/>
      <c r="E484" s="57"/>
      <c r="F484" s="58"/>
      <c r="G484" s="58"/>
      <c r="H484" s="75"/>
      <c r="I484" s="58"/>
      <c r="J484" s="60"/>
      <c r="K484" s="61"/>
      <c r="L484" s="62"/>
      <c r="M484" s="63" t="n">
        <v>0</v>
      </c>
      <c r="N484" s="64" t="n">
        <v>0</v>
      </c>
      <c r="O484" s="65" t="n">
        <f aca="false">PRODUCT($L484,$M484,(1-$N484))</f>
        <v>0</v>
      </c>
      <c r="P484" s="60"/>
      <c r="Q484" s="61"/>
      <c r="R484" s="62"/>
      <c r="S484" s="63" t="n">
        <v>0</v>
      </c>
      <c r="T484" s="64" t="n">
        <v>0</v>
      </c>
      <c r="U484" s="65" t="n">
        <f aca="false">PRODUCT($R484,$S484,(1-$T484))</f>
        <v>0</v>
      </c>
      <c r="V484" s="66"/>
      <c r="W484" s="61"/>
      <c r="X484" s="62"/>
      <c r="Y484" s="63" t="n">
        <v>0</v>
      </c>
      <c r="Z484" s="64" t="n">
        <v>0</v>
      </c>
      <c r="AA484" s="65" t="n">
        <f aca="false">PRODUCT($X484,$Y484,(1-$Z484))</f>
        <v>0</v>
      </c>
      <c r="AB484" s="66"/>
      <c r="AC484" s="61"/>
      <c r="AD484" s="62"/>
      <c r="AE484" s="63" t="n">
        <v>0</v>
      </c>
      <c r="AF484" s="64" t="n">
        <v>0</v>
      </c>
      <c r="AG484" s="65" t="n">
        <f aca="false">PRODUCT($AD484,$AE484,(1-$AF484))</f>
        <v>0</v>
      </c>
      <c r="AH484" s="66"/>
      <c r="AI484" s="61"/>
      <c r="AJ484" s="62"/>
      <c r="AK484" s="63" t="n">
        <v>0</v>
      </c>
      <c r="AL484" s="64" t="n">
        <v>0</v>
      </c>
      <c r="AM484" s="65" t="n">
        <f aca="false">PRODUCT($AJ484,$AK484,(1-$AL484))</f>
        <v>0</v>
      </c>
      <c r="AN484" s="65" t="n">
        <f aca="false">ROUND((Tablica1[[#This Row],[Iznos]]+Tablica1[[#This Row],[Iznos 2]]+Tablica1[[#This Row],[Iznos 3]]+Tablica1[[#This Row],[Iznos 4]]+Tablica1[[#This Row],[Iznos 5]]),2)</f>
        <v>0</v>
      </c>
      <c r="AO484" s="67" t="s">
        <v>64</v>
      </c>
      <c r="AP484" s="67"/>
      <c r="AQ484" s="63"/>
      <c r="AR484" s="63" t="n">
        <v>0</v>
      </c>
      <c r="AS484" s="62"/>
      <c r="AT484" s="58"/>
    </row>
    <row r="485" s="68" customFormat="true" ht="34.5" hidden="false" customHeight="true" outlineLevel="0" collapsed="false">
      <c r="A485" s="54" t="n">
        <v>482</v>
      </c>
      <c r="B485" s="55"/>
      <c r="C485" s="55"/>
      <c r="D485" s="55"/>
      <c r="E485" s="57"/>
      <c r="F485" s="58"/>
      <c r="G485" s="58"/>
      <c r="H485" s="75"/>
      <c r="I485" s="58"/>
      <c r="J485" s="60"/>
      <c r="K485" s="61"/>
      <c r="L485" s="62"/>
      <c r="M485" s="63" t="n">
        <v>0</v>
      </c>
      <c r="N485" s="64" t="n">
        <v>0</v>
      </c>
      <c r="O485" s="65" t="n">
        <f aca="false">PRODUCT($L485,$M485,(1-$N485))</f>
        <v>0</v>
      </c>
      <c r="P485" s="60"/>
      <c r="Q485" s="61"/>
      <c r="R485" s="62"/>
      <c r="S485" s="63" t="n">
        <v>0</v>
      </c>
      <c r="T485" s="64" t="n">
        <v>0</v>
      </c>
      <c r="U485" s="65" t="n">
        <f aca="false">PRODUCT($R485,$S485,(1-$T485))</f>
        <v>0</v>
      </c>
      <c r="V485" s="66"/>
      <c r="W485" s="61"/>
      <c r="X485" s="62"/>
      <c r="Y485" s="63" t="n">
        <v>0</v>
      </c>
      <c r="Z485" s="64" t="n">
        <v>0</v>
      </c>
      <c r="AA485" s="65" t="n">
        <f aca="false">PRODUCT($X485,$Y485,(1-$Z485))</f>
        <v>0</v>
      </c>
      <c r="AB485" s="66"/>
      <c r="AC485" s="61"/>
      <c r="AD485" s="62"/>
      <c r="AE485" s="63" t="n">
        <v>0</v>
      </c>
      <c r="AF485" s="64" t="n">
        <v>0</v>
      </c>
      <c r="AG485" s="65" t="n">
        <f aca="false">PRODUCT($AD485,$AE485,(1-$AF485))</f>
        <v>0</v>
      </c>
      <c r="AH485" s="66"/>
      <c r="AI485" s="61"/>
      <c r="AJ485" s="62"/>
      <c r="AK485" s="63" t="n">
        <v>0</v>
      </c>
      <c r="AL485" s="64" t="n">
        <v>0</v>
      </c>
      <c r="AM485" s="65" t="n">
        <f aca="false">PRODUCT($AJ485,$AK485,(1-$AL485))</f>
        <v>0</v>
      </c>
      <c r="AN485" s="65" t="n">
        <f aca="false">ROUND((Tablica1[[#This Row],[Iznos]]+Tablica1[[#This Row],[Iznos 2]]+Tablica1[[#This Row],[Iznos 3]]+Tablica1[[#This Row],[Iznos 4]]+Tablica1[[#This Row],[Iznos 5]]),2)</f>
        <v>0</v>
      </c>
      <c r="AO485" s="67" t="s">
        <v>64</v>
      </c>
      <c r="AP485" s="67"/>
      <c r="AQ485" s="63"/>
      <c r="AR485" s="63" t="n">
        <v>0</v>
      </c>
      <c r="AS485" s="62"/>
      <c r="AT485" s="58"/>
    </row>
    <row r="486" s="68" customFormat="true" ht="34.5" hidden="false" customHeight="true" outlineLevel="0" collapsed="false">
      <c r="A486" s="54" t="n">
        <v>483</v>
      </c>
      <c r="B486" s="55"/>
      <c r="C486" s="55"/>
      <c r="D486" s="55"/>
      <c r="E486" s="57"/>
      <c r="F486" s="58"/>
      <c r="G486" s="58"/>
      <c r="H486" s="75"/>
      <c r="I486" s="58"/>
      <c r="J486" s="60"/>
      <c r="K486" s="61"/>
      <c r="L486" s="62"/>
      <c r="M486" s="63" t="n">
        <v>0</v>
      </c>
      <c r="N486" s="64" t="n">
        <v>0</v>
      </c>
      <c r="O486" s="65" t="n">
        <f aca="false">PRODUCT($L486,$M486,(1-$N486))</f>
        <v>0</v>
      </c>
      <c r="P486" s="60"/>
      <c r="Q486" s="61"/>
      <c r="R486" s="62"/>
      <c r="S486" s="63" t="n">
        <v>0</v>
      </c>
      <c r="T486" s="64" t="n">
        <v>0</v>
      </c>
      <c r="U486" s="65" t="n">
        <f aca="false">PRODUCT($R486,$S486,(1-$T486))</f>
        <v>0</v>
      </c>
      <c r="V486" s="66"/>
      <c r="W486" s="61"/>
      <c r="X486" s="62"/>
      <c r="Y486" s="63" t="n">
        <v>0</v>
      </c>
      <c r="Z486" s="64" t="n">
        <v>0</v>
      </c>
      <c r="AA486" s="65" t="n">
        <f aca="false">PRODUCT($X486,$Y486,(1-$Z486))</f>
        <v>0</v>
      </c>
      <c r="AB486" s="66"/>
      <c r="AC486" s="61"/>
      <c r="AD486" s="62"/>
      <c r="AE486" s="63" t="n">
        <v>0</v>
      </c>
      <c r="AF486" s="64" t="n">
        <v>0</v>
      </c>
      <c r="AG486" s="65" t="n">
        <f aca="false">PRODUCT($AD486,$AE486,(1-$AF486))</f>
        <v>0</v>
      </c>
      <c r="AH486" s="66"/>
      <c r="AI486" s="61"/>
      <c r="AJ486" s="62"/>
      <c r="AK486" s="63" t="n">
        <v>0</v>
      </c>
      <c r="AL486" s="64" t="n">
        <v>0</v>
      </c>
      <c r="AM486" s="65" t="n">
        <f aca="false">PRODUCT($AJ486,$AK486,(1-$AL486))</f>
        <v>0</v>
      </c>
      <c r="AN486" s="65" t="n">
        <f aca="false">ROUND((Tablica1[[#This Row],[Iznos]]+Tablica1[[#This Row],[Iznos 2]]+Tablica1[[#This Row],[Iznos 3]]+Tablica1[[#This Row],[Iznos 4]]+Tablica1[[#This Row],[Iznos 5]]),2)</f>
        <v>0</v>
      </c>
      <c r="AO486" s="67" t="s">
        <v>64</v>
      </c>
      <c r="AP486" s="67"/>
      <c r="AQ486" s="63"/>
      <c r="AR486" s="63" t="n">
        <v>0</v>
      </c>
      <c r="AS486" s="62"/>
      <c r="AT486" s="58"/>
    </row>
    <row r="487" s="68" customFormat="true" ht="34.5" hidden="false" customHeight="true" outlineLevel="0" collapsed="false">
      <c r="A487" s="54" t="n">
        <v>484</v>
      </c>
      <c r="B487" s="55"/>
      <c r="C487" s="55"/>
      <c r="D487" s="55"/>
      <c r="E487" s="57"/>
      <c r="F487" s="58"/>
      <c r="G487" s="58"/>
      <c r="H487" s="75"/>
      <c r="I487" s="58"/>
      <c r="J487" s="60"/>
      <c r="K487" s="61"/>
      <c r="L487" s="62"/>
      <c r="M487" s="63" t="n">
        <v>0</v>
      </c>
      <c r="N487" s="64" t="n">
        <v>0</v>
      </c>
      <c r="O487" s="65" t="n">
        <f aca="false">PRODUCT($L487,$M487,(1-$N487))</f>
        <v>0</v>
      </c>
      <c r="P487" s="60"/>
      <c r="Q487" s="61"/>
      <c r="R487" s="62"/>
      <c r="S487" s="63" t="n">
        <v>0</v>
      </c>
      <c r="T487" s="64" t="n">
        <v>0</v>
      </c>
      <c r="U487" s="65" t="n">
        <f aca="false">PRODUCT($R487,$S487,(1-$T487))</f>
        <v>0</v>
      </c>
      <c r="V487" s="66"/>
      <c r="W487" s="61"/>
      <c r="X487" s="62"/>
      <c r="Y487" s="63" t="n">
        <v>0</v>
      </c>
      <c r="Z487" s="64" t="n">
        <v>0</v>
      </c>
      <c r="AA487" s="65" t="n">
        <f aca="false">PRODUCT($X487,$Y487,(1-$Z487))</f>
        <v>0</v>
      </c>
      <c r="AB487" s="66"/>
      <c r="AC487" s="61"/>
      <c r="AD487" s="62"/>
      <c r="AE487" s="63" t="n">
        <v>0</v>
      </c>
      <c r="AF487" s="64" t="n">
        <v>0</v>
      </c>
      <c r="AG487" s="65" t="n">
        <f aca="false">PRODUCT($AD487,$AE487,(1-$AF487))</f>
        <v>0</v>
      </c>
      <c r="AH487" s="66"/>
      <c r="AI487" s="61"/>
      <c r="AJ487" s="62"/>
      <c r="AK487" s="63" t="n">
        <v>0</v>
      </c>
      <c r="AL487" s="64" t="n">
        <v>0</v>
      </c>
      <c r="AM487" s="65" t="n">
        <f aca="false">PRODUCT($AJ487,$AK487,(1-$AL487))</f>
        <v>0</v>
      </c>
      <c r="AN487" s="65" t="n">
        <f aca="false">ROUND((Tablica1[[#This Row],[Iznos]]+Tablica1[[#This Row],[Iznos 2]]+Tablica1[[#This Row],[Iznos 3]]+Tablica1[[#This Row],[Iznos 4]]+Tablica1[[#This Row],[Iznos 5]]),2)</f>
        <v>0</v>
      </c>
      <c r="AO487" s="67" t="s">
        <v>64</v>
      </c>
      <c r="AP487" s="67"/>
      <c r="AQ487" s="63"/>
      <c r="AR487" s="63" t="n">
        <v>0</v>
      </c>
      <c r="AS487" s="62"/>
      <c r="AT487" s="58"/>
    </row>
    <row r="488" s="68" customFormat="true" ht="34.5" hidden="false" customHeight="true" outlineLevel="0" collapsed="false">
      <c r="A488" s="54" t="n">
        <v>485</v>
      </c>
      <c r="B488" s="55"/>
      <c r="C488" s="55"/>
      <c r="D488" s="55"/>
      <c r="E488" s="57"/>
      <c r="F488" s="58"/>
      <c r="G488" s="58"/>
      <c r="H488" s="75"/>
      <c r="I488" s="58"/>
      <c r="J488" s="60"/>
      <c r="K488" s="61"/>
      <c r="L488" s="62"/>
      <c r="M488" s="63" t="n">
        <v>0</v>
      </c>
      <c r="N488" s="64" t="n">
        <v>0</v>
      </c>
      <c r="O488" s="65" t="n">
        <f aca="false">PRODUCT($L488,$M488,(1-$N488))</f>
        <v>0</v>
      </c>
      <c r="P488" s="60"/>
      <c r="Q488" s="61"/>
      <c r="R488" s="62"/>
      <c r="S488" s="63" t="n">
        <v>0</v>
      </c>
      <c r="T488" s="64" t="n">
        <v>0</v>
      </c>
      <c r="U488" s="65" t="n">
        <f aca="false">PRODUCT($R488,$S488,(1-$T488))</f>
        <v>0</v>
      </c>
      <c r="V488" s="66"/>
      <c r="W488" s="61"/>
      <c r="X488" s="62"/>
      <c r="Y488" s="63" t="n">
        <v>0</v>
      </c>
      <c r="Z488" s="64" t="n">
        <v>0</v>
      </c>
      <c r="AA488" s="65" t="n">
        <f aca="false">PRODUCT($X488,$Y488,(1-$Z488))</f>
        <v>0</v>
      </c>
      <c r="AB488" s="66"/>
      <c r="AC488" s="61"/>
      <c r="AD488" s="62"/>
      <c r="AE488" s="63" t="n">
        <v>0</v>
      </c>
      <c r="AF488" s="64" t="n">
        <v>0</v>
      </c>
      <c r="AG488" s="65" t="n">
        <f aca="false">PRODUCT($AD488,$AE488,(1-$AF488))</f>
        <v>0</v>
      </c>
      <c r="AH488" s="66"/>
      <c r="AI488" s="61"/>
      <c r="AJ488" s="62"/>
      <c r="AK488" s="63" t="n">
        <v>0</v>
      </c>
      <c r="AL488" s="64" t="n">
        <v>0</v>
      </c>
      <c r="AM488" s="65" t="n">
        <f aca="false">PRODUCT($AJ488,$AK488,(1-$AL488))</f>
        <v>0</v>
      </c>
      <c r="AN488" s="65" t="n">
        <f aca="false">ROUND((Tablica1[[#This Row],[Iznos]]+Tablica1[[#This Row],[Iznos 2]]+Tablica1[[#This Row],[Iznos 3]]+Tablica1[[#This Row],[Iznos 4]]+Tablica1[[#This Row],[Iznos 5]]),2)</f>
        <v>0</v>
      </c>
      <c r="AO488" s="67" t="s">
        <v>64</v>
      </c>
      <c r="AP488" s="67"/>
      <c r="AQ488" s="63"/>
      <c r="AR488" s="63" t="n">
        <v>0</v>
      </c>
      <c r="AS488" s="62"/>
      <c r="AT488" s="58"/>
    </row>
    <row r="489" s="68" customFormat="true" ht="34.5" hidden="false" customHeight="true" outlineLevel="0" collapsed="false">
      <c r="A489" s="54" t="n">
        <v>486</v>
      </c>
      <c r="B489" s="55"/>
      <c r="C489" s="55"/>
      <c r="D489" s="55"/>
      <c r="E489" s="57"/>
      <c r="F489" s="58"/>
      <c r="G489" s="58"/>
      <c r="H489" s="75"/>
      <c r="I489" s="58"/>
      <c r="J489" s="60"/>
      <c r="K489" s="61"/>
      <c r="L489" s="62"/>
      <c r="M489" s="63" t="n">
        <v>0</v>
      </c>
      <c r="N489" s="64" t="n">
        <v>0</v>
      </c>
      <c r="O489" s="65" t="n">
        <f aca="false">PRODUCT($L489,$M489,(1-$N489))</f>
        <v>0</v>
      </c>
      <c r="P489" s="60"/>
      <c r="Q489" s="61"/>
      <c r="R489" s="62"/>
      <c r="S489" s="63" t="n">
        <v>0</v>
      </c>
      <c r="T489" s="64" t="n">
        <v>0</v>
      </c>
      <c r="U489" s="65" t="n">
        <f aca="false">PRODUCT($R489,$S489,(1-$T489))</f>
        <v>0</v>
      </c>
      <c r="V489" s="66"/>
      <c r="W489" s="61"/>
      <c r="X489" s="62"/>
      <c r="Y489" s="63" t="n">
        <v>0</v>
      </c>
      <c r="Z489" s="64" t="n">
        <v>0</v>
      </c>
      <c r="AA489" s="65" t="n">
        <f aca="false">PRODUCT($X489,$Y489,(1-$Z489))</f>
        <v>0</v>
      </c>
      <c r="AB489" s="66"/>
      <c r="AC489" s="61"/>
      <c r="AD489" s="62"/>
      <c r="AE489" s="63" t="n">
        <v>0</v>
      </c>
      <c r="AF489" s="64" t="n">
        <v>0</v>
      </c>
      <c r="AG489" s="65" t="n">
        <f aca="false">PRODUCT($AD489,$AE489,(1-$AF489))</f>
        <v>0</v>
      </c>
      <c r="AH489" s="66"/>
      <c r="AI489" s="61"/>
      <c r="AJ489" s="62"/>
      <c r="AK489" s="63" t="n">
        <v>0</v>
      </c>
      <c r="AL489" s="64" t="n">
        <v>0</v>
      </c>
      <c r="AM489" s="65" t="n">
        <f aca="false">PRODUCT($AJ489,$AK489,(1-$AL489))</f>
        <v>0</v>
      </c>
      <c r="AN489" s="65" t="n">
        <f aca="false">ROUND((Tablica1[[#This Row],[Iznos]]+Tablica1[[#This Row],[Iznos 2]]+Tablica1[[#This Row],[Iznos 3]]+Tablica1[[#This Row],[Iznos 4]]+Tablica1[[#This Row],[Iznos 5]]),2)</f>
        <v>0</v>
      </c>
      <c r="AO489" s="67" t="s">
        <v>64</v>
      </c>
      <c r="AP489" s="67"/>
      <c r="AQ489" s="63"/>
      <c r="AR489" s="63" t="n">
        <v>0</v>
      </c>
      <c r="AS489" s="62"/>
      <c r="AT489" s="58"/>
    </row>
    <row r="490" s="68" customFormat="true" ht="34.5" hidden="false" customHeight="true" outlineLevel="0" collapsed="false">
      <c r="A490" s="54" t="n">
        <v>487</v>
      </c>
      <c r="B490" s="55"/>
      <c r="C490" s="55"/>
      <c r="D490" s="55"/>
      <c r="E490" s="57"/>
      <c r="F490" s="58"/>
      <c r="G490" s="58"/>
      <c r="H490" s="75"/>
      <c r="I490" s="58"/>
      <c r="J490" s="60"/>
      <c r="K490" s="61"/>
      <c r="L490" s="62"/>
      <c r="M490" s="63" t="n">
        <v>0</v>
      </c>
      <c r="N490" s="64" t="n">
        <v>0</v>
      </c>
      <c r="O490" s="65" t="n">
        <f aca="false">PRODUCT($L490,$M490,(1-$N490))</f>
        <v>0</v>
      </c>
      <c r="P490" s="60"/>
      <c r="Q490" s="61"/>
      <c r="R490" s="62"/>
      <c r="S490" s="63" t="n">
        <v>0</v>
      </c>
      <c r="T490" s="64" t="n">
        <v>0</v>
      </c>
      <c r="U490" s="65" t="n">
        <f aca="false">PRODUCT($R490,$S490,(1-$T490))</f>
        <v>0</v>
      </c>
      <c r="V490" s="66"/>
      <c r="W490" s="61"/>
      <c r="X490" s="62"/>
      <c r="Y490" s="63" t="n">
        <v>0</v>
      </c>
      <c r="Z490" s="64" t="n">
        <v>0</v>
      </c>
      <c r="AA490" s="65" t="n">
        <f aca="false">PRODUCT($X490,$Y490,(1-$Z490))</f>
        <v>0</v>
      </c>
      <c r="AB490" s="66"/>
      <c r="AC490" s="61"/>
      <c r="AD490" s="62"/>
      <c r="AE490" s="63" t="n">
        <v>0</v>
      </c>
      <c r="AF490" s="64" t="n">
        <v>0</v>
      </c>
      <c r="AG490" s="65" t="n">
        <f aca="false">PRODUCT($AD490,$AE490,(1-$AF490))</f>
        <v>0</v>
      </c>
      <c r="AH490" s="66"/>
      <c r="AI490" s="61"/>
      <c r="AJ490" s="62"/>
      <c r="AK490" s="63" t="n">
        <v>0</v>
      </c>
      <c r="AL490" s="64" t="n">
        <v>0</v>
      </c>
      <c r="AM490" s="65" t="n">
        <f aca="false">PRODUCT($AJ490,$AK490,(1-$AL490))</f>
        <v>0</v>
      </c>
      <c r="AN490" s="65" t="n">
        <f aca="false">ROUND((Tablica1[[#This Row],[Iznos]]+Tablica1[[#This Row],[Iznos 2]]+Tablica1[[#This Row],[Iznos 3]]+Tablica1[[#This Row],[Iznos 4]]+Tablica1[[#This Row],[Iznos 5]]),2)</f>
        <v>0</v>
      </c>
      <c r="AO490" s="67" t="s">
        <v>64</v>
      </c>
      <c r="AP490" s="67"/>
      <c r="AQ490" s="63"/>
      <c r="AR490" s="63" t="n">
        <v>0</v>
      </c>
      <c r="AS490" s="62"/>
      <c r="AT490" s="58"/>
    </row>
    <row r="491" s="68" customFormat="true" ht="34.5" hidden="false" customHeight="true" outlineLevel="0" collapsed="false">
      <c r="A491" s="54" t="n">
        <v>488</v>
      </c>
      <c r="B491" s="55"/>
      <c r="C491" s="55"/>
      <c r="D491" s="55"/>
      <c r="E491" s="57"/>
      <c r="F491" s="58"/>
      <c r="G491" s="58"/>
      <c r="H491" s="75"/>
      <c r="I491" s="58"/>
      <c r="J491" s="60"/>
      <c r="K491" s="61"/>
      <c r="L491" s="62"/>
      <c r="M491" s="63" t="n">
        <v>0</v>
      </c>
      <c r="N491" s="64" t="n">
        <v>0</v>
      </c>
      <c r="O491" s="65" t="n">
        <f aca="false">PRODUCT($L491,$M491,(1-$N491))</f>
        <v>0</v>
      </c>
      <c r="P491" s="60"/>
      <c r="Q491" s="61"/>
      <c r="R491" s="62"/>
      <c r="S491" s="63" t="n">
        <v>0</v>
      </c>
      <c r="T491" s="64" t="n">
        <v>0</v>
      </c>
      <c r="U491" s="65" t="n">
        <f aca="false">PRODUCT($R491,$S491,(1-$T491))</f>
        <v>0</v>
      </c>
      <c r="V491" s="66"/>
      <c r="W491" s="61"/>
      <c r="X491" s="62"/>
      <c r="Y491" s="63" t="n">
        <v>0</v>
      </c>
      <c r="Z491" s="64" t="n">
        <v>0</v>
      </c>
      <c r="AA491" s="65" t="n">
        <f aca="false">PRODUCT($X491,$Y491,(1-$Z491))</f>
        <v>0</v>
      </c>
      <c r="AB491" s="66"/>
      <c r="AC491" s="61"/>
      <c r="AD491" s="62"/>
      <c r="AE491" s="63" t="n">
        <v>0</v>
      </c>
      <c r="AF491" s="64" t="n">
        <v>0</v>
      </c>
      <c r="AG491" s="65" t="n">
        <f aca="false">PRODUCT($AD491,$AE491,(1-$AF491))</f>
        <v>0</v>
      </c>
      <c r="AH491" s="66"/>
      <c r="AI491" s="61"/>
      <c r="AJ491" s="62"/>
      <c r="AK491" s="63" t="n">
        <v>0</v>
      </c>
      <c r="AL491" s="64" t="n">
        <v>0</v>
      </c>
      <c r="AM491" s="65" t="n">
        <f aca="false">PRODUCT($AJ491,$AK491,(1-$AL491))</f>
        <v>0</v>
      </c>
      <c r="AN491" s="65" t="n">
        <f aca="false">ROUND((Tablica1[[#This Row],[Iznos]]+Tablica1[[#This Row],[Iznos 2]]+Tablica1[[#This Row],[Iznos 3]]+Tablica1[[#This Row],[Iznos 4]]+Tablica1[[#This Row],[Iznos 5]]),2)</f>
        <v>0</v>
      </c>
      <c r="AO491" s="67" t="s">
        <v>64</v>
      </c>
      <c r="AP491" s="67"/>
      <c r="AQ491" s="63"/>
      <c r="AR491" s="63" t="n">
        <v>0</v>
      </c>
      <c r="AS491" s="62"/>
      <c r="AT491" s="58"/>
    </row>
    <row r="492" s="68" customFormat="true" ht="34.5" hidden="false" customHeight="true" outlineLevel="0" collapsed="false">
      <c r="A492" s="54" t="n">
        <v>489</v>
      </c>
      <c r="B492" s="55"/>
      <c r="C492" s="55"/>
      <c r="D492" s="55"/>
      <c r="E492" s="57"/>
      <c r="F492" s="58"/>
      <c r="G492" s="58"/>
      <c r="H492" s="75"/>
      <c r="I492" s="58"/>
      <c r="J492" s="60"/>
      <c r="K492" s="61"/>
      <c r="L492" s="62"/>
      <c r="M492" s="63" t="n">
        <v>0</v>
      </c>
      <c r="N492" s="64" t="n">
        <v>0</v>
      </c>
      <c r="O492" s="65" t="n">
        <f aca="false">PRODUCT($L492,$M492,(1-$N492))</f>
        <v>0</v>
      </c>
      <c r="P492" s="60"/>
      <c r="Q492" s="61"/>
      <c r="R492" s="62"/>
      <c r="S492" s="63" t="n">
        <v>0</v>
      </c>
      <c r="T492" s="64" t="n">
        <v>0</v>
      </c>
      <c r="U492" s="65" t="n">
        <f aca="false">PRODUCT($R492,$S492,(1-$T492))</f>
        <v>0</v>
      </c>
      <c r="V492" s="66"/>
      <c r="W492" s="61"/>
      <c r="X492" s="62"/>
      <c r="Y492" s="63" t="n">
        <v>0</v>
      </c>
      <c r="Z492" s="64" t="n">
        <v>0</v>
      </c>
      <c r="AA492" s="65" t="n">
        <f aca="false">PRODUCT($X492,$Y492,(1-$Z492))</f>
        <v>0</v>
      </c>
      <c r="AB492" s="66"/>
      <c r="AC492" s="61"/>
      <c r="AD492" s="62"/>
      <c r="AE492" s="63" t="n">
        <v>0</v>
      </c>
      <c r="AF492" s="64" t="n">
        <v>0</v>
      </c>
      <c r="AG492" s="65" t="n">
        <f aca="false">PRODUCT($AD492,$AE492,(1-$AF492))</f>
        <v>0</v>
      </c>
      <c r="AH492" s="66"/>
      <c r="AI492" s="61"/>
      <c r="AJ492" s="62"/>
      <c r="AK492" s="63" t="n">
        <v>0</v>
      </c>
      <c r="AL492" s="64" t="n">
        <v>0</v>
      </c>
      <c r="AM492" s="65" t="n">
        <f aca="false">PRODUCT($AJ492,$AK492,(1-$AL492))</f>
        <v>0</v>
      </c>
      <c r="AN492" s="65" t="n">
        <f aca="false">ROUND((Tablica1[[#This Row],[Iznos]]+Tablica1[[#This Row],[Iznos 2]]+Tablica1[[#This Row],[Iznos 3]]+Tablica1[[#This Row],[Iznos 4]]+Tablica1[[#This Row],[Iznos 5]]),2)</f>
        <v>0</v>
      </c>
      <c r="AO492" s="67" t="s">
        <v>64</v>
      </c>
      <c r="AP492" s="67"/>
      <c r="AQ492" s="63"/>
      <c r="AR492" s="63" t="n">
        <v>0</v>
      </c>
      <c r="AS492" s="62"/>
      <c r="AT492" s="58"/>
    </row>
    <row r="493" s="68" customFormat="true" ht="34.5" hidden="false" customHeight="true" outlineLevel="0" collapsed="false">
      <c r="A493" s="54" t="n">
        <v>490</v>
      </c>
      <c r="B493" s="55"/>
      <c r="C493" s="55"/>
      <c r="D493" s="55"/>
      <c r="E493" s="57"/>
      <c r="F493" s="58"/>
      <c r="G493" s="58"/>
      <c r="H493" s="75"/>
      <c r="I493" s="58"/>
      <c r="J493" s="60"/>
      <c r="K493" s="61"/>
      <c r="L493" s="62"/>
      <c r="M493" s="63" t="n">
        <v>0</v>
      </c>
      <c r="N493" s="64" t="n">
        <v>0</v>
      </c>
      <c r="O493" s="65" t="n">
        <f aca="false">PRODUCT($L493,$M493,(1-$N493))</f>
        <v>0</v>
      </c>
      <c r="P493" s="60"/>
      <c r="Q493" s="61"/>
      <c r="R493" s="62"/>
      <c r="S493" s="63" t="n">
        <v>0</v>
      </c>
      <c r="T493" s="64" t="n">
        <v>0</v>
      </c>
      <c r="U493" s="65" t="n">
        <f aca="false">PRODUCT($R493,$S493,(1-$T493))</f>
        <v>0</v>
      </c>
      <c r="V493" s="66"/>
      <c r="W493" s="61"/>
      <c r="X493" s="62"/>
      <c r="Y493" s="63" t="n">
        <v>0</v>
      </c>
      <c r="Z493" s="64" t="n">
        <v>0</v>
      </c>
      <c r="AA493" s="65" t="n">
        <f aca="false">PRODUCT($X493,$Y493,(1-$Z493))</f>
        <v>0</v>
      </c>
      <c r="AB493" s="66"/>
      <c r="AC493" s="61"/>
      <c r="AD493" s="62"/>
      <c r="AE493" s="63" t="n">
        <v>0</v>
      </c>
      <c r="AF493" s="64" t="n">
        <v>0</v>
      </c>
      <c r="AG493" s="65" t="n">
        <f aca="false">PRODUCT($AD493,$AE493,(1-$AF493))</f>
        <v>0</v>
      </c>
      <c r="AH493" s="66"/>
      <c r="AI493" s="61"/>
      <c r="AJ493" s="62"/>
      <c r="AK493" s="63" t="n">
        <v>0</v>
      </c>
      <c r="AL493" s="64" t="n">
        <v>0</v>
      </c>
      <c r="AM493" s="65" t="n">
        <f aca="false">PRODUCT($AJ493,$AK493,(1-$AL493))</f>
        <v>0</v>
      </c>
      <c r="AN493" s="65" t="n">
        <f aca="false">ROUND((Tablica1[[#This Row],[Iznos]]+Tablica1[[#This Row],[Iznos 2]]+Tablica1[[#This Row],[Iznos 3]]+Tablica1[[#This Row],[Iznos 4]]+Tablica1[[#This Row],[Iznos 5]]),2)</f>
        <v>0</v>
      </c>
      <c r="AO493" s="67" t="s">
        <v>64</v>
      </c>
      <c r="AP493" s="67"/>
      <c r="AQ493" s="63"/>
      <c r="AR493" s="63" t="n">
        <v>0</v>
      </c>
      <c r="AS493" s="62"/>
      <c r="AT493" s="58"/>
    </row>
    <row r="494" s="68" customFormat="true" ht="34.5" hidden="false" customHeight="true" outlineLevel="0" collapsed="false">
      <c r="A494" s="54" t="n">
        <v>491</v>
      </c>
      <c r="B494" s="55"/>
      <c r="C494" s="55"/>
      <c r="D494" s="55"/>
      <c r="E494" s="57"/>
      <c r="F494" s="58"/>
      <c r="G494" s="58"/>
      <c r="H494" s="75"/>
      <c r="I494" s="58"/>
      <c r="J494" s="60"/>
      <c r="K494" s="61"/>
      <c r="L494" s="62"/>
      <c r="M494" s="63" t="n">
        <v>0</v>
      </c>
      <c r="N494" s="64" t="n">
        <v>0</v>
      </c>
      <c r="O494" s="65" t="n">
        <f aca="false">PRODUCT($L494,$M494,(1-$N494))</f>
        <v>0</v>
      </c>
      <c r="P494" s="60"/>
      <c r="Q494" s="61"/>
      <c r="R494" s="62"/>
      <c r="S494" s="63" t="n">
        <v>0</v>
      </c>
      <c r="T494" s="64" t="n">
        <v>0</v>
      </c>
      <c r="U494" s="65" t="n">
        <f aca="false">PRODUCT($R494,$S494,(1-$T494))</f>
        <v>0</v>
      </c>
      <c r="V494" s="66"/>
      <c r="W494" s="61"/>
      <c r="X494" s="62"/>
      <c r="Y494" s="63" t="n">
        <v>0</v>
      </c>
      <c r="Z494" s="64" t="n">
        <v>0</v>
      </c>
      <c r="AA494" s="65" t="n">
        <f aca="false">PRODUCT($X494,$Y494,(1-$Z494))</f>
        <v>0</v>
      </c>
      <c r="AB494" s="66"/>
      <c r="AC494" s="61"/>
      <c r="AD494" s="62"/>
      <c r="AE494" s="63" t="n">
        <v>0</v>
      </c>
      <c r="AF494" s="64" t="n">
        <v>0</v>
      </c>
      <c r="AG494" s="65" t="n">
        <f aca="false">PRODUCT($AD494,$AE494,(1-$AF494))</f>
        <v>0</v>
      </c>
      <c r="AH494" s="66"/>
      <c r="AI494" s="61"/>
      <c r="AJ494" s="62"/>
      <c r="AK494" s="63" t="n">
        <v>0</v>
      </c>
      <c r="AL494" s="64" t="n">
        <v>0</v>
      </c>
      <c r="AM494" s="65" t="n">
        <f aca="false">PRODUCT($AJ494,$AK494,(1-$AL494))</f>
        <v>0</v>
      </c>
      <c r="AN494" s="65" t="n">
        <f aca="false">ROUND((Tablica1[[#This Row],[Iznos]]+Tablica1[[#This Row],[Iznos 2]]+Tablica1[[#This Row],[Iznos 3]]+Tablica1[[#This Row],[Iznos 4]]+Tablica1[[#This Row],[Iznos 5]]),2)</f>
        <v>0</v>
      </c>
      <c r="AO494" s="67" t="s">
        <v>64</v>
      </c>
      <c r="AP494" s="67"/>
      <c r="AQ494" s="63"/>
      <c r="AR494" s="63" t="n">
        <v>0</v>
      </c>
      <c r="AS494" s="62"/>
      <c r="AT494" s="58"/>
    </row>
    <row r="495" s="68" customFormat="true" ht="34.5" hidden="false" customHeight="true" outlineLevel="0" collapsed="false">
      <c r="A495" s="54" t="n">
        <v>492</v>
      </c>
      <c r="B495" s="55"/>
      <c r="C495" s="55"/>
      <c r="D495" s="55"/>
      <c r="E495" s="57"/>
      <c r="F495" s="58"/>
      <c r="G495" s="58"/>
      <c r="H495" s="75"/>
      <c r="I495" s="58"/>
      <c r="J495" s="60"/>
      <c r="K495" s="61"/>
      <c r="L495" s="62"/>
      <c r="M495" s="63" t="n">
        <v>0</v>
      </c>
      <c r="N495" s="64" t="n">
        <v>0</v>
      </c>
      <c r="O495" s="65" t="n">
        <f aca="false">PRODUCT($L495,$M495,(1-$N495))</f>
        <v>0</v>
      </c>
      <c r="P495" s="60"/>
      <c r="Q495" s="61"/>
      <c r="R495" s="62"/>
      <c r="S495" s="63" t="n">
        <v>0</v>
      </c>
      <c r="T495" s="64" t="n">
        <v>0</v>
      </c>
      <c r="U495" s="65" t="n">
        <f aca="false">PRODUCT($R495,$S495,(1-$T495))</f>
        <v>0</v>
      </c>
      <c r="V495" s="66"/>
      <c r="W495" s="61"/>
      <c r="X495" s="62"/>
      <c r="Y495" s="63" t="n">
        <v>0</v>
      </c>
      <c r="Z495" s="64" t="n">
        <v>0</v>
      </c>
      <c r="AA495" s="65" t="n">
        <f aca="false">PRODUCT($X495,$Y495,(1-$Z495))</f>
        <v>0</v>
      </c>
      <c r="AB495" s="66"/>
      <c r="AC495" s="61"/>
      <c r="AD495" s="62"/>
      <c r="AE495" s="63" t="n">
        <v>0</v>
      </c>
      <c r="AF495" s="64" t="n">
        <v>0</v>
      </c>
      <c r="AG495" s="65" t="n">
        <f aca="false">PRODUCT($AD495,$AE495,(1-$AF495))</f>
        <v>0</v>
      </c>
      <c r="AH495" s="66"/>
      <c r="AI495" s="61"/>
      <c r="AJ495" s="62"/>
      <c r="AK495" s="63" t="n">
        <v>0</v>
      </c>
      <c r="AL495" s="64" t="n">
        <v>0</v>
      </c>
      <c r="AM495" s="65" t="n">
        <f aca="false">PRODUCT($AJ495,$AK495,(1-$AL495))</f>
        <v>0</v>
      </c>
      <c r="AN495" s="65" t="n">
        <f aca="false">ROUND((Tablica1[[#This Row],[Iznos]]+Tablica1[[#This Row],[Iznos 2]]+Tablica1[[#This Row],[Iznos 3]]+Tablica1[[#This Row],[Iznos 4]]+Tablica1[[#This Row],[Iznos 5]]),2)</f>
        <v>0</v>
      </c>
      <c r="AO495" s="67" t="s">
        <v>64</v>
      </c>
      <c r="AP495" s="67"/>
      <c r="AQ495" s="63"/>
      <c r="AR495" s="63" t="n">
        <v>0</v>
      </c>
      <c r="AS495" s="62"/>
      <c r="AT495" s="58"/>
    </row>
    <row r="496" s="68" customFormat="true" ht="34.5" hidden="false" customHeight="true" outlineLevel="0" collapsed="false">
      <c r="A496" s="54" t="n">
        <v>493</v>
      </c>
      <c r="B496" s="55"/>
      <c r="C496" s="55"/>
      <c r="D496" s="55"/>
      <c r="E496" s="57"/>
      <c r="F496" s="58"/>
      <c r="G496" s="58"/>
      <c r="H496" s="75"/>
      <c r="I496" s="58"/>
      <c r="J496" s="60"/>
      <c r="K496" s="61"/>
      <c r="L496" s="62"/>
      <c r="M496" s="63" t="n">
        <v>0</v>
      </c>
      <c r="N496" s="64" t="n">
        <v>0</v>
      </c>
      <c r="O496" s="65" t="n">
        <f aca="false">PRODUCT($L496,$M496,(1-$N496))</f>
        <v>0</v>
      </c>
      <c r="P496" s="60"/>
      <c r="Q496" s="61"/>
      <c r="R496" s="62"/>
      <c r="S496" s="63" t="n">
        <v>0</v>
      </c>
      <c r="T496" s="64" t="n">
        <v>0</v>
      </c>
      <c r="U496" s="65" t="n">
        <f aca="false">PRODUCT($R496,$S496,(1-$T496))</f>
        <v>0</v>
      </c>
      <c r="V496" s="66"/>
      <c r="W496" s="61"/>
      <c r="X496" s="62"/>
      <c r="Y496" s="63" t="n">
        <v>0</v>
      </c>
      <c r="Z496" s="64" t="n">
        <v>0</v>
      </c>
      <c r="AA496" s="65" t="n">
        <f aca="false">PRODUCT($X496,$Y496,(1-$Z496))</f>
        <v>0</v>
      </c>
      <c r="AB496" s="66"/>
      <c r="AC496" s="61"/>
      <c r="AD496" s="62"/>
      <c r="AE496" s="63" t="n">
        <v>0</v>
      </c>
      <c r="AF496" s="64" t="n">
        <v>0</v>
      </c>
      <c r="AG496" s="65" t="n">
        <f aca="false">PRODUCT($AD496,$AE496,(1-$AF496))</f>
        <v>0</v>
      </c>
      <c r="AH496" s="66"/>
      <c r="AI496" s="61"/>
      <c r="AJ496" s="62"/>
      <c r="AK496" s="63" t="n">
        <v>0</v>
      </c>
      <c r="AL496" s="64" t="n">
        <v>0</v>
      </c>
      <c r="AM496" s="65" t="n">
        <f aca="false">PRODUCT($AJ496,$AK496,(1-$AL496))</f>
        <v>0</v>
      </c>
      <c r="AN496" s="65" t="n">
        <f aca="false">ROUND((Tablica1[[#This Row],[Iznos]]+Tablica1[[#This Row],[Iznos 2]]+Tablica1[[#This Row],[Iznos 3]]+Tablica1[[#This Row],[Iznos 4]]+Tablica1[[#This Row],[Iznos 5]]),2)</f>
        <v>0</v>
      </c>
      <c r="AO496" s="67" t="s">
        <v>64</v>
      </c>
      <c r="AP496" s="67"/>
      <c r="AQ496" s="63"/>
      <c r="AR496" s="63" t="n">
        <v>0</v>
      </c>
      <c r="AS496" s="62"/>
      <c r="AT496" s="58"/>
    </row>
    <row r="497" s="68" customFormat="true" ht="34.5" hidden="false" customHeight="true" outlineLevel="0" collapsed="false">
      <c r="A497" s="54" t="n">
        <v>494</v>
      </c>
      <c r="B497" s="55"/>
      <c r="C497" s="55"/>
      <c r="D497" s="55"/>
      <c r="E497" s="57"/>
      <c r="F497" s="58"/>
      <c r="G497" s="58"/>
      <c r="H497" s="75"/>
      <c r="I497" s="58"/>
      <c r="J497" s="60"/>
      <c r="K497" s="61"/>
      <c r="L497" s="62"/>
      <c r="M497" s="63" t="n">
        <v>0</v>
      </c>
      <c r="N497" s="64" t="n">
        <v>0</v>
      </c>
      <c r="O497" s="65" t="n">
        <f aca="false">PRODUCT($L497,$M497,(1-$N497))</f>
        <v>0</v>
      </c>
      <c r="P497" s="60"/>
      <c r="Q497" s="61"/>
      <c r="R497" s="62"/>
      <c r="S497" s="63" t="n">
        <v>0</v>
      </c>
      <c r="T497" s="64" t="n">
        <v>0</v>
      </c>
      <c r="U497" s="65" t="n">
        <f aca="false">PRODUCT($R497,$S497,(1-$T497))</f>
        <v>0</v>
      </c>
      <c r="V497" s="66"/>
      <c r="W497" s="61"/>
      <c r="X497" s="62"/>
      <c r="Y497" s="63" t="n">
        <v>0</v>
      </c>
      <c r="Z497" s="64" t="n">
        <v>0</v>
      </c>
      <c r="AA497" s="65" t="n">
        <f aca="false">PRODUCT($X497,$Y497,(1-$Z497))</f>
        <v>0</v>
      </c>
      <c r="AB497" s="66"/>
      <c r="AC497" s="61"/>
      <c r="AD497" s="62"/>
      <c r="AE497" s="63" t="n">
        <v>0</v>
      </c>
      <c r="AF497" s="64" t="n">
        <v>0</v>
      </c>
      <c r="AG497" s="65" t="n">
        <f aca="false">PRODUCT($AD497,$AE497,(1-$AF497))</f>
        <v>0</v>
      </c>
      <c r="AH497" s="66"/>
      <c r="AI497" s="61"/>
      <c r="AJ497" s="62"/>
      <c r="AK497" s="63" t="n">
        <v>0</v>
      </c>
      <c r="AL497" s="64" t="n">
        <v>0</v>
      </c>
      <c r="AM497" s="65" t="n">
        <f aca="false">PRODUCT($AJ497,$AK497,(1-$AL497))</f>
        <v>0</v>
      </c>
      <c r="AN497" s="65" t="n">
        <f aca="false">ROUND((Tablica1[[#This Row],[Iznos]]+Tablica1[[#This Row],[Iznos 2]]+Tablica1[[#This Row],[Iznos 3]]+Tablica1[[#This Row],[Iznos 4]]+Tablica1[[#This Row],[Iznos 5]]),2)</f>
        <v>0</v>
      </c>
      <c r="AO497" s="67" t="s">
        <v>64</v>
      </c>
      <c r="AP497" s="67"/>
      <c r="AQ497" s="63"/>
      <c r="AR497" s="63" t="n">
        <v>0</v>
      </c>
      <c r="AS497" s="62"/>
      <c r="AT497" s="58"/>
    </row>
    <row r="498" s="68" customFormat="true" ht="34.5" hidden="false" customHeight="true" outlineLevel="0" collapsed="false">
      <c r="A498" s="54" t="n">
        <v>495</v>
      </c>
      <c r="B498" s="55"/>
      <c r="C498" s="55"/>
      <c r="D498" s="55"/>
      <c r="E498" s="57"/>
      <c r="F498" s="58"/>
      <c r="G498" s="58"/>
      <c r="H498" s="75"/>
      <c r="I498" s="58"/>
      <c r="J498" s="60"/>
      <c r="K498" s="61"/>
      <c r="L498" s="62"/>
      <c r="M498" s="63" t="n">
        <v>0</v>
      </c>
      <c r="N498" s="64" t="n">
        <v>0</v>
      </c>
      <c r="O498" s="65" t="n">
        <f aca="false">PRODUCT($L498,$M498,(1-$N498))</f>
        <v>0</v>
      </c>
      <c r="P498" s="60"/>
      <c r="Q498" s="61"/>
      <c r="R498" s="62"/>
      <c r="S498" s="63" t="n">
        <v>0</v>
      </c>
      <c r="T498" s="64" t="n">
        <v>0</v>
      </c>
      <c r="U498" s="65" t="n">
        <f aca="false">PRODUCT($R498,$S498,(1-$T498))</f>
        <v>0</v>
      </c>
      <c r="V498" s="66"/>
      <c r="W498" s="61"/>
      <c r="X498" s="62"/>
      <c r="Y498" s="63" t="n">
        <v>0</v>
      </c>
      <c r="Z498" s="64" t="n">
        <v>0</v>
      </c>
      <c r="AA498" s="65" t="n">
        <f aca="false">PRODUCT($X498,$Y498,(1-$Z498))</f>
        <v>0</v>
      </c>
      <c r="AB498" s="66"/>
      <c r="AC498" s="61"/>
      <c r="AD498" s="62"/>
      <c r="AE498" s="63" t="n">
        <v>0</v>
      </c>
      <c r="AF498" s="64" t="n">
        <v>0</v>
      </c>
      <c r="AG498" s="65" t="n">
        <f aca="false">PRODUCT($AD498,$AE498,(1-$AF498))</f>
        <v>0</v>
      </c>
      <c r="AH498" s="66"/>
      <c r="AI498" s="61"/>
      <c r="AJ498" s="62"/>
      <c r="AK498" s="63" t="n">
        <v>0</v>
      </c>
      <c r="AL498" s="64" t="n">
        <v>0</v>
      </c>
      <c r="AM498" s="65" t="n">
        <f aca="false">PRODUCT($AJ498,$AK498,(1-$AL498))</f>
        <v>0</v>
      </c>
      <c r="AN498" s="65" t="n">
        <f aca="false">ROUND((Tablica1[[#This Row],[Iznos]]+Tablica1[[#This Row],[Iznos 2]]+Tablica1[[#This Row],[Iznos 3]]+Tablica1[[#This Row],[Iznos 4]]+Tablica1[[#This Row],[Iznos 5]]),2)</f>
        <v>0</v>
      </c>
      <c r="AO498" s="67" t="s">
        <v>64</v>
      </c>
      <c r="AP498" s="67"/>
      <c r="AQ498" s="63"/>
      <c r="AR498" s="63" t="n">
        <v>0</v>
      </c>
      <c r="AS498" s="62"/>
      <c r="AT498" s="58"/>
    </row>
    <row r="499" s="68" customFormat="true" ht="34.5" hidden="false" customHeight="true" outlineLevel="0" collapsed="false">
      <c r="A499" s="54" t="n">
        <v>496</v>
      </c>
      <c r="B499" s="55"/>
      <c r="C499" s="55"/>
      <c r="D499" s="55"/>
      <c r="E499" s="57"/>
      <c r="F499" s="58"/>
      <c r="G499" s="58"/>
      <c r="H499" s="75"/>
      <c r="I499" s="58"/>
      <c r="J499" s="60"/>
      <c r="K499" s="61"/>
      <c r="L499" s="62"/>
      <c r="M499" s="63" t="n">
        <v>0</v>
      </c>
      <c r="N499" s="64" t="n">
        <v>0</v>
      </c>
      <c r="O499" s="65" t="n">
        <f aca="false">PRODUCT($L499,$M499,(1-$N499))</f>
        <v>0</v>
      </c>
      <c r="P499" s="60"/>
      <c r="Q499" s="61"/>
      <c r="R499" s="62"/>
      <c r="S499" s="63" t="n">
        <v>0</v>
      </c>
      <c r="T499" s="64" t="n">
        <v>0</v>
      </c>
      <c r="U499" s="65" t="n">
        <f aca="false">PRODUCT($R499,$S499,(1-$T499))</f>
        <v>0</v>
      </c>
      <c r="V499" s="66"/>
      <c r="W499" s="61"/>
      <c r="X499" s="62"/>
      <c r="Y499" s="63" t="n">
        <v>0</v>
      </c>
      <c r="Z499" s="64" t="n">
        <v>0</v>
      </c>
      <c r="AA499" s="65" t="n">
        <f aca="false">PRODUCT($X499,$Y499,(1-$Z499))</f>
        <v>0</v>
      </c>
      <c r="AB499" s="66"/>
      <c r="AC499" s="61"/>
      <c r="AD499" s="62"/>
      <c r="AE499" s="63" t="n">
        <v>0</v>
      </c>
      <c r="AF499" s="64" t="n">
        <v>0</v>
      </c>
      <c r="AG499" s="65" t="n">
        <f aca="false">PRODUCT($AD499,$AE499,(1-$AF499))</f>
        <v>0</v>
      </c>
      <c r="AH499" s="66"/>
      <c r="AI499" s="61"/>
      <c r="AJ499" s="62"/>
      <c r="AK499" s="63" t="n">
        <v>0</v>
      </c>
      <c r="AL499" s="64" t="n">
        <v>0</v>
      </c>
      <c r="AM499" s="65" t="n">
        <f aca="false">PRODUCT($AJ499,$AK499,(1-$AL499))</f>
        <v>0</v>
      </c>
      <c r="AN499" s="65" t="n">
        <f aca="false">ROUND((Tablica1[[#This Row],[Iznos]]+Tablica1[[#This Row],[Iznos 2]]+Tablica1[[#This Row],[Iznos 3]]+Tablica1[[#This Row],[Iznos 4]]+Tablica1[[#This Row],[Iznos 5]]),2)</f>
        <v>0</v>
      </c>
      <c r="AO499" s="67" t="s">
        <v>64</v>
      </c>
      <c r="AP499" s="67"/>
      <c r="AQ499" s="63"/>
      <c r="AR499" s="63" t="n">
        <v>0</v>
      </c>
      <c r="AS499" s="62"/>
      <c r="AT499" s="58"/>
    </row>
    <row r="500" s="68" customFormat="true" ht="34.5" hidden="false" customHeight="true" outlineLevel="0" collapsed="false">
      <c r="A500" s="54" t="n">
        <v>497</v>
      </c>
      <c r="B500" s="55"/>
      <c r="C500" s="55"/>
      <c r="D500" s="55"/>
      <c r="E500" s="57"/>
      <c r="F500" s="58"/>
      <c r="G500" s="58"/>
      <c r="H500" s="75"/>
      <c r="I500" s="58"/>
      <c r="J500" s="60"/>
      <c r="K500" s="61"/>
      <c r="L500" s="62"/>
      <c r="M500" s="63" t="n">
        <v>0</v>
      </c>
      <c r="N500" s="64" t="n">
        <v>0</v>
      </c>
      <c r="O500" s="65" t="n">
        <f aca="false">PRODUCT($L500,$M500,(1-$N500))</f>
        <v>0</v>
      </c>
      <c r="P500" s="60"/>
      <c r="Q500" s="61"/>
      <c r="R500" s="62"/>
      <c r="S500" s="63" t="n">
        <v>0</v>
      </c>
      <c r="T500" s="64" t="n">
        <v>0</v>
      </c>
      <c r="U500" s="65" t="n">
        <f aca="false">PRODUCT($R500,$S500,(1-$T500))</f>
        <v>0</v>
      </c>
      <c r="V500" s="66"/>
      <c r="W500" s="61"/>
      <c r="X500" s="62"/>
      <c r="Y500" s="63" t="n">
        <v>0</v>
      </c>
      <c r="Z500" s="64" t="n">
        <v>0</v>
      </c>
      <c r="AA500" s="65" t="n">
        <f aca="false">PRODUCT($X500,$Y500,(1-$Z500))</f>
        <v>0</v>
      </c>
      <c r="AB500" s="66"/>
      <c r="AC500" s="61"/>
      <c r="AD500" s="62"/>
      <c r="AE500" s="63" t="n">
        <v>0</v>
      </c>
      <c r="AF500" s="64" t="n">
        <v>0</v>
      </c>
      <c r="AG500" s="65" t="n">
        <f aca="false">PRODUCT($AD500,$AE500,(1-$AF500))</f>
        <v>0</v>
      </c>
      <c r="AH500" s="66"/>
      <c r="AI500" s="61"/>
      <c r="AJ500" s="62"/>
      <c r="AK500" s="63" t="n">
        <v>0</v>
      </c>
      <c r="AL500" s="64" t="n">
        <v>0</v>
      </c>
      <c r="AM500" s="65" t="n">
        <f aca="false">PRODUCT($AJ500,$AK500,(1-$AL500))</f>
        <v>0</v>
      </c>
      <c r="AN500" s="65" t="n">
        <f aca="false">ROUND((Tablica1[[#This Row],[Iznos]]+Tablica1[[#This Row],[Iznos 2]]+Tablica1[[#This Row],[Iznos 3]]+Tablica1[[#This Row],[Iznos 4]]+Tablica1[[#This Row],[Iznos 5]]),2)</f>
        <v>0</v>
      </c>
      <c r="AO500" s="67" t="s">
        <v>64</v>
      </c>
      <c r="AP500" s="67"/>
      <c r="AQ500" s="63"/>
      <c r="AR500" s="63" t="n">
        <v>0</v>
      </c>
      <c r="AS500" s="62"/>
      <c r="AT500" s="58"/>
    </row>
    <row r="501" s="68" customFormat="true" ht="34.5" hidden="false" customHeight="true" outlineLevel="0" collapsed="false">
      <c r="A501" s="54" t="n">
        <v>498</v>
      </c>
      <c r="B501" s="55"/>
      <c r="C501" s="55"/>
      <c r="D501" s="55"/>
      <c r="E501" s="57"/>
      <c r="F501" s="58"/>
      <c r="G501" s="58"/>
      <c r="H501" s="75"/>
      <c r="I501" s="58"/>
      <c r="J501" s="60"/>
      <c r="K501" s="61"/>
      <c r="L501" s="62"/>
      <c r="M501" s="63" t="n">
        <v>0</v>
      </c>
      <c r="N501" s="64" t="n">
        <v>0</v>
      </c>
      <c r="O501" s="65" t="n">
        <f aca="false">PRODUCT($L501,$M501,(1-$N501))</f>
        <v>0</v>
      </c>
      <c r="P501" s="60"/>
      <c r="Q501" s="61"/>
      <c r="R501" s="62"/>
      <c r="S501" s="63" t="n">
        <v>0</v>
      </c>
      <c r="T501" s="64" t="n">
        <v>0</v>
      </c>
      <c r="U501" s="65" t="n">
        <f aca="false">PRODUCT($R501,$S501,(1-$T501))</f>
        <v>0</v>
      </c>
      <c r="V501" s="66"/>
      <c r="W501" s="61"/>
      <c r="X501" s="62"/>
      <c r="Y501" s="63" t="n">
        <v>0</v>
      </c>
      <c r="Z501" s="64" t="n">
        <v>0</v>
      </c>
      <c r="AA501" s="65" t="n">
        <f aca="false">PRODUCT($X501,$Y501,(1-$Z501))</f>
        <v>0</v>
      </c>
      <c r="AB501" s="66"/>
      <c r="AC501" s="61"/>
      <c r="AD501" s="62"/>
      <c r="AE501" s="63" t="n">
        <v>0</v>
      </c>
      <c r="AF501" s="64" t="n">
        <v>0</v>
      </c>
      <c r="AG501" s="65" t="n">
        <f aca="false">PRODUCT($AD501,$AE501,(1-$AF501))</f>
        <v>0</v>
      </c>
      <c r="AH501" s="66"/>
      <c r="AI501" s="61"/>
      <c r="AJ501" s="62"/>
      <c r="AK501" s="63" t="n">
        <v>0</v>
      </c>
      <c r="AL501" s="64" t="n">
        <v>0</v>
      </c>
      <c r="AM501" s="65" t="n">
        <f aca="false">PRODUCT($AJ501,$AK501,(1-$AL501))</f>
        <v>0</v>
      </c>
      <c r="AN501" s="65" t="n">
        <f aca="false">ROUND((Tablica1[[#This Row],[Iznos]]+Tablica1[[#This Row],[Iznos 2]]+Tablica1[[#This Row],[Iznos 3]]+Tablica1[[#This Row],[Iznos 4]]+Tablica1[[#This Row],[Iznos 5]]),2)</f>
        <v>0</v>
      </c>
      <c r="AO501" s="67" t="s">
        <v>64</v>
      </c>
      <c r="AP501" s="67"/>
      <c r="AQ501" s="63"/>
      <c r="AR501" s="63" t="n">
        <v>0</v>
      </c>
      <c r="AS501" s="62"/>
      <c r="AT501" s="58"/>
    </row>
    <row r="502" s="68" customFormat="true" ht="34.5" hidden="false" customHeight="true" outlineLevel="0" collapsed="false">
      <c r="A502" s="54" t="n">
        <v>499</v>
      </c>
      <c r="B502" s="55"/>
      <c r="C502" s="55"/>
      <c r="D502" s="55"/>
      <c r="E502" s="57"/>
      <c r="F502" s="58"/>
      <c r="G502" s="58"/>
      <c r="H502" s="75"/>
      <c r="I502" s="58"/>
      <c r="J502" s="60"/>
      <c r="K502" s="61"/>
      <c r="L502" s="62"/>
      <c r="M502" s="63" t="n">
        <v>0</v>
      </c>
      <c r="N502" s="64" t="n">
        <v>0</v>
      </c>
      <c r="O502" s="65" t="n">
        <f aca="false">PRODUCT($L502,$M502,(1-$N502))</f>
        <v>0</v>
      </c>
      <c r="P502" s="60"/>
      <c r="Q502" s="61"/>
      <c r="R502" s="62"/>
      <c r="S502" s="63" t="n">
        <v>0</v>
      </c>
      <c r="T502" s="64" t="n">
        <v>0</v>
      </c>
      <c r="U502" s="65" t="n">
        <f aca="false">PRODUCT($R502,$S502,(1-$T502))</f>
        <v>0</v>
      </c>
      <c r="V502" s="66"/>
      <c r="W502" s="61"/>
      <c r="X502" s="62"/>
      <c r="Y502" s="63" t="n">
        <v>0</v>
      </c>
      <c r="Z502" s="64" t="n">
        <v>0</v>
      </c>
      <c r="AA502" s="65" t="n">
        <f aca="false">PRODUCT($X502,$Y502,(1-$Z502))</f>
        <v>0</v>
      </c>
      <c r="AB502" s="66"/>
      <c r="AC502" s="61"/>
      <c r="AD502" s="62"/>
      <c r="AE502" s="63" t="n">
        <v>0</v>
      </c>
      <c r="AF502" s="64" t="n">
        <v>0</v>
      </c>
      <c r="AG502" s="65" t="n">
        <f aca="false">PRODUCT($AD502,$AE502,(1-$AF502))</f>
        <v>0</v>
      </c>
      <c r="AH502" s="66"/>
      <c r="AI502" s="61"/>
      <c r="AJ502" s="62"/>
      <c r="AK502" s="63" t="n">
        <v>0</v>
      </c>
      <c r="AL502" s="64" t="n">
        <v>0</v>
      </c>
      <c r="AM502" s="65" t="n">
        <f aca="false">PRODUCT($AJ502,$AK502,(1-$AL502))</f>
        <v>0</v>
      </c>
      <c r="AN502" s="65" t="n">
        <f aca="false">ROUND((Tablica1[[#This Row],[Iznos]]+Tablica1[[#This Row],[Iznos 2]]+Tablica1[[#This Row],[Iznos 3]]+Tablica1[[#This Row],[Iznos 4]]+Tablica1[[#This Row],[Iznos 5]]),2)</f>
        <v>0</v>
      </c>
      <c r="AO502" s="67" t="s">
        <v>64</v>
      </c>
      <c r="AP502" s="67"/>
      <c r="AQ502" s="63"/>
      <c r="AR502" s="63" t="n">
        <v>0</v>
      </c>
      <c r="AS502" s="62"/>
      <c r="AT502" s="58"/>
    </row>
    <row r="503" s="68" customFormat="true" ht="34.5" hidden="false" customHeight="true" outlineLevel="0" collapsed="false">
      <c r="A503" s="54" t="n">
        <v>500</v>
      </c>
      <c r="B503" s="55"/>
      <c r="C503" s="55"/>
      <c r="D503" s="55"/>
      <c r="E503" s="57"/>
      <c r="F503" s="58"/>
      <c r="G503" s="58"/>
      <c r="H503" s="75"/>
      <c r="I503" s="58"/>
      <c r="J503" s="60"/>
      <c r="K503" s="61"/>
      <c r="L503" s="62"/>
      <c r="M503" s="63" t="n">
        <v>0</v>
      </c>
      <c r="N503" s="64" t="n">
        <v>0</v>
      </c>
      <c r="O503" s="65" t="n">
        <f aca="false">PRODUCT($L503,$M503,(1-$N503))</f>
        <v>0</v>
      </c>
      <c r="P503" s="60"/>
      <c r="Q503" s="61"/>
      <c r="R503" s="62"/>
      <c r="S503" s="63" t="n">
        <v>0</v>
      </c>
      <c r="T503" s="64" t="n">
        <v>0</v>
      </c>
      <c r="U503" s="65" t="n">
        <f aca="false">PRODUCT($R503,$S503,(1-$T503))</f>
        <v>0</v>
      </c>
      <c r="V503" s="66"/>
      <c r="W503" s="61"/>
      <c r="X503" s="62"/>
      <c r="Y503" s="63" t="n">
        <v>0</v>
      </c>
      <c r="Z503" s="64" t="n">
        <v>0</v>
      </c>
      <c r="AA503" s="65" t="n">
        <f aca="false">PRODUCT($X503,$Y503,(1-$Z503))</f>
        <v>0</v>
      </c>
      <c r="AB503" s="66"/>
      <c r="AC503" s="61"/>
      <c r="AD503" s="62"/>
      <c r="AE503" s="63" t="n">
        <v>0</v>
      </c>
      <c r="AF503" s="64" t="n">
        <v>0</v>
      </c>
      <c r="AG503" s="65" t="n">
        <f aca="false">PRODUCT($AD503,$AE503,(1-$AF503))</f>
        <v>0</v>
      </c>
      <c r="AH503" s="66"/>
      <c r="AI503" s="61"/>
      <c r="AJ503" s="62"/>
      <c r="AK503" s="63" t="n">
        <v>0</v>
      </c>
      <c r="AL503" s="64" t="n">
        <v>0</v>
      </c>
      <c r="AM503" s="65" t="n">
        <f aca="false">PRODUCT($AJ503,$AK503,(1-$AL503))</f>
        <v>0</v>
      </c>
      <c r="AN503" s="65" t="n">
        <f aca="false">ROUND((Tablica1[[#This Row],[Iznos]]+Tablica1[[#This Row],[Iznos 2]]+Tablica1[[#This Row],[Iznos 3]]+Tablica1[[#This Row],[Iznos 4]]+Tablica1[[#This Row],[Iznos 5]]),2)</f>
        <v>0</v>
      </c>
      <c r="AO503" s="67" t="s">
        <v>64</v>
      </c>
      <c r="AP503" s="67"/>
      <c r="AQ503" s="63"/>
      <c r="AR503" s="63" t="n">
        <v>0</v>
      </c>
      <c r="AS503" s="62"/>
      <c r="AT503" s="58"/>
    </row>
    <row r="504" s="68" customFormat="true" ht="34.5" hidden="false" customHeight="true" outlineLevel="0" collapsed="false">
      <c r="A504" s="54" t="n">
        <v>501</v>
      </c>
      <c r="B504" s="55"/>
      <c r="C504" s="55"/>
      <c r="D504" s="55"/>
      <c r="E504" s="57"/>
      <c r="F504" s="58"/>
      <c r="G504" s="58"/>
      <c r="H504" s="75"/>
      <c r="I504" s="58"/>
      <c r="J504" s="60"/>
      <c r="K504" s="61"/>
      <c r="L504" s="62"/>
      <c r="M504" s="63" t="n">
        <v>0</v>
      </c>
      <c r="N504" s="64" t="n">
        <v>0</v>
      </c>
      <c r="O504" s="65" t="n">
        <f aca="false">PRODUCT($L504,$M504,(1-$N504))</f>
        <v>0</v>
      </c>
      <c r="P504" s="60"/>
      <c r="Q504" s="61"/>
      <c r="R504" s="62"/>
      <c r="S504" s="63" t="n">
        <v>0</v>
      </c>
      <c r="T504" s="64" t="n">
        <v>0</v>
      </c>
      <c r="U504" s="65" t="n">
        <f aca="false">PRODUCT($R504,$S504,(1-$T504))</f>
        <v>0</v>
      </c>
      <c r="V504" s="66"/>
      <c r="W504" s="61"/>
      <c r="X504" s="62"/>
      <c r="Y504" s="63" t="n">
        <v>0</v>
      </c>
      <c r="Z504" s="64" t="n">
        <v>0</v>
      </c>
      <c r="AA504" s="65" t="n">
        <f aca="false">PRODUCT($X504,$Y504,(1-$Z504))</f>
        <v>0</v>
      </c>
      <c r="AB504" s="66"/>
      <c r="AC504" s="61"/>
      <c r="AD504" s="62"/>
      <c r="AE504" s="63" t="n">
        <v>0</v>
      </c>
      <c r="AF504" s="64" t="n">
        <v>0</v>
      </c>
      <c r="AG504" s="65" t="n">
        <f aca="false">PRODUCT($AD504,$AE504,(1-$AF504))</f>
        <v>0</v>
      </c>
      <c r="AH504" s="66"/>
      <c r="AI504" s="61"/>
      <c r="AJ504" s="62"/>
      <c r="AK504" s="63" t="n">
        <v>0</v>
      </c>
      <c r="AL504" s="64" t="n">
        <v>0</v>
      </c>
      <c r="AM504" s="65" t="n">
        <f aca="false">PRODUCT($AJ504,$AK504,(1-$AL504))</f>
        <v>0</v>
      </c>
      <c r="AN504" s="65" t="n">
        <f aca="false">ROUND((Tablica1[[#This Row],[Iznos]]+Tablica1[[#This Row],[Iznos 2]]+Tablica1[[#This Row],[Iznos 3]]+Tablica1[[#This Row],[Iznos 4]]+Tablica1[[#This Row],[Iznos 5]]),2)</f>
        <v>0</v>
      </c>
      <c r="AO504" s="67" t="s">
        <v>64</v>
      </c>
      <c r="AP504" s="67"/>
      <c r="AQ504" s="63"/>
      <c r="AR504" s="63" t="n">
        <v>0</v>
      </c>
      <c r="AS504" s="62"/>
      <c r="AT504" s="58"/>
    </row>
    <row r="505" s="68" customFormat="true" ht="34.5" hidden="false" customHeight="true" outlineLevel="0" collapsed="false">
      <c r="A505" s="54" t="n">
        <v>502</v>
      </c>
      <c r="B505" s="55"/>
      <c r="C505" s="55"/>
      <c r="D505" s="55"/>
      <c r="E505" s="57"/>
      <c r="F505" s="58"/>
      <c r="G505" s="58"/>
      <c r="H505" s="75"/>
      <c r="I505" s="58"/>
      <c r="J505" s="60"/>
      <c r="K505" s="61"/>
      <c r="L505" s="62"/>
      <c r="M505" s="63" t="n">
        <v>0</v>
      </c>
      <c r="N505" s="64" t="n">
        <v>0</v>
      </c>
      <c r="O505" s="65" t="n">
        <f aca="false">PRODUCT($L505,$M505,(1-$N505))</f>
        <v>0</v>
      </c>
      <c r="P505" s="60"/>
      <c r="Q505" s="61"/>
      <c r="R505" s="62"/>
      <c r="S505" s="63" t="n">
        <v>0</v>
      </c>
      <c r="T505" s="64" t="n">
        <v>0</v>
      </c>
      <c r="U505" s="65" t="n">
        <f aca="false">PRODUCT($R505,$S505,(1-$T505))</f>
        <v>0</v>
      </c>
      <c r="V505" s="66"/>
      <c r="W505" s="61"/>
      <c r="X505" s="62"/>
      <c r="Y505" s="63" t="n">
        <v>0</v>
      </c>
      <c r="Z505" s="64" t="n">
        <v>0</v>
      </c>
      <c r="AA505" s="65" t="n">
        <f aca="false">PRODUCT($X505,$Y505,(1-$Z505))</f>
        <v>0</v>
      </c>
      <c r="AB505" s="66"/>
      <c r="AC505" s="61"/>
      <c r="AD505" s="62"/>
      <c r="AE505" s="63" t="n">
        <v>0</v>
      </c>
      <c r="AF505" s="64" t="n">
        <v>0</v>
      </c>
      <c r="AG505" s="65" t="n">
        <f aca="false">PRODUCT($AD505,$AE505,(1-$AF505))</f>
        <v>0</v>
      </c>
      <c r="AH505" s="66"/>
      <c r="AI505" s="61"/>
      <c r="AJ505" s="62"/>
      <c r="AK505" s="63" t="n">
        <v>0</v>
      </c>
      <c r="AL505" s="64" t="n">
        <v>0</v>
      </c>
      <c r="AM505" s="65" t="n">
        <f aca="false">PRODUCT($AJ505,$AK505,(1-$AL505))</f>
        <v>0</v>
      </c>
      <c r="AN505" s="65" t="n">
        <f aca="false">ROUND((Tablica1[[#This Row],[Iznos]]+Tablica1[[#This Row],[Iznos 2]]+Tablica1[[#This Row],[Iznos 3]]+Tablica1[[#This Row],[Iznos 4]]+Tablica1[[#This Row],[Iznos 5]]),2)</f>
        <v>0</v>
      </c>
      <c r="AO505" s="67" t="s">
        <v>64</v>
      </c>
      <c r="AP505" s="67"/>
      <c r="AQ505" s="63"/>
      <c r="AR505" s="63" t="n">
        <v>0</v>
      </c>
      <c r="AS505" s="62"/>
      <c r="AT505" s="58"/>
    </row>
    <row r="506" s="68" customFormat="true" ht="34.5" hidden="false" customHeight="true" outlineLevel="0" collapsed="false">
      <c r="A506" s="54" t="n">
        <v>503</v>
      </c>
      <c r="B506" s="55"/>
      <c r="C506" s="55"/>
      <c r="D506" s="55"/>
      <c r="E506" s="57"/>
      <c r="F506" s="58"/>
      <c r="G506" s="58"/>
      <c r="H506" s="75"/>
      <c r="I506" s="58"/>
      <c r="J506" s="60"/>
      <c r="K506" s="61"/>
      <c r="L506" s="62"/>
      <c r="M506" s="63" t="n">
        <v>0</v>
      </c>
      <c r="N506" s="64" t="n">
        <v>0</v>
      </c>
      <c r="O506" s="65" t="n">
        <f aca="false">PRODUCT($L506,$M506,(1-$N506))</f>
        <v>0</v>
      </c>
      <c r="P506" s="60"/>
      <c r="Q506" s="61"/>
      <c r="R506" s="62"/>
      <c r="S506" s="63" t="n">
        <v>0</v>
      </c>
      <c r="T506" s="64" t="n">
        <v>0</v>
      </c>
      <c r="U506" s="65" t="n">
        <f aca="false">PRODUCT($R506,$S506,(1-$T506))</f>
        <v>0</v>
      </c>
      <c r="V506" s="66"/>
      <c r="W506" s="61"/>
      <c r="X506" s="62"/>
      <c r="Y506" s="63" t="n">
        <v>0</v>
      </c>
      <c r="Z506" s="64" t="n">
        <v>0</v>
      </c>
      <c r="AA506" s="65" t="n">
        <f aca="false">PRODUCT($X506,$Y506,(1-$Z506))</f>
        <v>0</v>
      </c>
      <c r="AB506" s="66"/>
      <c r="AC506" s="61"/>
      <c r="AD506" s="62"/>
      <c r="AE506" s="63" t="n">
        <v>0</v>
      </c>
      <c r="AF506" s="64" t="n">
        <v>0</v>
      </c>
      <c r="AG506" s="65" t="n">
        <f aca="false">PRODUCT($AD506,$AE506,(1-$AF506))</f>
        <v>0</v>
      </c>
      <c r="AH506" s="66"/>
      <c r="AI506" s="61"/>
      <c r="AJ506" s="62"/>
      <c r="AK506" s="63" t="n">
        <v>0</v>
      </c>
      <c r="AL506" s="64" t="n">
        <v>0</v>
      </c>
      <c r="AM506" s="65" t="n">
        <f aca="false">PRODUCT($AJ506,$AK506,(1-$AL506))</f>
        <v>0</v>
      </c>
      <c r="AN506" s="65" t="n">
        <f aca="false">ROUND((Tablica1[[#This Row],[Iznos]]+Tablica1[[#This Row],[Iznos 2]]+Tablica1[[#This Row],[Iznos 3]]+Tablica1[[#This Row],[Iznos 4]]+Tablica1[[#This Row],[Iznos 5]]),2)</f>
        <v>0</v>
      </c>
      <c r="AO506" s="67" t="s">
        <v>64</v>
      </c>
      <c r="AP506" s="67"/>
      <c r="AQ506" s="63"/>
      <c r="AR506" s="63" t="n">
        <v>0</v>
      </c>
      <c r="AS506" s="62"/>
      <c r="AT506" s="58"/>
    </row>
    <row r="507" s="68" customFormat="true" ht="34.5" hidden="false" customHeight="true" outlineLevel="0" collapsed="false">
      <c r="A507" s="54" t="n">
        <v>504</v>
      </c>
      <c r="B507" s="55"/>
      <c r="C507" s="55"/>
      <c r="D507" s="55"/>
      <c r="E507" s="57"/>
      <c r="F507" s="58"/>
      <c r="G507" s="58"/>
      <c r="H507" s="75"/>
      <c r="I507" s="58"/>
      <c r="J507" s="60"/>
      <c r="K507" s="61"/>
      <c r="L507" s="62"/>
      <c r="M507" s="63" t="n">
        <v>0</v>
      </c>
      <c r="N507" s="64" t="n">
        <v>0</v>
      </c>
      <c r="O507" s="65" t="n">
        <f aca="false">PRODUCT($L507,$M507,(1-$N507))</f>
        <v>0</v>
      </c>
      <c r="P507" s="60"/>
      <c r="Q507" s="61"/>
      <c r="R507" s="62"/>
      <c r="S507" s="63" t="n">
        <v>0</v>
      </c>
      <c r="T507" s="64" t="n">
        <v>0</v>
      </c>
      <c r="U507" s="65" t="n">
        <f aca="false">PRODUCT($R507,$S507,(1-$T507))</f>
        <v>0</v>
      </c>
      <c r="V507" s="66"/>
      <c r="W507" s="61"/>
      <c r="X507" s="62"/>
      <c r="Y507" s="63" t="n">
        <v>0</v>
      </c>
      <c r="Z507" s="64" t="n">
        <v>0</v>
      </c>
      <c r="AA507" s="65" t="n">
        <f aca="false">PRODUCT($X507,$Y507,(1-$Z507))</f>
        <v>0</v>
      </c>
      <c r="AB507" s="66"/>
      <c r="AC507" s="61"/>
      <c r="AD507" s="62"/>
      <c r="AE507" s="63" t="n">
        <v>0</v>
      </c>
      <c r="AF507" s="64" t="n">
        <v>0</v>
      </c>
      <c r="AG507" s="65" t="n">
        <f aca="false">PRODUCT($AD507,$AE507,(1-$AF507))</f>
        <v>0</v>
      </c>
      <c r="AH507" s="66"/>
      <c r="AI507" s="61"/>
      <c r="AJ507" s="62"/>
      <c r="AK507" s="63" t="n">
        <v>0</v>
      </c>
      <c r="AL507" s="64" t="n">
        <v>0</v>
      </c>
      <c r="AM507" s="65" t="n">
        <f aca="false">PRODUCT($AJ507,$AK507,(1-$AL507))</f>
        <v>0</v>
      </c>
      <c r="AN507" s="65" t="n">
        <f aca="false">ROUND((Tablica1[[#This Row],[Iznos]]+Tablica1[[#This Row],[Iznos 2]]+Tablica1[[#This Row],[Iznos 3]]+Tablica1[[#This Row],[Iznos 4]]+Tablica1[[#This Row],[Iznos 5]]),2)</f>
        <v>0</v>
      </c>
      <c r="AO507" s="67" t="s">
        <v>64</v>
      </c>
      <c r="AP507" s="67"/>
      <c r="AQ507" s="63"/>
      <c r="AR507" s="63" t="n">
        <v>0</v>
      </c>
      <c r="AS507" s="62"/>
      <c r="AT507" s="58"/>
    </row>
    <row r="508" s="68" customFormat="true" ht="34.5" hidden="false" customHeight="true" outlineLevel="0" collapsed="false">
      <c r="A508" s="54" t="n">
        <v>505</v>
      </c>
      <c r="B508" s="55"/>
      <c r="C508" s="55"/>
      <c r="D508" s="55"/>
      <c r="E508" s="57"/>
      <c r="F508" s="58"/>
      <c r="G508" s="58"/>
      <c r="H508" s="75"/>
      <c r="I508" s="58"/>
      <c r="J508" s="60"/>
      <c r="K508" s="61"/>
      <c r="L508" s="62"/>
      <c r="M508" s="63" t="n">
        <v>0</v>
      </c>
      <c r="N508" s="64" t="n">
        <v>0</v>
      </c>
      <c r="O508" s="65" t="n">
        <f aca="false">PRODUCT($L508,$M508,(1-$N508))</f>
        <v>0</v>
      </c>
      <c r="P508" s="60"/>
      <c r="Q508" s="61"/>
      <c r="R508" s="62"/>
      <c r="S508" s="63" t="n">
        <v>0</v>
      </c>
      <c r="T508" s="64" t="n">
        <v>0</v>
      </c>
      <c r="U508" s="65" t="n">
        <f aca="false">PRODUCT($R508,$S508,(1-$T508))</f>
        <v>0</v>
      </c>
      <c r="V508" s="66"/>
      <c r="W508" s="61"/>
      <c r="X508" s="62"/>
      <c r="Y508" s="63" t="n">
        <v>0</v>
      </c>
      <c r="Z508" s="64" t="n">
        <v>0</v>
      </c>
      <c r="AA508" s="65" t="n">
        <f aca="false">PRODUCT($X508,$Y508,(1-$Z508))</f>
        <v>0</v>
      </c>
      <c r="AB508" s="66"/>
      <c r="AC508" s="61"/>
      <c r="AD508" s="62"/>
      <c r="AE508" s="63" t="n">
        <v>0</v>
      </c>
      <c r="AF508" s="64" t="n">
        <v>0</v>
      </c>
      <c r="AG508" s="65" t="n">
        <f aca="false">PRODUCT($AD508,$AE508,(1-$AF508))</f>
        <v>0</v>
      </c>
      <c r="AH508" s="66"/>
      <c r="AI508" s="61"/>
      <c r="AJ508" s="62"/>
      <c r="AK508" s="63" t="n">
        <v>0</v>
      </c>
      <c r="AL508" s="64" t="n">
        <v>0</v>
      </c>
      <c r="AM508" s="65" t="n">
        <f aca="false">PRODUCT($AJ508,$AK508,(1-$AL508))</f>
        <v>0</v>
      </c>
      <c r="AN508" s="65" t="n">
        <f aca="false">ROUND((Tablica1[[#This Row],[Iznos]]+Tablica1[[#This Row],[Iznos 2]]+Tablica1[[#This Row],[Iznos 3]]+Tablica1[[#This Row],[Iznos 4]]+Tablica1[[#This Row],[Iznos 5]]),2)</f>
        <v>0</v>
      </c>
      <c r="AO508" s="67" t="s">
        <v>64</v>
      </c>
      <c r="AP508" s="67"/>
      <c r="AQ508" s="63"/>
      <c r="AR508" s="63" t="n">
        <v>0</v>
      </c>
      <c r="AS508" s="62"/>
      <c r="AT508" s="58"/>
    </row>
    <row r="509" s="68" customFormat="true" ht="34.5" hidden="false" customHeight="true" outlineLevel="0" collapsed="false">
      <c r="A509" s="54" t="n">
        <v>506</v>
      </c>
      <c r="B509" s="55"/>
      <c r="C509" s="55"/>
      <c r="D509" s="55"/>
      <c r="E509" s="57"/>
      <c r="F509" s="58"/>
      <c r="G509" s="58"/>
      <c r="H509" s="75"/>
      <c r="I509" s="58"/>
      <c r="J509" s="60"/>
      <c r="K509" s="61"/>
      <c r="L509" s="62"/>
      <c r="M509" s="63" t="n">
        <v>0</v>
      </c>
      <c r="N509" s="64" t="n">
        <v>0</v>
      </c>
      <c r="O509" s="65" t="n">
        <f aca="false">PRODUCT($L509,$M509,(1-$N509))</f>
        <v>0</v>
      </c>
      <c r="P509" s="60"/>
      <c r="Q509" s="61"/>
      <c r="R509" s="62"/>
      <c r="S509" s="63" t="n">
        <v>0</v>
      </c>
      <c r="T509" s="64" t="n">
        <v>0</v>
      </c>
      <c r="U509" s="65" t="n">
        <f aca="false">PRODUCT($R509,$S509,(1-$T509))</f>
        <v>0</v>
      </c>
      <c r="V509" s="66"/>
      <c r="W509" s="61"/>
      <c r="X509" s="62"/>
      <c r="Y509" s="63" t="n">
        <v>0</v>
      </c>
      <c r="Z509" s="64" t="n">
        <v>0</v>
      </c>
      <c r="AA509" s="65" t="n">
        <f aca="false">PRODUCT($X509,$Y509,(1-$Z509))</f>
        <v>0</v>
      </c>
      <c r="AB509" s="66"/>
      <c r="AC509" s="61"/>
      <c r="AD509" s="62"/>
      <c r="AE509" s="63" t="n">
        <v>0</v>
      </c>
      <c r="AF509" s="64" t="n">
        <v>0</v>
      </c>
      <c r="AG509" s="65" t="n">
        <f aca="false">PRODUCT($AD509,$AE509,(1-$AF509))</f>
        <v>0</v>
      </c>
      <c r="AH509" s="66"/>
      <c r="AI509" s="61"/>
      <c r="AJ509" s="62"/>
      <c r="AK509" s="63" t="n">
        <v>0</v>
      </c>
      <c r="AL509" s="64" t="n">
        <v>0</v>
      </c>
      <c r="AM509" s="65" t="n">
        <f aca="false">PRODUCT($AJ509,$AK509,(1-$AL509))</f>
        <v>0</v>
      </c>
      <c r="AN509" s="65" t="n">
        <f aca="false">ROUND((Tablica1[[#This Row],[Iznos]]+Tablica1[[#This Row],[Iznos 2]]+Tablica1[[#This Row],[Iznos 3]]+Tablica1[[#This Row],[Iznos 4]]+Tablica1[[#This Row],[Iznos 5]]),2)</f>
        <v>0</v>
      </c>
      <c r="AO509" s="67" t="s">
        <v>64</v>
      </c>
      <c r="AP509" s="67"/>
      <c r="AQ509" s="63"/>
      <c r="AR509" s="63" t="n">
        <v>0</v>
      </c>
      <c r="AS509" s="62"/>
      <c r="AT509" s="58"/>
    </row>
    <row r="510" s="68" customFormat="true" ht="34.5" hidden="false" customHeight="true" outlineLevel="0" collapsed="false">
      <c r="A510" s="54" t="n">
        <v>507</v>
      </c>
      <c r="B510" s="55"/>
      <c r="C510" s="55"/>
      <c r="D510" s="55"/>
      <c r="E510" s="57"/>
      <c r="F510" s="58"/>
      <c r="G510" s="58"/>
      <c r="H510" s="75"/>
      <c r="I510" s="58"/>
      <c r="J510" s="60"/>
      <c r="K510" s="61"/>
      <c r="L510" s="62"/>
      <c r="M510" s="63" t="n">
        <v>0</v>
      </c>
      <c r="N510" s="64" t="n">
        <v>0</v>
      </c>
      <c r="O510" s="65" t="n">
        <f aca="false">PRODUCT($L510,$M510,(1-$N510))</f>
        <v>0</v>
      </c>
      <c r="P510" s="60"/>
      <c r="Q510" s="61"/>
      <c r="R510" s="62"/>
      <c r="S510" s="63" t="n">
        <v>0</v>
      </c>
      <c r="T510" s="64" t="n">
        <v>0</v>
      </c>
      <c r="U510" s="65" t="n">
        <f aca="false">PRODUCT($R510,$S510,(1-$T510))</f>
        <v>0</v>
      </c>
      <c r="V510" s="66"/>
      <c r="W510" s="61"/>
      <c r="X510" s="62"/>
      <c r="Y510" s="63" t="n">
        <v>0</v>
      </c>
      <c r="Z510" s="64" t="n">
        <v>0</v>
      </c>
      <c r="AA510" s="65" t="n">
        <f aca="false">PRODUCT($X510,$Y510,(1-$Z510))</f>
        <v>0</v>
      </c>
      <c r="AB510" s="66"/>
      <c r="AC510" s="61"/>
      <c r="AD510" s="62"/>
      <c r="AE510" s="63" t="n">
        <v>0</v>
      </c>
      <c r="AF510" s="64" t="n">
        <v>0</v>
      </c>
      <c r="AG510" s="65" t="n">
        <f aca="false">PRODUCT($AD510,$AE510,(1-$AF510))</f>
        <v>0</v>
      </c>
      <c r="AH510" s="66"/>
      <c r="AI510" s="61"/>
      <c r="AJ510" s="62"/>
      <c r="AK510" s="63" t="n">
        <v>0</v>
      </c>
      <c r="AL510" s="64" t="n">
        <v>0</v>
      </c>
      <c r="AM510" s="65" t="n">
        <f aca="false">PRODUCT($AJ510,$AK510,(1-$AL510))</f>
        <v>0</v>
      </c>
      <c r="AN510" s="65" t="n">
        <f aca="false">ROUND((Tablica1[[#This Row],[Iznos]]+Tablica1[[#This Row],[Iznos 2]]+Tablica1[[#This Row],[Iznos 3]]+Tablica1[[#This Row],[Iznos 4]]+Tablica1[[#This Row],[Iznos 5]]),2)</f>
        <v>0</v>
      </c>
      <c r="AO510" s="67" t="s">
        <v>64</v>
      </c>
      <c r="AP510" s="67"/>
      <c r="AQ510" s="63"/>
      <c r="AR510" s="63" t="n">
        <v>0</v>
      </c>
      <c r="AS510" s="62"/>
      <c r="AT510" s="58"/>
    </row>
    <row r="511" s="68" customFormat="true" ht="34.5" hidden="false" customHeight="true" outlineLevel="0" collapsed="false">
      <c r="A511" s="54" t="n">
        <v>508</v>
      </c>
      <c r="B511" s="55"/>
      <c r="C511" s="55"/>
      <c r="D511" s="55"/>
      <c r="E511" s="57"/>
      <c r="F511" s="58"/>
      <c r="G511" s="58"/>
      <c r="H511" s="75"/>
      <c r="I511" s="58"/>
      <c r="J511" s="60"/>
      <c r="K511" s="61"/>
      <c r="L511" s="62"/>
      <c r="M511" s="63" t="n">
        <v>0</v>
      </c>
      <c r="N511" s="64" t="n">
        <v>0</v>
      </c>
      <c r="O511" s="65" t="n">
        <f aca="false">PRODUCT($L511,$M511,(1-$N511))</f>
        <v>0</v>
      </c>
      <c r="P511" s="60"/>
      <c r="Q511" s="61"/>
      <c r="R511" s="62"/>
      <c r="S511" s="63" t="n">
        <v>0</v>
      </c>
      <c r="T511" s="64" t="n">
        <v>0</v>
      </c>
      <c r="U511" s="65" t="n">
        <f aca="false">PRODUCT($R511,$S511,(1-$T511))</f>
        <v>0</v>
      </c>
      <c r="V511" s="66"/>
      <c r="W511" s="61"/>
      <c r="X511" s="62"/>
      <c r="Y511" s="63" t="n">
        <v>0</v>
      </c>
      <c r="Z511" s="64" t="n">
        <v>0</v>
      </c>
      <c r="AA511" s="65" t="n">
        <f aca="false">PRODUCT($X511,$Y511,(1-$Z511))</f>
        <v>0</v>
      </c>
      <c r="AB511" s="66"/>
      <c r="AC511" s="61"/>
      <c r="AD511" s="62"/>
      <c r="AE511" s="63" t="n">
        <v>0</v>
      </c>
      <c r="AF511" s="64" t="n">
        <v>0</v>
      </c>
      <c r="AG511" s="65" t="n">
        <f aca="false">PRODUCT($AD511,$AE511,(1-$AF511))</f>
        <v>0</v>
      </c>
      <c r="AH511" s="66"/>
      <c r="AI511" s="61"/>
      <c r="AJ511" s="62"/>
      <c r="AK511" s="63" t="n">
        <v>0</v>
      </c>
      <c r="AL511" s="64" t="n">
        <v>0</v>
      </c>
      <c r="AM511" s="65" t="n">
        <f aca="false">PRODUCT($AJ511,$AK511,(1-$AL511))</f>
        <v>0</v>
      </c>
      <c r="AN511" s="65" t="n">
        <f aca="false">ROUND((Tablica1[[#This Row],[Iznos]]+Tablica1[[#This Row],[Iznos 2]]+Tablica1[[#This Row],[Iznos 3]]+Tablica1[[#This Row],[Iznos 4]]+Tablica1[[#This Row],[Iznos 5]]),2)</f>
        <v>0</v>
      </c>
      <c r="AO511" s="67" t="s">
        <v>64</v>
      </c>
      <c r="AP511" s="67"/>
      <c r="AQ511" s="63"/>
      <c r="AR511" s="63" t="n">
        <v>0</v>
      </c>
      <c r="AS511" s="62"/>
      <c r="AT511" s="58"/>
    </row>
    <row r="512" s="68" customFormat="true" ht="34.5" hidden="false" customHeight="true" outlineLevel="0" collapsed="false">
      <c r="A512" s="54" t="n">
        <v>509</v>
      </c>
      <c r="B512" s="55"/>
      <c r="C512" s="55"/>
      <c r="D512" s="55"/>
      <c r="E512" s="57"/>
      <c r="F512" s="58"/>
      <c r="G512" s="58"/>
      <c r="H512" s="75"/>
      <c r="I512" s="58"/>
      <c r="J512" s="60"/>
      <c r="K512" s="61"/>
      <c r="L512" s="62"/>
      <c r="M512" s="63" t="n">
        <v>0</v>
      </c>
      <c r="N512" s="64" t="n">
        <v>0</v>
      </c>
      <c r="O512" s="65" t="n">
        <f aca="false">PRODUCT($L512,$M512,(1-$N512))</f>
        <v>0</v>
      </c>
      <c r="P512" s="60"/>
      <c r="Q512" s="61"/>
      <c r="R512" s="62"/>
      <c r="S512" s="63" t="n">
        <v>0</v>
      </c>
      <c r="T512" s="64" t="n">
        <v>0</v>
      </c>
      <c r="U512" s="65" t="n">
        <f aca="false">PRODUCT($R512,$S512,(1-$T512))</f>
        <v>0</v>
      </c>
      <c r="V512" s="66"/>
      <c r="W512" s="61"/>
      <c r="X512" s="62"/>
      <c r="Y512" s="63" t="n">
        <v>0</v>
      </c>
      <c r="Z512" s="64" t="n">
        <v>0</v>
      </c>
      <c r="AA512" s="65" t="n">
        <f aca="false">PRODUCT($X512,$Y512,(1-$Z512))</f>
        <v>0</v>
      </c>
      <c r="AB512" s="66"/>
      <c r="AC512" s="61"/>
      <c r="AD512" s="62"/>
      <c r="AE512" s="63" t="n">
        <v>0</v>
      </c>
      <c r="AF512" s="64" t="n">
        <v>0</v>
      </c>
      <c r="AG512" s="65" t="n">
        <f aca="false">PRODUCT($AD512,$AE512,(1-$AF512))</f>
        <v>0</v>
      </c>
      <c r="AH512" s="66"/>
      <c r="AI512" s="61"/>
      <c r="AJ512" s="62"/>
      <c r="AK512" s="63" t="n">
        <v>0</v>
      </c>
      <c r="AL512" s="64" t="n">
        <v>0</v>
      </c>
      <c r="AM512" s="65" t="n">
        <f aca="false">PRODUCT($AJ512,$AK512,(1-$AL512))</f>
        <v>0</v>
      </c>
      <c r="AN512" s="65" t="n">
        <f aca="false">ROUND((Tablica1[[#This Row],[Iznos]]+Tablica1[[#This Row],[Iznos 2]]+Tablica1[[#This Row],[Iznos 3]]+Tablica1[[#This Row],[Iznos 4]]+Tablica1[[#This Row],[Iznos 5]]),2)</f>
        <v>0</v>
      </c>
      <c r="AO512" s="67" t="s">
        <v>64</v>
      </c>
      <c r="AP512" s="67"/>
      <c r="AQ512" s="63"/>
      <c r="AR512" s="63" t="n">
        <v>0</v>
      </c>
      <c r="AS512" s="62"/>
      <c r="AT512" s="58"/>
    </row>
    <row r="513" s="68" customFormat="true" ht="34.5" hidden="false" customHeight="true" outlineLevel="0" collapsed="false">
      <c r="A513" s="54" t="n">
        <v>510</v>
      </c>
      <c r="B513" s="55"/>
      <c r="C513" s="55"/>
      <c r="D513" s="55"/>
      <c r="E513" s="57"/>
      <c r="F513" s="58"/>
      <c r="G513" s="58"/>
      <c r="H513" s="75"/>
      <c r="I513" s="58"/>
      <c r="J513" s="60"/>
      <c r="K513" s="61"/>
      <c r="L513" s="62"/>
      <c r="M513" s="63" t="n">
        <v>0</v>
      </c>
      <c r="N513" s="64" t="n">
        <v>0</v>
      </c>
      <c r="O513" s="65" t="n">
        <f aca="false">PRODUCT($L513,$M513,(1-$N513))</f>
        <v>0</v>
      </c>
      <c r="P513" s="60"/>
      <c r="Q513" s="61"/>
      <c r="R513" s="62"/>
      <c r="S513" s="63" t="n">
        <v>0</v>
      </c>
      <c r="T513" s="64" t="n">
        <v>0</v>
      </c>
      <c r="U513" s="65" t="n">
        <f aca="false">PRODUCT($R513,$S513,(1-$T513))</f>
        <v>0</v>
      </c>
      <c r="V513" s="66"/>
      <c r="W513" s="61"/>
      <c r="X513" s="62"/>
      <c r="Y513" s="63" t="n">
        <v>0</v>
      </c>
      <c r="Z513" s="64" t="n">
        <v>0</v>
      </c>
      <c r="AA513" s="65" t="n">
        <f aca="false">PRODUCT($X513,$Y513,(1-$Z513))</f>
        <v>0</v>
      </c>
      <c r="AB513" s="66"/>
      <c r="AC513" s="61"/>
      <c r="AD513" s="62"/>
      <c r="AE513" s="63" t="n">
        <v>0</v>
      </c>
      <c r="AF513" s="64" t="n">
        <v>0</v>
      </c>
      <c r="AG513" s="65" t="n">
        <f aca="false">PRODUCT($AD513,$AE513,(1-$AF513))</f>
        <v>0</v>
      </c>
      <c r="AH513" s="66"/>
      <c r="AI513" s="61"/>
      <c r="AJ513" s="62"/>
      <c r="AK513" s="63" t="n">
        <v>0</v>
      </c>
      <c r="AL513" s="64" t="n">
        <v>0</v>
      </c>
      <c r="AM513" s="65" t="n">
        <f aca="false">PRODUCT($AJ513,$AK513,(1-$AL513))</f>
        <v>0</v>
      </c>
      <c r="AN513" s="65" t="n">
        <f aca="false">ROUND((Tablica1[[#This Row],[Iznos]]+Tablica1[[#This Row],[Iznos 2]]+Tablica1[[#This Row],[Iznos 3]]+Tablica1[[#This Row],[Iznos 4]]+Tablica1[[#This Row],[Iznos 5]]),2)</f>
        <v>0</v>
      </c>
      <c r="AO513" s="67" t="s">
        <v>64</v>
      </c>
      <c r="AP513" s="67"/>
      <c r="AQ513" s="63"/>
      <c r="AR513" s="63" t="n">
        <v>0</v>
      </c>
      <c r="AS513" s="62"/>
      <c r="AT513" s="58"/>
    </row>
    <row r="514" s="68" customFormat="true" ht="34.5" hidden="false" customHeight="true" outlineLevel="0" collapsed="false">
      <c r="A514" s="54" t="n">
        <v>511</v>
      </c>
      <c r="B514" s="55"/>
      <c r="C514" s="55"/>
      <c r="D514" s="55"/>
      <c r="E514" s="57"/>
      <c r="F514" s="58"/>
      <c r="G514" s="58"/>
      <c r="H514" s="75"/>
      <c r="I514" s="58"/>
      <c r="J514" s="60"/>
      <c r="K514" s="61"/>
      <c r="L514" s="62"/>
      <c r="M514" s="63" t="n">
        <v>0</v>
      </c>
      <c r="N514" s="64" t="n">
        <v>0</v>
      </c>
      <c r="O514" s="65" t="n">
        <f aca="false">PRODUCT($L514,$M514,(1-$N514))</f>
        <v>0</v>
      </c>
      <c r="P514" s="60"/>
      <c r="Q514" s="61"/>
      <c r="R514" s="62"/>
      <c r="S514" s="63" t="n">
        <v>0</v>
      </c>
      <c r="T514" s="64" t="n">
        <v>0</v>
      </c>
      <c r="U514" s="65" t="n">
        <f aca="false">PRODUCT($R514,$S514,(1-$T514))</f>
        <v>0</v>
      </c>
      <c r="V514" s="66"/>
      <c r="W514" s="61"/>
      <c r="X514" s="62"/>
      <c r="Y514" s="63" t="n">
        <v>0</v>
      </c>
      <c r="Z514" s="64" t="n">
        <v>0</v>
      </c>
      <c r="AA514" s="65" t="n">
        <f aca="false">PRODUCT($X514,$Y514,(1-$Z514))</f>
        <v>0</v>
      </c>
      <c r="AB514" s="66"/>
      <c r="AC514" s="61"/>
      <c r="AD514" s="62"/>
      <c r="AE514" s="63" t="n">
        <v>0</v>
      </c>
      <c r="AF514" s="64" t="n">
        <v>0</v>
      </c>
      <c r="AG514" s="65" t="n">
        <f aca="false">PRODUCT($AD514,$AE514,(1-$AF514))</f>
        <v>0</v>
      </c>
      <c r="AH514" s="66"/>
      <c r="AI514" s="61"/>
      <c r="AJ514" s="62"/>
      <c r="AK514" s="63" t="n">
        <v>0</v>
      </c>
      <c r="AL514" s="64" t="n">
        <v>0</v>
      </c>
      <c r="AM514" s="65" t="n">
        <f aca="false">PRODUCT($AJ514,$AK514,(1-$AL514))</f>
        <v>0</v>
      </c>
      <c r="AN514" s="65" t="n">
        <f aca="false">ROUND((Tablica1[[#This Row],[Iznos]]+Tablica1[[#This Row],[Iznos 2]]+Tablica1[[#This Row],[Iznos 3]]+Tablica1[[#This Row],[Iznos 4]]+Tablica1[[#This Row],[Iznos 5]]),2)</f>
        <v>0</v>
      </c>
      <c r="AO514" s="67" t="s">
        <v>64</v>
      </c>
      <c r="AP514" s="67"/>
      <c r="AQ514" s="63"/>
      <c r="AR514" s="63" t="n">
        <v>0</v>
      </c>
      <c r="AS514" s="62"/>
      <c r="AT514" s="58"/>
    </row>
    <row r="515" s="68" customFormat="true" ht="34.5" hidden="false" customHeight="true" outlineLevel="0" collapsed="false">
      <c r="A515" s="54" t="n">
        <v>512</v>
      </c>
      <c r="B515" s="55"/>
      <c r="C515" s="55"/>
      <c r="D515" s="55"/>
      <c r="E515" s="57"/>
      <c r="F515" s="58"/>
      <c r="G515" s="58"/>
      <c r="H515" s="75"/>
      <c r="I515" s="58"/>
      <c r="J515" s="60"/>
      <c r="K515" s="61"/>
      <c r="L515" s="62"/>
      <c r="M515" s="63" t="n">
        <v>0</v>
      </c>
      <c r="N515" s="64" t="n">
        <v>0</v>
      </c>
      <c r="O515" s="65" t="n">
        <f aca="false">PRODUCT($L515,$M515,(1-$N515))</f>
        <v>0</v>
      </c>
      <c r="P515" s="60"/>
      <c r="Q515" s="61"/>
      <c r="R515" s="62"/>
      <c r="S515" s="63" t="n">
        <v>0</v>
      </c>
      <c r="T515" s="64" t="n">
        <v>0</v>
      </c>
      <c r="U515" s="65" t="n">
        <f aca="false">PRODUCT($R515,$S515,(1-$T515))</f>
        <v>0</v>
      </c>
      <c r="V515" s="66"/>
      <c r="W515" s="61"/>
      <c r="X515" s="62"/>
      <c r="Y515" s="63" t="n">
        <v>0</v>
      </c>
      <c r="Z515" s="64" t="n">
        <v>0</v>
      </c>
      <c r="AA515" s="65" t="n">
        <f aca="false">PRODUCT($X515,$Y515,(1-$Z515))</f>
        <v>0</v>
      </c>
      <c r="AB515" s="66"/>
      <c r="AC515" s="61"/>
      <c r="AD515" s="62"/>
      <c r="AE515" s="63" t="n">
        <v>0</v>
      </c>
      <c r="AF515" s="64" t="n">
        <v>0</v>
      </c>
      <c r="AG515" s="65" t="n">
        <f aca="false">PRODUCT($AD515,$AE515,(1-$AF515))</f>
        <v>0</v>
      </c>
      <c r="AH515" s="66"/>
      <c r="AI515" s="61"/>
      <c r="AJ515" s="62"/>
      <c r="AK515" s="63" t="n">
        <v>0</v>
      </c>
      <c r="AL515" s="64" t="n">
        <v>0</v>
      </c>
      <c r="AM515" s="65" t="n">
        <f aca="false">PRODUCT($AJ515,$AK515,(1-$AL515))</f>
        <v>0</v>
      </c>
      <c r="AN515" s="65" t="n">
        <f aca="false">ROUND((Tablica1[[#This Row],[Iznos]]+Tablica1[[#This Row],[Iznos 2]]+Tablica1[[#This Row],[Iznos 3]]+Tablica1[[#This Row],[Iznos 4]]+Tablica1[[#This Row],[Iznos 5]]),2)</f>
        <v>0</v>
      </c>
      <c r="AO515" s="67" t="s">
        <v>64</v>
      </c>
      <c r="AP515" s="67"/>
      <c r="AQ515" s="63"/>
      <c r="AR515" s="63" t="n">
        <v>0</v>
      </c>
      <c r="AS515" s="62"/>
      <c r="AT515" s="58"/>
    </row>
    <row r="516" s="68" customFormat="true" ht="34.5" hidden="false" customHeight="true" outlineLevel="0" collapsed="false">
      <c r="A516" s="54" t="n">
        <v>513</v>
      </c>
      <c r="B516" s="55"/>
      <c r="C516" s="55"/>
      <c r="D516" s="55"/>
      <c r="E516" s="57"/>
      <c r="F516" s="58"/>
      <c r="G516" s="58"/>
      <c r="H516" s="75"/>
      <c r="I516" s="58"/>
      <c r="J516" s="60"/>
      <c r="K516" s="61"/>
      <c r="L516" s="62"/>
      <c r="M516" s="63" t="n">
        <v>0</v>
      </c>
      <c r="N516" s="64" t="n">
        <v>0</v>
      </c>
      <c r="O516" s="65" t="n">
        <f aca="false">PRODUCT($L516,$M516,(1-$N516))</f>
        <v>0</v>
      </c>
      <c r="P516" s="60"/>
      <c r="Q516" s="61"/>
      <c r="R516" s="62"/>
      <c r="S516" s="63" t="n">
        <v>0</v>
      </c>
      <c r="T516" s="64" t="n">
        <v>0</v>
      </c>
      <c r="U516" s="65" t="n">
        <f aca="false">PRODUCT($R516,$S516,(1-$T516))</f>
        <v>0</v>
      </c>
      <c r="V516" s="66"/>
      <c r="W516" s="61"/>
      <c r="X516" s="62"/>
      <c r="Y516" s="63" t="n">
        <v>0</v>
      </c>
      <c r="Z516" s="64" t="n">
        <v>0</v>
      </c>
      <c r="AA516" s="65" t="n">
        <f aca="false">PRODUCT($X516,$Y516,(1-$Z516))</f>
        <v>0</v>
      </c>
      <c r="AB516" s="66"/>
      <c r="AC516" s="61"/>
      <c r="AD516" s="62"/>
      <c r="AE516" s="63" t="n">
        <v>0</v>
      </c>
      <c r="AF516" s="64" t="n">
        <v>0</v>
      </c>
      <c r="AG516" s="65" t="n">
        <f aca="false">PRODUCT($AD516,$AE516,(1-$AF516))</f>
        <v>0</v>
      </c>
      <c r="AH516" s="66"/>
      <c r="AI516" s="61"/>
      <c r="AJ516" s="62"/>
      <c r="AK516" s="63" t="n">
        <v>0</v>
      </c>
      <c r="AL516" s="64" t="n">
        <v>0</v>
      </c>
      <c r="AM516" s="65" t="n">
        <f aca="false">PRODUCT($AJ516,$AK516,(1-$AL516))</f>
        <v>0</v>
      </c>
      <c r="AN516" s="65" t="n">
        <f aca="false">ROUND((Tablica1[[#This Row],[Iznos]]+Tablica1[[#This Row],[Iznos 2]]+Tablica1[[#This Row],[Iznos 3]]+Tablica1[[#This Row],[Iznos 4]]+Tablica1[[#This Row],[Iznos 5]]),2)</f>
        <v>0</v>
      </c>
      <c r="AO516" s="67" t="s">
        <v>64</v>
      </c>
      <c r="AP516" s="67"/>
      <c r="AQ516" s="63"/>
      <c r="AR516" s="63" t="n">
        <v>0</v>
      </c>
      <c r="AS516" s="62"/>
      <c r="AT516" s="58"/>
    </row>
    <row r="517" s="68" customFormat="true" ht="34.5" hidden="false" customHeight="true" outlineLevel="0" collapsed="false">
      <c r="A517" s="54" t="n">
        <v>514</v>
      </c>
      <c r="B517" s="55"/>
      <c r="C517" s="55"/>
      <c r="D517" s="55"/>
      <c r="E517" s="57"/>
      <c r="F517" s="58"/>
      <c r="G517" s="58"/>
      <c r="H517" s="75"/>
      <c r="I517" s="58"/>
      <c r="J517" s="60"/>
      <c r="K517" s="61"/>
      <c r="L517" s="62"/>
      <c r="M517" s="63" t="n">
        <v>0</v>
      </c>
      <c r="N517" s="64" t="n">
        <v>0</v>
      </c>
      <c r="O517" s="65" t="n">
        <f aca="false">PRODUCT($L517,$M517,(1-$N517))</f>
        <v>0</v>
      </c>
      <c r="P517" s="60"/>
      <c r="Q517" s="61"/>
      <c r="R517" s="62"/>
      <c r="S517" s="63" t="n">
        <v>0</v>
      </c>
      <c r="T517" s="64" t="n">
        <v>0</v>
      </c>
      <c r="U517" s="65" t="n">
        <f aca="false">PRODUCT($R517,$S517,(1-$T517))</f>
        <v>0</v>
      </c>
      <c r="V517" s="66"/>
      <c r="W517" s="61"/>
      <c r="X517" s="62"/>
      <c r="Y517" s="63" t="n">
        <v>0</v>
      </c>
      <c r="Z517" s="64" t="n">
        <v>0</v>
      </c>
      <c r="AA517" s="65" t="n">
        <f aca="false">PRODUCT($X517,$Y517,(1-$Z517))</f>
        <v>0</v>
      </c>
      <c r="AB517" s="66"/>
      <c r="AC517" s="61"/>
      <c r="AD517" s="62"/>
      <c r="AE517" s="63" t="n">
        <v>0</v>
      </c>
      <c r="AF517" s="64" t="n">
        <v>0</v>
      </c>
      <c r="AG517" s="65" t="n">
        <f aca="false">PRODUCT($AD517,$AE517,(1-$AF517))</f>
        <v>0</v>
      </c>
      <c r="AH517" s="66"/>
      <c r="AI517" s="61"/>
      <c r="AJ517" s="62"/>
      <c r="AK517" s="63" t="n">
        <v>0</v>
      </c>
      <c r="AL517" s="64" t="n">
        <v>0</v>
      </c>
      <c r="AM517" s="65" t="n">
        <f aca="false">PRODUCT($AJ517,$AK517,(1-$AL517))</f>
        <v>0</v>
      </c>
      <c r="AN517" s="65" t="n">
        <f aca="false">ROUND((Tablica1[[#This Row],[Iznos]]+Tablica1[[#This Row],[Iznos 2]]+Tablica1[[#This Row],[Iznos 3]]+Tablica1[[#This Row],[Iznos 4]]+Tablica1[[#This Row],[Iznos 5]]),2)</f>
        <v>0</v>
      </c>
      <c r="AO517" s="67" t="s">
        <v>64</v>
      </c>
      <c r="AP517" s="67"/>
      <c r="AQ517" s="63"/>
      <c r="AR517" s="63" t="n">
        <v>0</v>
      </c>
      <c r="AS517" s="62"/>
      <c r="AT517" s="58"/>
    </row>
    <row r="518" s="68" customFormat="true" ht="34.5" hidden="false" customHeight="true" outlineLevel="0" collapsed="false">
      <c r="A518" s="54" t="n">
        <v>515</v>
      </c>
      <c r="B518" s="55"/>
      <c r="C518" s="55"/>
      <c r="D518" s="55"/>
      <c r="E518" s="57"/>
      <c r="F518" s="58"/>
      <c r="G518" s="58"/>
      <c r="H518" s="75"/>
      <c r="I518" s="58"/>
      <c r="J518" s="60"/>
      <c r="K518" s="61"/>
      <c r="L518" s="62"/>
      <c r="M518" s="63" t="n">
        <v>0</v>
      </c>
      <c r="N518" s="64" t="n">
        <v>0</v>
      </c>
      <c r="O518" s="65" t="n">
        <f aca="false">PRODUCT($L518,$M518,(1-$N518))</f>
        <v>0</v>
      </c>
      <c r="P518" s="60"/>
      <c r="Q518" s="61"/>
      <c r="R518" s="62"/>
      <c r="S518" s="63" t="n">
        <v>0</v>
      </c>
      <c r="T518" s="64" t="n">
        <v>0</v>
      </c>
      <c r="U518" s="65" t="n">
        <f aca="false">PRODUCT($R518,$S518,(1-$T518))</f>
        <v>0</v>
      </c>
      <c r="V518" s="66"/>
      <c r="W518" s="61"/>
      <c r="X518" s="62"/>
      <c r="Y518" s="63" t="n">
        <v>0</v>
      </c>
      <c r="Z518" s="64" t="n">
        <v>0</v>
      </c>
      <c r="AA518" s="65" t="n">
        <f aca="false">PRODUCT($X518,$Y518,(1-$Z518))</f>
        <v>0</v>
      </c>
      <c r="AB518" s="66"/>
      <c r="AC518" s="61"/>
      <c r="AD518" s="62"/>
      <c r="AE518" s="63" t="n">
        <v>0</v>
      </c>
      <c r="AF518" s="64" t="n">
        <v>0</v>
      </c>
      <c r="AG518" s="65" t="n">
        <f aca="false">PRODUCT($AD518,$AE518,(1-$AF518))</f>
        <v>0</v>
      </c>
      <c r="AH518" s="66"/>
      <c r="AI518" s="61"/>
      <c r="AJ518" s="62"/>
      <c r="AK518" s="63" t="n">
        <v>0</v>
      </c>
      <c r="AL518" s="64" t="n">
        <v>0</v>
      </c>
      <c r="AM518" s="65" t="n">
        <f aca="false">PRODUCT($AJ518,$AK518,(1-$AL518))</f>
        <v>0</v>
      </c>
      <c r="AN518" s="65" t="n">
        <f aca="false">ROUND((Tablica1[[#This Row],[Iznos]]+Tablica1[[#This Row],[Iznos 2]]+Tablica1[[#This Row],[Iznos 3]]+Tablica1[[#This Row],[Iznos 4]]+Tablica1[[#This Row],[Iznos 5]]),2)</f>
        <v>0</v>
      </c>
      <c r="AO518" s="67" t="s">
        <v>64</v>
      </c>
      <c r="AP518" s="67"/>
      <c r="AQ518" s="63"/>
      <c r="AR518" s="63" t="n">
        <v>0</v>
      </c>
      <c r="AS518" s="62"/>
      <c r="AT518" s="58"/>
    </row>
    <row r="519" s="68" customFormat="true" ht="34.5" hidden="false" customHeight="true" outlineLevel="0" collapsed="false">
      <c r="A519" s="54" t="n">
        <v>516</v>
      </c>
      <c r="B519" s="55"/>
      <c r="C519" s="55"/>
      <c r="D519" s="55"/>
      <c r="E519" s="57"/>
      <c r="F519" s="58"/>
      <c r="G519" s="58"/>
      <c r="H519" s="75"/>
      <c r="I519" s="58"/>
      <c r="J519" s="60"/>
      <c r="K519" s="61"/>
      <c r="L519" s="62"/>
      <c r="M519" s="63" t="n">
        <v>0</v>
      </c>
      <c r="N519" s="64" t="n">
        <v>0</v>
      </c>
      <c r="O519" s="65" t="n">
        <f aca="false">PRODUCT($L519,$M519,(1-$N519))</f>
        <v>0</v>
      </c>
      <c r="P519" s="60"/>
      <c r="Q519" s="61"/>
      <c r="R519" s="62"/>
      <c r="S519" s="63" t="n">
        <v>0</v>
      </c>
      <c r="T519" s="64" t="n">
        <v>0</v>
      </c>
      <c r="U519" s="65" t="n">
        <f aca="false">PRODUCT($R519,$S519,(1-$T519))</f>
        <v>0</v>
      </c>
      <c r="V519" s="66"/>
      <c r="W519" s="61"/>
      <c r="X519" s="62"/>
      <c r="Y519" s="63" t="n">
        <v>0</v>
      </c>
      <c r="Z519" s="64" t="n">
        <v>0</v>
      </c>
      <c r="AA519" s="65" t="n">
        <f aca="false">PRODUCT($X519,$Y519,(1-$Z519))</f>
        <v>0</v>
      </c>
      <c r="AB519" s="66"/>
      <c r="AC519" s="61"/>
      <c r="AD519" s="62"/>
      <c r="AE519" s="63" t="n">
        <v>0</v>
      </c>
      <c r="AF519" s="64" t="n">
        <v>0</v>
      </c>
      <c r="AG519" s="65" t="n">
        <f aca="false">PRODUCT($AD519,$AE519,(1-$AF519))</f>
        <v>0</v>
      </c>
      <c r="AH519" s="66"/>
      <c r="AI519" s="61"/>
      <c r="AJ519" s="62"/>
      <c r="AK519" s="63" t="n">
        <v>0</v>
      </c>
      <c r="AL519" s="64" t="n">
        <v>0</v>
      </c>
      <c r="AM519" s="65" t="n">
        <f aca="false">PRODUCT($AJ519,$AK519,(1-$AL519))</f>
        <v>0</v>
      </c>
      <c r="AN519" s="65" t="n">
        <f aca="false">ROUND((Tablica1[[#This Row],[Iznos]]+Tablica1[[#This Row],[Iznos 2]]+Tablica1[[#This Row],[Iznos 3]]+Tablica1[[#This Row],[Iznos 4]]+Tablica1[[#This Row],[Iznos 5]]),2)</f>
        <v>0</v>
      </c>
      <c r="AO519" s="67" t="s">
        <v>64</v>
      </c>
      <c r="AP519" s="67"/>
      <c r="AQ519" s="63"/>
      <c r="AR519" s="63" t="n">
        <v>0</v>
      </c>
      <c r="AS519" s="62"/>
      <c r="AT519" s="58"/>
    </row>
    <row r="520" s="68" customFormat="true" ht="34.5" hidden="false" customHeight="true" outlineLevel="0" collapsed="false">
      <c r="A520" s="54" t="n">
        <v>517</v>
      </c>
      <c r="B520" s="55"/>
      <c r="C520" s="55"/>
      <c r="D520" s="55"/>
      <c r="E520" s="57"/>
      <c r="F520" s="58"/>
      <c r="G520" s="58"/>
      <c r="H520" s="75"/>
      <c r="I520" s="58"/>
      <c r="J520" s="60"/>
      <c r="K520" s="61"/>
      <c r="L520" s="62"/>
      <c r="M520" s="63" t="n">
        <v>0</v>
      </c>
      <c r="N520" s="64" t="n">
        <v>0</v>
      </c>
      <c r="O520" s="65" t="n">
        <f aca="false">PRODUCT($L520,$M520,(1-$N520))</f>
        <v>0</v>
      </c>
      <c r="P520" s="60"/>
      <c r="Q520" s="61"/>
      <c r="R520" s="62"/>
      <c r="S520" s="63" t="n">
        <v>0</v>
      </c>
      <c r="T520" s="64" t="n">
        <v>0</v>
      </c>
      <c r="U520" s="65" t="n">
        <f aca="false">PRODUCT($R520,$S520,(1-$T520))</f>
        <v>0</v>
      </c>
      <c r="V520" s="66"/>
      <c r="W520" s="61"/>
      <c r="X520" s="62"/>
      <c r="Y520" s="63" t="n">
        <v>0</v>
      </c>
      <c r="Z520" s="64" t="n">
        <v>0</v>
      </c>
      <c r="AA520" s="65" t="n">
        <f aca="false">PRODUCT($X520,$Y520,(1-$Z520))</f>
        <v>0</v>
      </c>
      <c r="AB520" s="66"/>
      <c r="AC520" s="61"/>
      <c r="AD520" s="62"/>
      <c r="AE520" s="63" t="n">
        <v>0</v>
      </c>
      <c r="AF520" s="64" t="n">
        <v>0</v>
      </c>
      <c r="AG520" s="65" t="n">
        <f aca="false">PRODUCT($AD520,$AE520,(1-$AF520))</f>
        <v>0</v>
      </c>
      <c r="AH520" s="66"/>
      <c r="AI520" s="61"/>
      <c r="AJ520" s="62"/>
      <c r="AK520" s="63" t="n">
        <v>0</v>
      </c>
      <c r="AL520" s="64" t="n">
        <v>0</v>
      </c>
      <c r="AM520" s="65" t="n">
        <f aca="false">PRODUCT($AJ520,$AK520,(1-$AL520))</f>
        <v>0</v>
      </c>
      <c r="AN520" s="65" t="n">
        <f aca="false">ROUND((Tablica1[[#This Row],[Iznos]]+Tablica1[[#This Row],[Iznos 2]]+Tablica1[[#This Row],[Iznos 3]]+Tablica1[[#This Row],[Iznos 4]]+Tablica1[[#This Row],[Iznos 5]]),2)</f>
        <v>0</v>
      </c>
      <c r="AO520" s="67" t="s">
        <v>64</v>
      </c>
      <c r="AP520" s="67"/>
      <c r="AQ520" s="63"/>
      <c r="AR520" s="63" t="n">
        <v>0</v>
      </c>
      <c r="AS520" s="62"/>
      <c r="AT520" s="58"/>
    </row>
    <row r="521" s="68" customFormat="true" ht="34.5" hidden="false" customHeight="true" outlineLevel="0" collapsed="false">
      <c r="A521" s="54" t="n">
        <v>518</v>
      </c>
      <c r="B521" s="55"/>
      <c r="C521" s="55"/>
      <c r="D521" s="55"/>
      <c r="E521" s="57"/>
      <c r="F521" s="58"/>
      <c r="G521" s="58"/>
      <c r="H521" s="75"/>
      <c r="I521" s="58"/>
      <c r="J521" s="60"/>
      <c r="K521" s="61"/>
      <c r="L521" s="62"/>
      <c r="M521" s="63" t="n">
        <v>0</v>
      </c>
      <c r="N521" s="64" t="n">
        <v>0</v>
      </c>
      <c r="O521" s="65" t="n">
        <f aca="false">PRODUCT($L521,$M521,(1-$N521))</f>
        <v>0</v>
      </c>
      <c r="P521" s="60"/>
      <c r="Q521" s="61"/>
      <c r="R521" s="62"/>
      <c r="S521" s="63" t="n">
        <v>0</v>
      </c>
      <c r="T521" s="64" t="n">
        <v>0</v>
      </c>
      <c r="U521" s="65" t="n">
        <f aca="false">PRODUCT($R521,$S521,(1-$T521))</f>
        <v>0</v>
      </c>
      <c r="V521" s="66"/>
      <c r="W521" s="61"/>
      <c r="X521" s="62"/>
      <c r="Y521" s="63" t="n">
        <v>0</v>
      </c>
      <c r="Z521" s="64" t="n">
        <v>0</v>
      </c>
      <c r="AA521" s="65" t="n">
        <f aca="false">PRODUCT($X521,$Y521,(1-$Z521))</f>
        <v>0</v>
      </c>
      <c r="AB521" s="66"/>
      <c r="AC521" s="61"/>
      <c r="AD521" s="62"/>
      <c r="AE521" s="63" t="n">
        <v>0</v>
      </c>
      <c r="AF521" s="64" t="n">
        <v>0</v>
      </c>
      <c r="AG521" s="65" t="n">
        <f aca="false">PRODUCT($AD521,$AE521,(1-$AF521))</f>
        <v>0</v>
      </c>
      <c r="AH521" s="66"/>
      <c r="AI521" s="61"/>
      <c r="AJ521" s="62"/>
      <c r="AK521" s="63" t="n">
        <v>0</v>
      </c>
      <c r="AL521" s="64" t="n">
        <v>0</v>
      </c>
      <c r="AM521" s="65" t="n">
        <f aca="false">PRODUCT($AJ521,$AK521,(1-$AL521))</f>
        <v>0</v>
      </c>
      <c r="AN521" s="65" t="n">
        <f aca="false">ROUND((Tablica1[[#This Row],[Iznos]]+Tablica1[[#This Row],[Iznos 2]]+Tablica1[[#This Row],[Iznos 3]]+Tablica1[[#This Row],[Iznos 4]]+Tablica1[[#This Row],[Iznos 5]]),2)</f>
        <v>0</v>
      </c>
      <c r="AO521" s="67" t="s">
        <v>64</v>
      </c>
      <c r="AP521" s="67"/>
      <c r="AQ521" s="63"/>
      <c r="AR521" s="63" t="n">
        <v>0</v>
      </c>
      <c r="AS521" s="62"/>
      <c r="AT521" s="58"/>
    </row>
    <row r="522" s="68" customFormat="true" ht="34.5" hidden="false" customHeight="true" outlineLevel="0" collapsed="false">
      <c r="A522" s="54" t="n">
        <v>519</v>
      </c>
      <c r="B522" s="55"/>
      <c r="C522" s="55"/>
      <c r="D522" s="55"/>
      <c r="E522" s="57"/>
      <c r="F522" s="58"/>
      <c r="G522" s="58"/>
      <c r="H522" s="75"/>
      <c r="I522" s="58"/>
      <c r="J522" s="60"/>
      <c r="K522" s="61"/>
      <c r="L522" s="62"/>
      <c r="M522" s="63" t="n">
        <v>0</v>
      </c>
      <c r="N522" s="64" t="n">
        <v>0</v>
      </c>
      <c r="O522" s="65" t="n">
        <f aca="false">PRODUCT($L522,$M522,(1-$N522))</f>
        <v>0</v>
      </c>
      <c r="P522" s="60"/>
      <c r="Q522" s="61"/>
      <c r="R522" s="62"/>
      <c r="S522" s="63" t="n">
        <v>0</v>
      </c>
      <c r="T522" s="64" t="n">
        <v>0</v>
      </c>
      <c r="U522" s="65" t="n">
        <f aca="false">PRODUCT($R522,$S522,(1-$T522))</f>
        <v>0</v>
      </c>
      <c r="V522" s="66"/>
      <c r="W522" s="61"/>
      <c r="X522" s="62"/>
      <c r="Y522" s="63" t="n">
        <v>0</v>
      </c>
      <c r="Z522" s="64" t="n">
        <v>0</v>
      </c>
      <c r="AA522" s="65" t="n">
        <f aca="false">PRODUCT($X522,$Y522,(1-$Z522))</f>
        <v>0</v>
      </c>
      <c r="AB522" s="66"/>
      <c r="AC522" s="61"/>
      <c r="AD522" s="62"/>
      <c r="AE522" s="63" t="n">
        <v>0</v>
      </c>
      <c r="AF522" s="64" t="n">
        <v>0</v>
      </c>
      <c r="AG522" s="65" t="n">
        <f aca="false">PRODUCT($AD522,$AE522,(1-$AF522))</f>
        <v>0</v>
      </c>
      <c r="AH522" s="66"/>
      <c r="AI522" s="61"/>
      <c r="AJ522" s="62"/>
      <c r="AK522" s="63" t="n">
        <v>0</v>
      </c>
      <c r="AL522" s="64" t="n">
        <v>0</v>
      </c>
      <c r="AM522" s="65" t="n">
        <f aca="false">PRODUCT($AJ522,$AK522,(1-$AL522))</f>
        <v>0</v>
      </c>
      <c r="AN522" s="65" t="n">
        <f aca="false">ROUND((Tablica1[[#This Row],[Iznos]]+Tablica1[[#This Row],[Iznos 2]]+Tablica1[[#This Row],[Iznos 3]]+Tablica1[[#This Row],[Iznos 4]]+Tablica1[[#This Row],[Iznos 5]]),2)</f>
        <v>0</v>
      </c>
      <c r="AO522" s="67" t="s">
        <v>64</v>
      </c>
      <c r="AP522" s="67"/>
      <c r="AQ522" s="63"/>
      <c r="AR522" s="63" t="n">
        <v>0</v>
      </c>
      <c r="AS522" s="62"/>
      <c r="AT522" s="58"/>
    </row>
    <row r="523" s="68" customFormat="true" ht="34.5" hidden="false" customHeight="true" outlineLevel="0" collapsed="false">
      <c r="A523" s="54" t="n">
        <v>520</v>
      </c>
      <c r="B523" s="55"/>
      <c r="C523" s="55"/>
      <c r="D523" s="55"/>
      <c r="E523" s="57"/>
      <c r="F523" s="58"/>
      <c r="G523" s="58"/>
      <c r="H523" s="75"/>
      <c r="I523" s="58"/>
      <c r="J523" s="60"/>
      <c r="K523" s="61"/>
      <c r="L523" s="62"/>
      <c r="M523" s="63" t="n">
        <v>0</v>
      </c>
      <c r="N523" s="64" t="n">
        <v>0</v>
      </c>
      <c r="O523" s="65" t="n">
        <f aca="false">PRODUCT($L523,$M523,(1-$N523))</f>
        <v>0</v>
      </c>
      <c r="P523" s="60"/>
      <c r="Q523" s="61"/>
      <c r="R523" s="62"/>
      <c r="S523" s="63" t="n">
        <v>0</v>
      </c>
      <c r="T523" s="64" t="n">
        <v>0</v>
      </c>
      <c r="U523" s="65" t="n">
        <f aca="false">PRODUCT($R523,$S523,(1-$T523))</f>
        <v>0</v>
      </c>
      <c r="V523" s="66"/>
      <c r="W523" s="61"/>
      <c r="X523" s="62"/>
      <c r="Y523" s="63" t="n">
        <v>0</v>
      </c>
      <c r="Z523" s="64" t="n">
        <v>0</v>
      </c>
      <c r="AA523" s="65" t="n">
        <f aca="false">PRODUCT($X523,$Y523,(1-$Z523))</f>
        <v>0</v>
      </c>
      <c r="AB523" s="66"/>
      <c r="AC523" s="61"/>
      <c r="AD523" s="62"/>
      <c r="AE523" s="63" t="n">
        <v>0</v>
      </c>
      <c r="AF523" s="64" t="n">
        <v>0</v>
      </c>
      <c r="AG523" s="65" t="n">
        <f aca="false">PRODUCT($AD523,$AE523,(1-$AF523))</f>
        <v>0</v>
      </c>
      <c r="AH523" s="66"/>
      <c r="AI523" s="61"/>
      <c r="AJ523" s="62"/>
      <c r="AK523" s="63" t="n">
        <v>0</v>
      </c>
      <c r="AL523" s="64" t="n">
        <v>0</v>
      </c>
      <c r="AM523" s="65" t="n">
        <f aca="false">PRODUCT($AJ523,$AK523,(1-$AL523))</f>
        <v>0</v>
      </c>
      <c r="AN523" s="65" t="n">
        <f aca="false">ROUND((Tablica1[[#This Row],[Iznos]]+Tablica1[[#This Row],[Iznos 2]]+Tablica1[[#This Row],[Iznos 3]]+Tablica1[[#This Row],[Iznos 4]]+Tablica1[[#This Row],[Iznos 5]]),2)</f>
        <v>0</v>
      </c>
      <c r="AO523" s="67" t="s">
        <v>64</v>
      </c>
      <c r="AP523" s="67"/>
      <c r="AQ523" s="63"/>
      <c r="AR523" s="63" t="n">
        <v>0</v>
      </c>
      <c r="AS523" s="62"/>
      <c r="AT523" s="58"/>
    </row>
    <row r="524" s="68" customFormat="true" ht="34.5" hidden="false" customHeight="true" outlineLevel="0" collapsed="false">
      <c r="A524" s="54" t="n">
        <v>521</v>
      </c>
      <c r="B524" s="55"/>
      <c r="C524" s="55"/>
      <c r="D524" s="55"/>
      <c r="E524" s="57"/>
      <c r="F524" s="58"/>
      <c r="G524" s="58"/>
      <c r="H524" s="75"/>
      <c r="I524" s="58"/>
      <c r="J524" s="60"/>
      <c r="K524" s="61"/>
      <c r="L524" s="62"/>
      <c r="M524" s="63" t="n">
        <v>0</v>
      </c>
      <c r="N524" s="64" t="n">
        <v>0</v>
      </c>
      <c r="O524" s="65" t="n">
        <f aca="false">PRODUCT($L524,$M524,(1-$N524))</f>
        <v>0</v>
      </c>
      <c r="P524" s="60"/>
      <c r="Q524" s="61"/>
      <c r="R524" s="62"/>
      <c r="S524" s="63" t="n">
        <v>0</v>
      </c>
      <c r="T524" s="64" t="n">
        <v>0</v>
      </c>
      <c r="U524" s="65" t="n">
        <f aca="false">PRODUCT($R524,$S524,(1-$T524))</f>
        <v>0</v>
      </c>
      <c r="V524" s="66"/>
      <c r="W524" s="61"/>
      <c r="X524" s="62"/>
      <c r="Y524" s="63" t="n">
        <v>0</v>
      </c>
      <c r="Z524" s="64" t="n">
        <v>0</v>
      </c>
      <c r="AA524" s="65" t="n">
        <f aca="false">PRODUCT($X524,$Y524,(1-$Z524))</f>
        <v>0</v>
      </c>
      <c r="AB524" s="66"/>
      <c r="AC524" s="61"/>
      <c r="AD524" s="62"/>
      <c r="AE524" s="63" t="n">
        <v>0</v>
      </c>
      <c r="AF524" s="64" t="n">
        <v>0</v>
      </c>
      <c r="AG524" s="65" t="n">
        <f aca="false">PRODUCT($AD524,$AE524,(1-$AF524))</f>
        <v>0</v>
      </c>
      <c r="AH524" s="66"/>
      <c r="AI524" s="61"/>
      <c r="AJ524" s="62"/>
      <c r="AK524" s="63" t="n">
        <v>0</v>
      </c>
      <c r="AL524" s="64" t="n">
        <v>0</v>
      </c>
      <c r="AM524" s="65" t="n">
        <f aca="false">PRODUCT($AJ524,$AK524,(1-$AL524))</f>
        <v>0</v>
      </c>
      <c r="AN524" s="65" t="n">
        <f aca="false">ROUND((Tablica1[[#This Row],[Iznos]]+Tablica1[[#This Row],[Iznos 2]]+Tablica1[[#This Row],[Iznos 3]]+Tablica1[[#This Row],[Iznos 4]]+Tablica1[[#This Row],[Iznos 5]]),2)</f>
        <v>0</v>
      </c>
      <c r="AO524" s="67" t="s">
        <v>64</v>
      </c>
      <c r="AP524" s="67"/>
      <c r="AQ524" s="63"/>
      <c r="AR524" s="63" t="n">
        <v>0</v>
      </c>
      <c r="AS524" s="62"/>
      <c r="AT524" s="58"/>
    </row>
    <row r="525" s="68" customFormat="true" ht="34.5" hidden="false" customHeight="true" outlineLevel="0" collapsed="false">
      <c r="A525" s="54" t="n">
        <v>522</v>
      </c>
      <c r="B525" s="55"/>
      <c r="C525" s="55"/>
      <c r="D525" s="55"/>
      <c r="E525" s="57"/>
      <c r="F525" s="58"/>
      <c r="G525" s="58"/>
      <c r="H525" s="75"/>
      <c r="I525" s="58"/>
      <c r="J525" s="60"/>
      <c r="K525" s="61"/>
      <c r="L525" s="62"/>
      <c r="M525" s="63" t="n">
        <v>0</v>
      </c>
      <c r="N525" s="64" t="n">
        <v>0</v>
      </c>
      <c r="O525" s="65" t="n">
        <f aca="false">PRODUCT($L525,$M525,(1-$N525))</f>
        <v>0</v>
      </c>
      <c r="P525" s="60"/>
      <c r="Q525" s="61"/>
      <c r="R525" s="62"/>
      <c r="S525" s="63" t="n">
        <v>0</v>
      </c>
      <c r="T525" s="64" t="n">
        <v>0</v>
      </c>
      <c r="U525" s="65" t="n">
        <f aca="false">PRODUCT($R525,$S525,(1-$T525))</f>
        <v>0</v>
      </c>
      <c r="V525" s="66"/>
      <c r="W525" s="61"/>
      <c r="X525" s="62"/>
      <c r="Y525" s="63" t="n">
        <v>0</v>
      </c>
      <c r="Z525" s="64" t="n">
        <v>0</v>
      </c>
      <c r="AA525" s="65" t="n">
        <f aca="false">PRODUCT($X525,$Y525,(1-$Z525))</f>
        <v>0</v>
      </c>
      <c r="AB525" s="66"/>
      <c r="AC525" s="61"/>
      <c r="AD525" s="62"/>
      <c r="AE525" s="63" t="n">
        <v>0</v>
      </c>
      <c r="AF525" s="64" t="n">
        <v>0</v>
      </c>
      <c r="AG525" s="65" t="n">
        <f aca="false">PRODUCT($AD525,$AE525,(1-$AF525))</f>
        <v>0</v>
      </c>
      <c r="AH525" s="66"/>
      <c r="AI525" s="61"/>
      <c r="AJ525" s="62"/>
      <c r="AK525" s="63" t="n">
        <v>0</v>
      </c>
      <c r="AL525" s="64" t="n">
        <v>0</v>
      </c>
      <c r="AM525" s="65" t="n">
        <f aca="false">PRODUCT($AJ525,$AK525,(1-$AL525))</f>
        <v>0</v>
      </c>
      <c r="AN525" s="65" t="n">
        <f aca="false">ROUND((Tablica1[[#This Row],[Iznos]]+Tablica1[[#This Row],[Iznos 2]]+Tablica1[[#This Row],[Iznos 3]]+Tablica1[[#This Row],[Iznos 4]]+Tablica1[[#This Row],[Iznos 5]]),2)</f>
        <v>0</v>
      </c>
      <c r="AO525" s="67" t="s">
        <v>64</v>
      </c>
      <c r="AP525" s="67"/>
      <c r="AQ525" s="63"/>
      <c r="AR525" s="63" t="n">
        <v>0</v>
      </c>
      <c r="AS525" s="62"/>
      <c r="AT525" s="58"/>
    </row>
    <row r="526" s="68" customFormat="true" ht="34.5" hidden="false" customHeight="true" outlineLevel="0" collapsed="false">
      <c r="A526" s="54" t="n">
        <v>523</v>
      </c>
      <c r="B526" s="55"/>
      <c r="C526" s="55"/>
      <c r="D526" s="55"/>
      <c r="E526" s="57"/>
      <c r="F526" s="58"/>
      <c r="G526" s="58"/>
      <c r="H526" s="75"/>
      <c r="I526" s="58"/>
      <c r="J526" s="60"/>
      <c r="K526" s="61"/>
      <c r="L526" s="62"/>
      <c r="M526" s="63" t="n">
        <v>0</v>
      </c>
      <c r="N526" s="64" t="n">
        <v>0</v>
      </c>
      <c r="O526" s="65" t="n">
        <f aca="false">PRODUCT($L526,$M526,(1-$N526))</f>
        <v>0</v>
      </c>
      <c r="P526" s="60"/>
      <c r="Q526" s="61"/>
      <c r="R526" s="62"/>
      <c r="S526" s="63" t="n">
        <v>0</v>
      </c>
      <c r="T526" s="64" t="n">
        <v>0</v>
      </c>
      <c r="U526" s="65" t="n">
        <f aca="false">PRODUCT($R526,$S526,(1-$T526))</f>
        <v>0</v>
      </c>
      <c r="V526" s="66"/>
      <c r="W526" s="61"/>
      <c r="X526" s="62"/>
      <c r="Y526" s="63" t="n">
        <v>0</v>
      </c>
      <c r="Z526" s="64" t="n">
        <v>0</v>
      </c>
      <c r="AA526" s="65" t="n">
        <f aca="false">PRODUCT($X526,$Y526,(1-$Z526))</f>
        <v>0</v>
      </c>
      <c r="AB526" s="66"/>
      <c r="AC526" s="61"/>
      <c r="AD526" s="62"/>
      <c r="AE526" s="63" t="n">
        <v>0</v>
      </c>
      <c r="AF526" s="64" t="n">
        <v>0</v>
      </c>
      <c r="AG526" s="65" t="n">
        <f aca="false">PRODUCT($AD526,$AE526,(1-$AF526))</f>
        <v>0</v>
      </c>
      <c r="AH526" s="66"/>
      <c r="AI526" s="61"/>
      <c r="AJ526" s="62"/>
      <c r="AK526" s="63" t="n">
        <v>0</v>
      </c>
      <c r="AL526" s="64" t="n">
        <v>0</v>
      </c>
      <c r="AM526" s="65" t="n">
        <f aca="false">PRODUCT($AJ526,$AK526,(1-$AL526))</f>
        <v>0</v>
      </c>
      <c r="AN526" s="65" t="n">
        <f aca="false">ROUND((Tablica1[[#This Row],[Iznos]]+Tablica1[[#This Row],[Iznos 2]]+Tablica1[[#This Row],[Iznos 3]]+Tablica1[[#This Row],[Iznos 4]]+Tablica1[[#This Row],[Iznos 5]]),2)</f>
        <v>0</v>
      </c>
      <c r="AO526" s="67" t="s">
        <v>64</v>
      </c>
      <c r="AP526" s="67"/>
      <c r="AQ526" s="63"/>
      <c r="AR526" s="63" t="n">
        <v>0</v>
      </c>
      <c r="AS526" s="62"/>
      <c r="AT526" s="58"/>
    </row>
    <row r="527" s="68" customFormat="true" ht="34.5" hidden="false" customHeight="true" outlineLevel="0" collapsed="false">
      <c r="A527" s="54" t="n">
        <v>524</v>
      </c>
      <c r="B527" s="55"/>
      <c r="C527" s="55"/>
      <c r="D527" s="55"/>
      <c r="E527" s="57"/>
      <c r="F527" s="58"/>
      <c r="G527" s="58"/>
      <c r="H527" s="75"/>
      <c r="I527" s="58"/>
      <c r="J527" s="60"/>
      <c r="K527" s="61"/>
      <c r="L527" s="62"/>
      <c r="M527" s="63" t="n">
        <v>0</v>
      </c>
      <c r="N527" s="64" t="n">
        <v>0</v>
      </c>
      <c r="O527" s="65" t="n">
        <f aca="false">PRODUCT($L527,$M527,(1-$N527))</f>
        <v>0</v>
      </c>
      <c r="P527" s="60"/>
      <c r="Q527" s="61"/>
      <c r="R527" s="62"/>
      <c r="S527" s="63" t="n">
        <v>0</v>
      </c>
      <c r="T527" s="64" t="n">
        <v>0</v>
      </c>
      <c r="U527" s="65" t="n">
        <f aca="false">PRODUCT($R527,$S527,(1-$T527))</f>
        <v>0</v>
      </c>
      <c r="V527" s="66"/>
      <c r="W527" s="61"/>
      <c r="X527" s="62"/>
      <c r="Y527" s="63" t="n">
        <v>0</v>
      </c>
      <c r="Z527" s="64" t="n">
        <v>0</v>
      </c>
      <c r="AA527" s="65" t="n">
        <f aca="false">PRODUCT($X527,$Y527,(1-$Z527))</f>
        <v>0</v>
      </c>
      <c r="AB527" s="66"/>
      <c r="AC527" s="61"/>
      <c r="AD527" s="62"/>
      <c r="AE527" s="63" t="n">
        <v>0</v>
      </c>
      <c r="AF527" s="64" t="n">
        <v>0</v>
      </c>
      <c r="AG527" s="65" t="n">
        <f aca="false">PRODUCT($AD527,$AE527,(1-$AF527))</f>
        <v>0</v>
      </c>
      <c r="AH527" s="66"/>
      <c r="AI527" s="61"/>
      <c r="AJ527" s="62"/>
      <c r="AK527" s="63" t="n">
        <v>0</v>
      </c>
      <c r="AL527" s="64" t="n">
        <v>0</v>
      </c>
      <c r="AM527" s="65" t="n">
        <f aca="false">PRODUCT($AJ527,$AK527,(1-$AL527))</f>
        <v>0</v>
      </c>
      <c r="AN527" s="65" t="n">
        <f aca="false">ROUND((Tablica1[[#This Row],[Iznos]]+Tablica1[[#This Row],[Iznos 2]]+Tablica1[[#This Row],[Iznos 3]]+Tablica1[[#This Row],[Iznos 4]]+Tablica1[[#This Row],[Iznos 5]]),2)</f>
        <v>0</v>
      </c>
      <c r="AO527" s="67" t="s">
        <v>64</v>
      </c>
      <c r="AP527" s="67"/>
      <c r="AQ527" s="63"/>
      <c r="AR527" s="63" t="n">
        <v>0</v>
      </c>
      <c r="AS527" s="62"/>
      <c r="AT527" s="58"/>
    </row>
    <row r="528" s="68" customFormat="true" ht="34.5" hidden="false" customHeight="true" outlineLevel="0" collapsed="false">
      <c r="A528" s="54" t="n">
        <v>525</v>
      </c>
      <c r="B528" s="55"/>
      <c r="C528" s="55"/>
      <c r="D528" s="55"/>
      <c r="E528" s="57"/>
      <c r="F528" s="58"/>
      <c r="G528" s="58"/>
      <c r="H528" s="75"/>
      <c r="I528" s="58"/>
      <c r="J528" s="60"/>
      <c r="K528" s="61"/>
      <c r="L528" s="62"/>
      <c r="M528" s="63" t="n">
        <v>0</v>
      </c>
      <c r="N528" s="64" t="n">
        <v>0</v>
      </c>
      <c r="O528" s="65" t="n">
        <f aca="false">PRODUCT($L528,$M528,(1-$N528))</f>
        <v>0</v>
      </c>
      <c r="P528" s="60"/>
      <c r="Q528" s="61"/>
      <c r="R528" s="62"/>
      <c r="S528" s="63" t="n">
        <v>0</v>
      </c>
      <c r="T528" s="64" t="n">
        <v>0</v>
      </c>
      <c r="U528" s="65" t="n">
        <f aca="false">PRODUCT($R528,$S528,(1-$T528))</f>
        <v>0</v>
      </c>
      <c r="V528" s="66"/>
      <c r="W528" s="61"/>
      <c r="X528" s="62"/>
      <c r="Y528" s="63" t="n">
        <v>0</v>
      </c>
      <c r="Z528" s="64" t="n">
        <v>0</v>
      </c>
      <c r="AA528" s="65" t="n">
        <f aca="false">PRODUCT($X528,$Y528,(1-$Z528))</f>
        <v>0</v>
      </c>
      <c r="AB528" s="66"/>
      <c r="AC528" s="61"/>
      <c r="AD528" s="62"/>
      <c r="AE528" s="63" t="n">
        <v>0</v>
      </c>
      <c r="AF528" s="64" t="n">
        <v>0</v>
      </c>
      <c r="AG528" s="65" t="n">
        <f aca="false">PRODUCT($AD528,$AE528,(1-$AF528))</f>
        <v>0</v>
      </c>
      <c r="AH528" s="66"/>
      <c r="AI528" s="61"/>
      <c r="AJ528" s="62"/>
      <c r="AK528" s="63" t="n">
        <v>0</v>
      </c>
      <c r="AL528" s="64" t="n">
        <v>0</v>
      </c>
      <c r="AM528" s="65" t="n">
        <f aca="false">PRODUCT($AJ528,$AK528,(1-$AL528))</f>
        <v>0</v>
      </c>
      <c r="AN528" s="65" t="n">
        <f aca="false">ROUND((Tablica1[[#This Row],[Iznos]]+Tablica1[[#This Row],[Iznos 2]]+Tablica1[[#This Row],[Iznos 3]]+Tablica1[[#This Row],[Iznos 4]]+Tablica1[[#This Row],[Iznos 5]]),2)</f>
        <v>0</v>
      </c>
      <c r="AO528" s="67" t="s">
        <v>64</v>
      </c>
      <c r="AP528" s="67"/>
      <c r="AQ528" s="63"/>
      <c r="AR528" s="63" t="n">
        <v>0</v>
      </c>
      <c r="AS528" s="62"/>
      <c r="AT528" s="58"/>
    </row>
    <row r="529" s="68" customFormat="true" ht="34.5" hidden="false" customHeight="true" outlineLevel="0" collapsed="false">
      <c r="A529" s="54" t="n">
        <v>526</v>
      </c>
      <c r="B529" s="55"/>
      <c r="C529" s="55"/>
      <c r="D529" s="55"/>
      <c r="E529" s="57"/>
      <c r="F529" s="58"/>
      <c r="G529" s="58"/>
      <c r="H529" s="75"/>
      <c r="I529" s="58"/>
      <c r="J529" s="60"/>
      <c r="K529" s="61"/>
      <c r="L529" s="62"/>
      <c r="M529" s="63" t="n">
        <v>0</v>
      </c>
      <c r="N529" s="64" t="n">
        <v>0</v>
      </c>
      <c r="O529" s="65" t="n">
        <f aca="false">PRODUCT($L529,$M529,(1-$N529))</f>
        <v>0</v>
      </c>
      <c r="P529" s="60"/>
      <c r="Q529" s="61"/>
      <c r="R529" s="62"/>
      <c r="S529" s="63" t="n">
        <v>0</v>
      </c>
      <c r="T529" s="64" t="n">
        <v>0</v>
      </c>
      <c r="U529" s="65" t="n">
        <f aca="false">PRODUCT($R529,$S529,(1-$T529))</f>
        <v>0</v>
      </c>
      <c r="V529" s="66"/>
      <c r="W529" s="61"/>
      <c r="X529" s="62"/>
      <c r="Y529" s="63" t="n">
        <v>0</v>
      </c>
      <c r="Z529" s="64" t="n">
        <v>0</v>
      </c>
      <c r="AA529" s="65" t="n">
        <f aca="false">PRODUCT($X529,$Y529,(1-$Z529))</f>
        <v>0</v>
      </c>
      <c r="AB529" s="66"/>
      <c r="AC529" s="61"/>
      <c r="AD529" s="62"/>
      <c r="AE529" s="63" t="n">
        <v>0</v>
      </c>
      <c r="AF529" s="64" t="n">
        <v>0</v>
      </c>
      <c r="AG529" s="65" t="n">
        <f aca="false">PRODUCT($AD529,$AE529,(1-$AF529))</f>
        <v>0</v>
      </c>
      <c r="AH529" s="66"/>
      <c r="AI529" s="61"/>
      <c r="AJ529" s="62"/>
      <c r="AK529" s="63" t="n">
        <v>0</v>
      </c>
      <c r="AL529" s="64" t="n">
        <v>0</v>
      </c>
      <c r="AM529" s="65" t="n">
        <f aca="false">PRODUCT($AJ529,$AK529,(1-$AL529))</f>
        <v>0</v>
      </c>
      <c r="AN529" s="65" t="n">
        <f aca="false">ROUND((Tablica1[[#This Row],[Iznos]]+Tablica1[[#This Row],[Iznos 2]]+Tablica1[[#This Row],[Iznos 3]]+Tablica1[[#This Row],[Iznos 4]]+Tablica1[[#This Row],[Iznos 5]]),2)</f>
        <v>0</v>
      </c>
      <c r="AO529" s="67" t="s">
        <v>64</v>
      </c>
      <c r="AP529" s="67"/>
      <c r="AQ529" s="63"/>
      <c r="AR529" s="63" t="n">
        <v>0</v>
      </c>
      <c r="AS529" s="62"/>
      <c r="AT529" s="58"/>
    </row>
    <row r="530" s="68" customFormat="true" ht="34.5" hidden="false" customHeight="true" outlineLevel="0" collapsed="false">
      <c r="A530" s="54" t="n">
        <v>527</v>
      </c>
      <c r="B530" s="55"/>
      <c r="C530" s="55"/>
      <c r="D530" s="55"/>
      <c r="E530" s="57"/>
      <c r="F530" s="58"/>
      <c r="G530" s="58"/>
      <c r="H530" s="75"/>
      <c r="I530" s="58"/>
      <c r="J530" s="60"/>
      <c r="K530" s="61"/>
      <c r="L530" s="62"/>
      <c r="M530" s="63" t="n">
        <v>0</v>
      </c>
      <c r="N530" s="64" t="n">
        <v>0</v>
      </c>
      <c r="O530" s="65" t="n">
        <f aca="false">PRODUCT($L530,$M530,(1-$N530))</f>
        <v>0</v>
      </c>
      <c r="P530" s="60"/>
      <c r="Q530" s="61"/>
      <c r="R530" s="62"/>
      <c r="S530" s="63" t="n">
        <v>0</v>
      </c>
      <c r="T530" s="64" t="n">
        <v>0</v>
      </c>
      <c r="U530" s="65" t="n">
        <f aca="false">PRODUCT($R530,$S530,(1-$T530))</f>
        <v>0</v>
      </c>
      <c r="V530" s="66"/>
      <c r="W530" s="61"/>
      <c r="X530" s="62"/>
      <c r="Y530" s="63" t="n">
        <v>0</v>
      </c>
      <c r="Z530" s="64" t="n">
        <v>0</v>
      </c>
      <c r="AA530" s="65" t="n">
        <f aca="false">PRODUCT($X530,$Y530,(1-$Z530))</f>
        <v>0</v>
      </c>
      <c r="AB530" s="66"/>
      <c r="AC530" s="61"/>
      <c r="AD530" s="62"/>
      <c r="AE530" s="63" t="n">
        <v>0</v>
      </c>
      <c r="AF530" s="64" t="n">
        <v>0</v>
      </c>
      <c r="AG530" s="65" t="n">
        <f aca="false">PRODUCT($AD530,$AE530,(1-$AF530))</f>
        <v>0</v>
      </c>
      <c r="AH530" s="66"/>
      <c r="AI530" s="61"/>
      <c r="AJ530" s="62"/>
      <c r="AK530" s="63" t="n">
        <v>0</v>
      </c>
      <c r="AL530" s="64" t="n">
        <v>0</v>
      </c>
      <c r="AM530" s="65" t="n">
        <f aca="false">PRODUCT($AJ530,$AK530,(1-$AL530))</f>
        <v>0</v>
      </c>
      <c r="AN530" s="65" t="n">
        <f aca="false">ROUND((Tablica1[[#This Row],[Iznos]]+Tablica1[[#This Row],[Iznos 2]]+Tablica1[[#This Row],[Iznos 3]]+Tablica1[[#This Row],[Iznos 4]]+Tablica1[[#This Row],[Iznos 5]]),2)</f>
        <v>0</v>
      </c>
      <c r="AO530" s="67" t="s">
        <v>64</v>
      </c>
      <c r="AP530" s="67"/>
      <c r="AQ530" s="63"/>
      <c r="AR530" s="63" t="n">
        <v>0</v>
      </c>
      <c r="AS530" s="62"/>
      <c r="AT530" s="58"/>
    </row>
    <row r="531" s="68" customFormat="true" ht="34.5" hidden="false" customHeight="true" outlineLevel="0" collapsed="false">
      <c r="A531" s="54" t="n">
        <v>528</v>
      </c>
      <c r="B531" s="55"/>
      <c r="C531" s="55"/>
      <c r="D531" s="55"/>
      <c r="E531" s="57"/>
      <c r="F531" s="58"/>
      <c r="G531" s="58"/>
      <c r="H531" s="75"/>
      <c r="I531" s="58"/>
      <c r="J531" s="60"/>
      <c r="K531" s="61"/>
      <c r="L531" s="62"/>
      <c r="M531" s="63" t="n">
        <v>0</v>
      </c>
      <c r="N531" s="64" t="n">
        <v>0</v>
      </c>
      <c r="O531" s="65" t="n">
        <f aca="false">PRODUCT($L531,$M531,(1-$N531))</f>
        <v>0</v>
      </c>
      <c r="P531" s="60"/>
      <c r="Q531" s="61"/>
      <c r="R531" s="62"/>
      <c r="S531" s="63" t="n">
        <v>0</v>
      </c>
      <c r="T531" s="64" t="n">
        <v>0</v>
      </c>
      <c r="U531" s="65" t="n">
        <f aca="false">PRODUCT($R531,$S531,(1-$T531))</f>
        <v>0</v>
      </c>
      <c r="V531" s="66"/>
      <c r="W531" s="61"/>
      <c r="X531" s="62"/>
      <c r="Y531" s="63" t="n">
        <v>0</v>
      </c>
      <c r="Z531" s="64" t="n">
        <v>0</v>
      </c>
      <c r="AA531" s="65" t="n">
        <f aca="false">PRODUCT($X531,$Y531,(1-$Z531))</f>
        <v>0</v>
      </c>
      <c r="AB531" s="66"/>
      <c r="AC531" s="61"/>
      <c r="AD531" s="62"/>
      <c r="AE531" s="63" t="n">
        <v>0</v>
      </c>
      <c r="AF531" s="64" t="n">
        <v>0</v>
      </c>
      <c r="AG531" s="65" t="n">
        <f aca="false">PRODUCT($AD531,$AE531,(1-$AF531))</f>
        <v>0</v>
      </c>
      <c r="AH531" s="66"/>
      <c r="AI531" s="61"/>
      <c r="AJ531" s="62"/>
      <c r="AK531" s="63" t="n">
        <v>0</v>
      </c>
      <c r="AL531" s="64" t="n">
        <v>0</v>
      </c>
      <c r="AM531" s="65" t="n">
        <f aca="false">PRODUCT($AJ531,$AK531,(1-$AL531))</f>
        <v>0</v>
      </c>
      <c r="AN531" s="65" t="n">
        <f aca="false">ROUND((Tablica1[[#This Row],[Iznos]]+Tablica1[[#This Row],[Iznos 2]]+Tablica1[[#This Row],[Iznos 3]]+Tablica1[[#This Row],[Iznos 4]]+Tablica1[[#This Row],[Iznos 5]]),2)</f>
        <v>0</v>
      </c>
      <c r="AO531" s="67" t="s">
        <v>64</v>
      </c>
      <c r="AP531" s="67"/>
      <c r="AQ531" s="63"/>
      <c r="AR531" s="63" t="n">
        <v>0</v>
      </c>
      <c r="AS531" s="62"/>
      <c r="AT531" s="58"/>
    </row>
    <row r="532" s="68" customFormat="true" ht="34.5" hidden="false" customHeight="true" outlineLevel="0" collapsed="false">
      <c r="A532" s="54" t="n">
        <v>529</v>
      </c>
      <c r="B532" s="55"/>
      <c r="C532" s="55"/>
      <c r="D532" s="55"/>
      <c r="E532" s="57"/>
      <c r="F532" s="58"/>
      <c r="G532" s="58"/>
      <c r="H532" s="75"/>
      <c r="I532" s="58"/>
      <c r="J532" s="60"/>
      <c r="K532" s="61"/>
      <c r="L532" s="62"/>
      <c r="M532" s="63" t="n">
        <v>0</v>
      </c>
      <c r="N532" s="64" t="n">
        <v>0</v>
      </c>
      <c r="O532" s="65" t="n">
        <f aca="false">PRODUCT($L532,$M532,(1-$N532))</f>
        <v>0</v>
      </c>
      <c r="P532" s="60"/>
      <c r="Q532" s="61"/>
      <c r="R532" s="62"/>
      <c r="S532" s="63" t="n">
        <v>0</v>
      </c>
      <c r="T532" s="64" t="n">
        <v>0</v>
      </c>
      <c r="U532" s="65" t="n">
        <f aca="false">PRODUCT($R532,$S532,(1-$T532))</f>
        <v>0</v>
      </c>
      <c r="V532" s="66"/>
      <c r="W532" s="61"/>
      <c r="X532" s="62"/>
      <c r="Y532" s="63" t="n">
        <v>0</v>
      </c>
      <c r="Z532" s="64" t="n">
        <v>0</v>
      </c>
      <c r="AA532" s="65" t="n">
        <f aca="false">PRODUCT($X532,$Y532,(1-$Z532))</f>
        <v>0</v>
      </c>
      <c r="AB532" s="66"/>
      <c r="AC532" s="61"/>
      <c r="AD532" s="62"/>
      <c r="AE532" s="63" t="n">
        <v>0</v>
      </c>
      <c r="AF532" s="64" t="n">
        <v>0</v>
      </c>
      <c r="AG532" s="65" t="n">
        <f aca="false">PRODUCT($AD532,$AE532,(1-$AF532))</f>
        <v>0</v>
      </c>
      <c r="AH532" s="66"/>
      <c r="AI532" s="61"/>
      <c r="AJ532" s="62"/>
      <c r="AK532" s="63" t="n">
        <v>0</v>
      </c>
      <c r="AL532" s="64" t="n">
        <v>0</v>
      </c>
      <c r="AM532" s="65" t="n">
        <f aca="false">PRODUCT($AJ532,$AK532,(1-$AL532))</f>
        <v>0</v>
      </c>
      <c r="AN532" s="65" t="n">
        <f aca="false">ROUND((Tablica1[[#This Row],[Iznos]]+Tablica1[[#This Row],[Iznos 2]]+Tablica1[[#This Row],[Iznos 3]]+Tablica1[[#This Row],[Iznos 4]]+Tablica1[[#This Row],[Iznos 5]]),2)</f>
        <v>0</v>
      </c>
      <c r="AO532" s="67" t="s">
        <v>64</v>
      </c>
      <c r="AP532" s="67"/>
      <c r="AQ532" s="63"/>
      <c r="AR532" s="63" t="n">
        <v>0</v>
      </c>
      <c r="AS532" s="62"/>
      <c r="AT532" s="58"/>
    </row>
    <row r="533" s="68" customFormat="true" ht="34.5" hidden="false" customHeight="true" outlineLevel="0" collapsed="false">
      <c r="A533" s="54" t="n">
        <v>530</v>
      </c>
      <c r="B533" s="55"/>
      <c r="C533" s="55"/>
      <c r="D533" s="55"/>
      <c r="E533" s="57"/>
      <c r="F533" s="58"/>
      <c r="G533" s="58"/>
      <c r="H533" s="75"/>
      <c r="I533" s="58"/>
      <c r="J533" s="60"/>
      <c r="K533" s="61"/>
      <c r="L533" s="62"/>
      <c r="M533" s="63" t="n">
        <v>0</v>
      </c>
      <c r="N533" s="64" t="n">
        <v>0</v>
      </c>
      <c r="O533" s="65" t="n">
        <f aca="false">PRODUCT($L533,$M533,(1-$N533))</f>
        <v>0</v>
      </c>
      <c r="P533" s="60"/>
      <c r="Q533" s="61"/>
      <c r="R533" s="62"/>
      <c r="S533" s="63" t="n">
        <v>0</v>
      </c>
      <c r="T533" s="64" t="n">
        <v>0</v>
      </c>
      <c r="U533" s="65" t="n">
        <f aca="false">PRODUCT($R533,$S533,(1-$T533))</f>
        <v>0</v>
      </c>
      <c r="V533" s="66"/>
      <c r="W533" s="61"/>
      <c r="X533" s="62"/>
      <c r="Y533" s="63" t="n">
        <v>0</v>
      </c>
      <c r="Z533" s="64" t="n">
        <v>0</v>
      </c>
      <c r="AA533" s="65" t="n">
        <f aca="false">PRODUCT($X533,$Y533,(1-$Z533))</f>
        <v>0</v>
      </c>
      <c r="AB533" s="66"/>
      <c r="AC533" s="61"/>
      <c r="AD533" s="62"/>
      <c r="AE533" s="63" t="n">
        <v>0</v>
      </c>
      <c r="AF533" s="64" t="n">
        <v>0</v>
      </c>
      <c r="AG533" s="65" t="n">
        <f aca="false">PRODUCT($AD533,$AE533,(1-$AF533))</f>
        <v>0</v>
      </c>
      <c r="AH533" s="66"/>
      <c r="AI533" s="61"/>
      <c r="AJ533" s="62"/>
      <c r="AK533" s="63" t="n">
        <v>0</v>
      </c>
      <c r="AL533" s="64" t="n">
        <v>0</v>
      </c>
      <c r="AM533" s="65" t="n">
        <f aca="false">PRODUCT($AJ533,$AK533,(1-$AL533))</f>
        <v>0</v>
      </c>
      <c r="AN533" s="65" t="n">
        <f aca="false">ROUND((Tablica1[[#This Row],[Iznos]]+Tablica1[[#This Row],[Iznos 2]]+Tablica1[[#This Row],[Iznos 3]]+Tablica1[[#This Row],[Iznos 4]]+Tablica1[[#This Row],[Iznos 5]]),2)</f>
        <v>0</v>
      </c>
      <c r="AO533" s="67" t="s">
        <v>64</v>
      </c>
      <c r="AP533" s="67"/>
      <c r="AQ533" s="63"/>
      <c r="AR533" s="63" t="n">
        <v>0</v>
      </c>
      <c r="AS533" s="62"/>
      <c r="AT533" s="58"/>
    </row>
    <row r="534" s="68" customFormat="true" ht="34.5" hidden="false" customHeight="true" outlineLevel="0" collapsed="false">
      <c r="A534" s="54" t="n">
        <v>531</v>
      </c>
      <c r="B534" s="55"/>
      <c r="C534" s="55"/>
      <c r="D534" s="55"/>
      <c r="E534" s="57"/>
      <c r="F534" s="58"/>
      <c r="G534" s="58"/>
      <c r="H534" s="75"/>
      <c r="I534" s="58"/>
      <c r="J534" s="60"/>
      <c r="K534" s="61"/>
      <c r="L534" s="62"/>
      <c r="M534" s="63" t="n">
        <v>0</v>
      </c>
      <c r="N534" s="64" t="n">
        <v>0</v>
      </c>
      <c r="O534" s="65" t="n">
        <f aca="false">PRODUCT($L534,$M534,(1-$N534))</f>
        <v>0</v>
      </c>
      <c r="P534" s="60"/>
      <c r="Q534" s="61"/>
      <c r="R534" s="62"/>
      <c r="S534" s="63" t="n">
        <v>0</v>
      </c>
      <c r="T534" s="64" t="n">
        <v>0</v>
      </c>
      <c r="U534" s="65" t="n">
        <f aca="false">PRODUCT($R534,$S534,(1-$T534))</f>
        <v>0</v>
      </c>
      <c r="V534" s="66"/>
      <c r="W534" s="61"/>
      <c r="X534" s="62"/>
      <c r="Y534" s="63" t="n">
        <v>0</v>
      </c>
      <c r="Z534" s="64" t="n">
        <v>0</v>
      </c>
      <c r="AA534" s="65" t="n">
        <f aca="false">PRODUCT($X534,$Y534,(1-$Z534))</f>
        <v>0</v>
      </c>
      <c r="AB534" s="66"/>
      <c r="AC534" s="61"/>
      <c r="AD534" s="62"/>
      <c r="AE534" s="63" t="n">
        <v>0</v>
      </c>
      <c r="AF534" s="64" t="n">
        <v>0</v>
      </c>
      <c r="AG534" s="65" t="n">
        <f aca="false">PRODUCT($AD534,$AE534,(1-$AF534))</f>
        <v>0</v>
      </c>
      <c r="AH534" s="66"/>
      <c r="AI534" s="61"/>
      <c r="AJ534" s="62"/>
      <c r="AK534" s="63" t="n">
        <v>0</v>
      </c>
      <c r="AL534" s="64" t="n">
        <v>0</v>
      </c>
      <c r="AM534" s="65" t="n">
        <f aca="false">PRODUCT($AJ534,$AK534,(1-$AL534))</f>
        <v>0</v>
      </c>
      <c r="AN534" s="65" t="n">
        <f aca="false">ROUND((Tablica1[[#This Row],[Iznos]]+Tablica1[[#This Row],[Iznos 2]]+Tablica1[[#This Row],[Iznos 3]]+Tablica1[[#This Row],[Iznos 4]]+Tablica1[[#This Row],[Iznos 5]]),2)</f>
        <v>0</v>
      </c>
      <c r="AO534" s="67" t="s">
        <v>64</v>
      </c>
      <c r="AP534" s="67"/>
      <c r="AQ534" s="63"/>
      <c r="AR534" s="63" t="n">
        <v>0</v>
      </c>
      <c r="AS534" s="62"/>
      <c r="AT534" s="58"/>
    </row>
    <row r="535" s="68" customFormat="true" ht="34.5" hidden="false" customHeight="true" outlineLevel="0" collapsed="false">
      <c r="A535" s="54" t="n">
        <v>532</v>
      </c>
      <c r="B535" s="55"/>
      <c r="C535" s="55"/>
      <c r="D535" s="55"/>
      <c r="E535" s="57"/>
      <c r="F535" s="58"/>
      <c r="G535" s="58"/>
      <c r="H535" s="75"/>
      <c r="I535" s="58"/>
      <c r="J535" s="60"/>
      <c r="K535" s="61"/>
      <c r="L535" s="62"/>
      <c r="M535" s="63" t="n">
        <v>0</v>
      </c>
      <c r="N535" s="64" t="n">
        <v>0</v>
      </c>
      <c r="O535" s="65" t="n">
        <f aca="false">PRODUCT($L535,$M535,(1-$N535))</f>
        <v>0</v>
      </c>
      <c r="P535" s="60"/>
      <c r="Q535" s="61"/>
      <c r="R535" s="62"/>
      <c r="S535" s="63" t="n">
        <v>0</v>
      </c>
      <c r="T535" s="64" t="n">
        <v>0</v>
      </c>
      <c r="U535" s="65" t="n">
        <f aca="false">PRODUCT($R535,$S535,(1-$T535))</f>
        <v>0</v>
      </c>
      <c r="V535" s="66"/>
      <c r="W535" s="61"/>
      <c r="X535" s="62"/>
      <c r="Y535" s="63" t="n">
        <v>0</v>
      </c>
      <c r="Z535" s="64" t="n">
        <v>0</v>
      </c>
      <c r="AA535" s="65" t="n">
        <f aca="false">PRODUCT($X535,$Y535,(1-$Z535))</f>
        <v>0</v>
      </c>
      <c r="AB535" s="66"/>
      <c r="AC535" s="61"/>
      <c r="AD535" s="62"/>
      <c r="AE535" s="63" t="n">
        <v>0</v>
      </c>
      <c r="AF535" s="64" t="n">
        <v>0</v>
      </c>
      <c r="AG535" s="65" t="n">
        <f aca="false">PRODUCT($AD535,$AE535,(1-$AF535))</f>
        <v>0</v>
      </c>
      <c r="AH535" s="66"/>
      <c r="AI535" s="61"/>
      <c r="AJ535" s="62"/>
      <c r="AK535" s="63" t="n">
        <v>0</v>
      </c>
      <c r="AL535" s="64" t="n">
        <v>0</v>
      </c>
      <c r="AM535" s="65" t="n">
        <f aca="false">PRODUCT($AJ535,$AK535,(1-$AL535))</f>
        <v>0</v>
      </c>
      <c r="AN535" s="65" t="n">
        <f aca="false">ROUND((Tablica1[[#This Row],[Iznos]]+Tablica1[[#This Row],[Iznos 2]]+Tablica1[[#This Row],[Iznos 3]]+Tablica1[[#This Row],[Iznos 4]]+Tablica1[[#This Row],[Iznos 5]]),2)</f>
        <v>0</v>
      </c>
      <c r="AO535" s="67" t="s">
        <v>64</v>
      </c>
      <c r="AP535" s="67"/>
      <c r="AQ535" s="63"/>
      <c r="AR535" s="63" t="n">
        <v>0</v>
      </c>
      <c r="AS535" s="62"/>
      <c r="AT535" s="58"/>
    </row>
    <row r="536" s="68" customFormat="true" ht="34.5" hidden="false" customHeight="true" outlineLevel="0" collapsed="false">
      <c r="A536" s="54" t="n">
        <v>533</v>
      </c>
      <c r="B536" s="55"/>
      <c r="C536" s="55"/>
      <c r="D536" s="55"/>
      <c r="E536" s="57"/>
      <c r="F536" s="58"/>
      <c r="G536" s="58"/>
      <c r="H536" s="75"/>
      <c r="I536" s="58"/>
      <c r="J536" s="60"/>
      <c r="K536" s="61"/>
      <c r="L536" s="62"/>
      <c r="M536" s="63" t="n">
        <v>0</v>
      </c>
      <c r="N536" s="64" t="n">
        <v>0</v>
      </c>
      <c r="O536" s="65" t="n">
        <f aca="false">PRODUCT($L536,$M536,(1-$N536))</f>
        <v>0</v>
      </c>
      <c r="P536" s="60"/>
      <c r="Q536" s="61"/>
      <c r="R536" s="62"/>
      <c r="S536" s="63" t="n">
        <v>0</v>
      </c>
      <c r="T536" s="64" t="n">
        <v>0</v>
      </c>
      <c r="U536" s="65" t="n">
        <f aca="false">PRODUCT($R536,$S536,(1-$T536))</f>
        <v>0</v>
      </c>
      <c r="V536" s="66"/>
      <c r="W536" s="61"/>
      <c r="X536" s="62"/>
      <c r="Y536" s="63" t="n">
        <v>0</v>
      </c>
      <c r="Z536" s="64" t="n">
        <v>0</v>
      </c>
      <c r="AA536" s="65" t="n">
        <f aca="false">PRODUCT($X536,$Y536,(1-$Z536))</f>
        <v>0</v>
      </c>
      <c r="AB536" s="66"/>
      <c r="AC536" s="61"/>
      <c r="AD536" s="62"/>
      <c r="AE536" s="63" t="n">
        <v>0</v>
      </c>
      <c r="AF536" s="64" t="n">
        <v>0</v>
      </c>
      <c r="AG536" s="65" t="n">
        <f aca="false">PRODUCT($AD536,$AE536,(1-$AF536))</f>
        <v>0</v>
      </c>
      <c r="AH536" s="66"/>
      <c r="AI536" s="61"/>
      <c r="AJ536" s="62"/>
      <c r="AK536" s="63" t="n">
        <v>0</v>
      </c>
      <c r="AL536" s="64" t="n">
        <v>0</v>
      </c>
      <c r="AM536" s="65" t="n">
        <f aca="false">PRODUCT($AJ536,$AK536,(1-$AL536))</f>
        <v>0</v>
      </c>
      <c r="AN536" s="65" t="n">
        <f aca="false">ROUND((Tablica1[[#This Row],[Iznos]]+Tablica1[[#This Row],[Iznos 2]]+Tablica1[[#This Row],[Iznos 3]]+Tablica1[[#This Row],[Iznos 4]]+Tablica1[[#This Row],[Iznos 5]]),2)</f>
        <v>0</v>
      </c>
      <c r="AO536" s="67" t="s">
        <v>64</v>
      </c>
      <c r="AP536" s="67"/>
      <c r="AQ536" s="63"/>
      <c r="AR536" s="63" t="n">
        <v>0</v>
      </c>
      <c r="AS536" s="62"/>
      <c r="AT536" s="58"/>
    </row>
    <row r="537" s="68" customFormat="true" ht="34.5" hidden="false" customHeight="true" outlineLevel="0" collapsed="false">
      <c r="A537" s="54" t="n">
        <v>534</v>
      </c>
      <c r="B537" s="55"/>
      <c r="C537" s="55"/>
      <c r="D537" s="55"/>
      <c r="E537" s="57"/>
      <c r="F537" s="58"/>
      <c r="G537" s="58"/>
      <c r="H537" s="75"/>
      <c r="I537" s="58"/>
      <c r="J537" s="60"/>
      <c r="K537" s="61"/>
      <c r="L537" s="62"/>
      <c r="M537" s="63" t="n">
        <v>0</v>
      </c>
      <c r="N537" s="64" t="n">
        <v>0</v>
      </c>
      <c r="O537" s="65" t="n">
        <f aca="false">PRODUCT($L537,$M537,(1-$N537))</f>
        <v>0</v>
      </c>
      <c r="P537" s="60"/>
      <c r="Q537" s="61"/>
      <c r="R537" s="62"/>
      <c r="S537" s="63" t="n">
        <v>0</v>
      </c>
      <c r="T537" s="64" t="n">
        <v>0</v>
      </c>
      <c r="U537" s="65" t="n">
        <f aca="false">PRODUCT($R537,$S537,(1-$T537))</f>
        <v>0</v>
      </c>
      <c r="V537" s="66"/>
      <c r="W537" s="61"/>
      <c r="X537" s="62"/>
      <c r="Y537" s="63" t="n">
        <v>0</v>
      </c>
      <c r="Z537" s="64" t="n">
        <v>0</v>
      </c>
      <c r="AA537" s="65" t="n">
        <f aca="false">PRODUCT($X537,$Y537,(1-$Z537))</f>
        <v>0</v>
      </c>
      <c r="AB537" s="66"/>
      <c r="AC537" s="61"/>
      <c r="AD537" s="62"/>
      <c r="AE537" s="63" t="n">
        <v>0</v>
      </c>
      <c r="AF537" s="64" t="n">
        <v>0</v>
      </c>
      <c r="AG537" s="65" t="n">
        <f aca="false">PRODUCT($AD537,$AE537,(1-$AF537))</f>
        <v>0</v>
      </c>
      <c r="AH537" s="66"/>
      <c r="AI537" s="61"/>
      <c r="AJ537" s="62"/>
      <c r="AK537" s="63" t="n">
        <v>0</v>
      </c>
      <c r="AL537" s="64" t="n">
        <v>0</v>
      </c>
      <c r="AM537" s="65" t="n">
        <f aca="false">PRODUCT($AJ537,$AK537,(1-$AL537))</f>
        <v>0</v>
      </c>
      <c r="AN537" s="65" t="n">
        <f aca="false">ROUND((Tablica1[[#This Row],[Iznos]]+Tablica1[[#This Row],[Iznos 2]]+Tablica1[[#This Row],[Iznos 3]]+Tablica1[[#This Row],[Iznos 4]]+Tablica1[[#This Row],[Iznos 5]]),2)</f>
        <v>0</v>
      </c>
      <c r="AO537" s="67" t="s">
        <v>64</v>
      </c>
      <c r="AP537" s="67"/>
      <c r="AQ537" s="63"/>
      <c r="AR537" s="63" t="n">
        <v>0</v>
      </c>
      <c r="AS537" s="62"/>
      <c r="AT537" s="58"/>
    </row>
    <row r="538" s="68" customFormat="true" ht="34.5" hidden="false" customHeight="true" outlineLevel="0" collapsed="false">
      <c r="A538" s="54" t="n">
        <v>535</v>
      </c>
      <c r="B538" s="55"/>
      <c r="C538" s="55"/>
      <c r="D538" s="55"/>
      <c r="E538" s="57"/>
      <c r="F538" s="58"/>
      <c r="G538" s="58"/>
      <c r="H538" s="75"/>
      <c r="I538" s="58"/>
      <c r="J538" s="60"/>
      <c r="K538" s="61"/>
      <c r="L538" s="62"/>
      <c r="M538" s="63" t="n">
        <v>0</v>
      </c>
      <c r="N538" s="64" t="n">
        <v>0</v>
      </c>
      <c r="O538" s="65" t="n">
        <f aca="false">PRODUCT($L538,$M538,(1-$N538))</f>
        <v>0</v>
      </c>
      <c r="P538" s="60"/>
      <c r="Q538" s="61"/>
      <c r="R538" s="62"/>
      <c r="S538" s="63" t="n">
        <v>0</v>
      </c>
      <c r="T538" s="64" t="n">
        <v>0</v>
      </c>
      <c r="U538" s="65" t="n">
        <f aca="false">PRODUCT($R538,$S538,(1-$T538))</f>
        <v>0</v>
      </c>
      <c r="V538" s="66"/>
      <c r="W538" s="61"/>
      <c r="X538" s="62"/>
      <c r="Y538" s="63" t="n">
        <v>0</v>
      </c>
      <c r="Z538" s="64" t="n">
        <v>0</v>
      </c>
      <c r="AA538" s="65" t="n">
        <f aca="false">PRODUCT($X538,$Y538,(1-$Z538))</f>
        <v>0</v>
      </c>
      <c r="AB538" s="66"/>
      <c r="AC538" s="61"/>
      <c r="AD538" s="62"/>
      <c r="AE538" s="63" t="n">
        <v>0</v>
      </c>
      <c r="AF538" s="64" t="n">
        <v>0</v>
      </c>
      <c r="AG538" s="65" t="n">
        <f aca="false">PRODUCT($AD538,$AE538,(1-$AF538))</f>
        <v>0</v>
      </c>
      <c r="AH538" s="66"/>
      <c r="AI538" s="61"/>
      <c r="AJ538" s="62"/>
      <c r="AK538" s="63" t="n">
        <v>0</v>
      </c>
      <c r="AL538" s="64" t="n">
        <v>0</v>
      </c>
      <c r="AM538" s="65" t="n">
        <f aca="false">PRODUCT($AJ538,$AK538,(1-$AL538))</f>
        <v>0</v>
      </c>
      <c r="AN538" s="65" t="n">
        <f aca="false">ROUND((Tablica1[[#This Row],[Iznos]]+Tablica1[[#This Row],[Iznos 2]]+Tablica1[[#This Row],[Iznos 3]]+Tablica1[[#This Row],[Iznos 4]]+Tablica1[[#This Row],[Iznos 5]]),2)</f>
        <v>0</v>
      </c>
      <c r="AO538" s="67" t="s">
        <v>64</v>
      </c>
      <c r="AP538" s="67"/>
      <c r="AQ538" s="63"/>
      <c r="AR538" s="63" t="n">
        <v>0</v>
      </c>
      <c r="AS538" s="62"/>
      <c r="AT538" s="58"/>
    </row>
    <row r="539" s="68" customFormat="true" ht="34.5" hidden="false" customHeight="true" outlineLevel="0" collapsed="false">
      <c r="A539" s="54" t="n">
        <v>536</v>
      </c>
      <c r="B539" s="55"/>
      <c r="C539" s="55"/>
      <c r="D539" s="55"/>
      <c r="E539" s="57"/>
      <c r="F539" s="58"/>
      <c r="G539" s="58"/>
      <c r="H539" s="75"/>
      <c r="I539" s="58"/>
      <c r="J539" s="60"/>
      <c r="K539" s="61"/>
      <c r="L539" s="62"/>
      <c r="M539" s="63" t="n">
        <v>0</v>
      </c>
      <c r="N539" s="64" t="n">
        <v>0</v>
      </c>
      <c r="O539" s="65" t="n">
        <f aca="false">PRODUCT($L539,$M539,(1-$N539))</f>
        <v>0</v>
      </c>
      <c r="P539" s="60"/>
      <c r="Q539" s="61"/>
      <c r="R539" s="62"/>
      <c r="S539" s="63" t="n">
        <v>0</v>
      </c>
      <c r="T539" s="64" t="n">
        <v>0</v>
      </c>
      <c r="U539" s="65" t="n">
        <f aca="false">PRODUCT($R539,$S539,(1-$T539))</f>
        <v>0</v>
      </c>
      <c r="V539" s="66"/>
      <c r="W539" s="61"/>
      <c r="X539" s="62"/>
      <c r="Y539" s="63" t="n">
        <v>0</v>
      </c>
      <c r="Z539" s="64" t="n">
        <v>0</v>
      </c>
      <c r="AA539" s="65" t="n">
        <f aca="false">PRODUCT($X539,$Y539,(1-$Z539))</f>
        <v>0</v>
      </c>
      <c r="AB539" s="66"/>
      <c r="AC539" s="61"/>
      <c r="AD539" s="62"/>
      <c r="AE539" s="63" t="n">
        <v>0</v>
      </c>
      <c r="AF539" s="64" t="n">
        <v>0</v>
      </c>
      <c r="AG539" s="65" t="n">
        <f aca="false">PRODUCT($AD539,$AE539,(1-$AF539))</f>
        <v>0</v>
      </c>
      <c r="AH539" s="66"/>
      <c r="AI539" s="61"/>
      <c r="AJ539" s="62"/>
      <c r="AK539" s="63" t="n">
        <v>0</v>
      </c>
      <c r="AL539" s="64" t="n">
        <v>0</v>
      </c>
      <c r="AM539" s="65" t="n">
        <f aca="false">PRODUCT($AJ539,$AK539,(1-$AL539))</f>
        <v>0</v>
      </c>
      <c r="AN539" s="65" t="n">
        <f aca="false">ROUND((Tablica1[[#This Row],[Iznos]]+Tablica1[[#This Row],[Iznos 2]]+Tablica1[[#This Row],[Iznos 3]]+Tablica1[[#This Row],[Iznos 4]]+Tablica1[[#This Row],[Iznos 5]]),2)</f>
        <v>0</v>
      </c>
      <c r="AO539" s="67" t="s">
        <v>64</v>
      </c>
      <c r="AP539" s="67"/>
      <c r="AQ539" s="63"/>
      <c r="AR539" s="63" t="n">
        <v>0</v>
      </c>
      <c r="AS539" s="62"/>
      <c r="AT539" s="58"/>
    </row>
    <row r="540" s="68" customFormat="true" ht="34.5" hidden="false" customHeight="true" outlineLevel="0" collapsed="false">
      <c r="A540" s="54" t="n">
        <v>537</v>
      </c>
      <c r="B540" s="55"/>
      <c r="C540" s="55"/>
      <c r="D540" s="55"/>
      <c r="E540" s="57"/>
      <c r="F540" s="58"/>
      <c r="G540" s="58"/>
      <c r="H540" s="75"/>
      <c r="I540" s="58"/>
      <c r="J540" s="60"/>
      <c r="K540" s="61"/>
      <c r="L540" s="62"/>
      <c r="M540" s="63" t="n">
        <v>0</v>
      </c>
      <c r="N540" s="64" t="n">
        <v>0</v>
      </c>
      <c r="O540" s="65" t="n">
        <f aca="false">PRODUCT($L540,$M540,(1-$N540))</f>
        <v>0</v>
      </c>
      <c r="P540" s="60"/>
      <c r="Q540" s="61"/>
      <c r="R540" s="62"/>
      <c r="S540" s="63" t="n">
        <v>0</v>
      </c>
      <c r="T540" s="64" t="n">
        <v>0</v>
      </c>
      <c r="U540" s="65" t="n">
        <f aca="false">PRODUCT($R540,$S540,(1-$T540))</f>
        <v>0</v>
      </c>
      <c r="V540" s="66"/>
      <c r="W540" s="61"/>
      <c r="X540" s="62"/>
      <c r="Y540" s="63" t="n">
        <v>0</v>
      </c>
      <c r="Z540" s="64" t="n">
        <v>0</v>
      </c>
      <c r="AA540" s="65" t="n">
        <f aca="false">PRODUCT($X540,$Y540,(1-$Z540))</f>
        <v>0</v>
      </c>
      <c r="AB540" s="66"/>
      <c r="AC540" s="61"/>
      <c r="AD540" s="62"/>
      <c r="AE540" s="63" t="n">
        <v>0</v>
      </c>
      <c r="AF540" s="64" t="n">
        <v>0</v>
      </c>
      <c r="AG540" s="65" t="n">
        <f aca="false">PRODUCT($AD540,$AE540,(1-$AF540))</f>
        <v>0</v>
      </c>
      <c r="AH540" s="66"/>
      <c r="AI540" s="61"/>
      <c r="AJ540" s="62"/>
      <c r="AK540" s="63" t="n">
        <v>0</v>
      </c>
      <c r="AL540" s="64" t="n">
        <v>0</v>
      </c>
      <c r="AM540" s="65" t="n">
        <f aca="false">PRODUCT($AJ540,$AK540,(1-$AL540))</f>
        <v>0</v>
      </c>
      <c r="AN540" s="65" t="n">
        <f aca="false">ROUND((Tablica1[[#This Row],[Iznos]]+Tablica1[[#This Row],[Iznos 2]]+Tablica1[[#This Row],[Iznos 3]]+Tablica1[[#This Row],[Iznos 4]]+Tablica1[[#This Row],[Iznos 5]]),2)</f>
        <v>0</v>
      </c>
      <c r="AO540" s="67" t="s">
        <v>64</v>
      </c>
      <c r="AP540" s="67"/>
      <c r="AQ540" s="63"/>
      <c r="AR540" s="63" t="n">
        <v>0</v>
      </c>
      <c r="AS540" s="62"/>
      <c r="AT540" s="58"/>
    </row>
    <row r="541" s="68" customFormat="true" ht="34.5" hidden="false" customHeight="true" outlineLevel="0" collapsed="false">
      <c r="A541" s="54" t="n">
        <v>538</v>
      </c>
      <c r="B541" s="55"/>
      <c r="C541" s="55"/>
      <c r="D541" s="55"/>
      <c r="E541" s="57"/>
      <c r="F541" s="58"/>
      <c r="G541" s="58"/>
      <c r="H541" s="75"/>
      <c r="I541" s="58"/>
      <c r="J541" s="60"/>
      <c r="K541" s="61"/>
      <c r="L541" s="62"/>
      <c r="M541" s="63" t="n">
        <v>0</v>
      </c>
      <c r="N541" s="64" t="n">
        <v>0</v>
      </c>
      <c r="O541" s="65" t="n">
        <f aca="false">PRODUCT($L541,$M541,(1-$N541))</f>
        <v>0</v>
      </c>
      <c r="P541" s="60"/>
      <c r="Q541" s="61"/>
      <c r="R541" s="62"/>
      <c r="S541" s="63" t="n">
        <v>0</v>
      </c>
      <c r="T541" s="64" t="n">
        <v>0</v>
      </c>
      <c r="U541" s="65" t="n">
        <f aca="false">PRODUCT($R541,$S541,(1-$T541))</f>
        <v>0</v>
      </c>
      <c r="V541" s="66"/>
      <c r="W541" s="61"/>
      <c r="X541" s="62"/>
      <c r="Y541" s="63" t="n">
        <v>0</v>
      </c>
      <c r="Z541" s="64" t="n">
        <v>0</v>
      </c>
      <c r="AA541" s="65" t="n">
        <f aca="false">PRODUCT($X541,$Y541,(1-$Z541))</f>
        <v>0</v>
      </c>
      <c r="AB541" s="66"/>
      <c r="AC541" s="61"/>
      <c r="AD541" s="62"/>
      <c r="AE541" s="63" t="n">
        <v>0</v>
      </c>
      <c r="AF541" s="64" t="n">
        <v>0</v>
      </c>
      <c r="AG541" s="65" t="n">
        <f aca="false">PRODUCT($AD541,$AE541,(1-$AF541))</f>
        <v>0</v>
      </c>
      <c r="AH541" s="66"/>
      <c r="AI541" s="61"/>
      <c r="AJ541" s="62"/>
      <c r="AK541" s="63" t="n">
        <v>0</v>
      </c>
      <c r="AL541" s="64" t="n">
        <v>0</v>
      </c>
      <c r="AM541" s="65" t="n">
        <f aca="false">PRODUCT($AJ541,$AK541,(1-$AL541))</f>
        <v>0</v>
      </c>
      <c r="AN541" s="65" t="n">
        <f aca="false">ROUND((Tablica1[[#This Row],[Iznos]]+Tablica1[[#This Row],[Iznos 2]]+Tablica1[[#This Row],[Iznos 3]]+Tablica1[[#This Row],[Iznos 4]]+Tablica1[[#This Row],[Iznos 5]]),2)</f>
        <v>0</v>
      </c>
      <c r="AO541" s="67" t="s">
        <v>64</v>
      </c>
      <c r="AP541" s="67"/>
      <c r="AQ541" s="63"/>
      <c r="AR541" s="63" t="n">
        <v>0</v>
      </c>
      <c r="AS541" s="62"/>
      <c r="AT541" s="58"/>
    </row>
    <row r="542" s="68" customFormat="true" ht="34.5" hidden="false" customHeight="true" outlineLevel="0" collapsed="false">
      <c r="A542" s="54" t="n">
        <v>539</v>
      </c>
      <c r="B542" s="55"/>
      <c r="C542" s="55"/>
      <c r="D542" s="55"/>
      <c r="E542" s="57"/>
      <c r="F542" s="58"/>
      <c r="G542" s="58"/>
      <c r="H542" s="75"/>
      <c r="I542" s="58"/>
      <c r="J542" s="60"/>
      <c r="K542" s="61"/>
      <c r="L542" s="62"/>
      <c r="M542" s="63" t="n">
        <v>0</v>
      </c>
      <c r="N542" s="64" t="n">
        <v>0</v>
      </c>
      <c r="O542" s="65" t="n">
        <f aca="false">PRODUCT($L542,$M542,(1-$N542))</f>
        <v>0</v>
      </c>
      <c r="P542" s="60"/>
      <c r="Q542" s="61"/>
      <c r="R542" s="62"/>
      <c r="S542" s="63" t="n">
        <v>0</v>
      </c>
      <c r="T542" s="64" t="n">
        <v>0</v>
      </c>
      <c r="U542" s="65" t="n">
        <f aca="false">PRODUCT($R542,$S542,(1-$T542))</f>
        <v>0</v>
      </c>
      <c r="V542" s="66"/>
      <c r="W542" s="61"/>
      <c r="X542" s="62"/>
      <c r="Y542" s="63" t="n">
        <v>0</v>
      </c>
      <c r="Z542" s="64" t="n">
        <v>0</v>
      </c>
      <c r="AA542" s="65" t="n">
        <f aca="false">PRODUCT($X542,$Y542,(1-$Z542))</f>
        <v>0</v>
      </c>
      <c r="AB542" s="66"/>
      <c r="AC542" s="61"/>
      <c r="AD542" s="62"/>
      <c r="AE542" s="63" t="n">
        <v>0</v>
      </c>
      <c r="AF542" s="64" t="n">
        <v>0</v>
      </c>
      <c r="AG542" s="65" t="n">
        <f aca="false">PRODUCT($AD542,$AE542,(1-$AF542))</f>
        <v>0</v>
      </c>
      <c r="AH542" s="66"/>
      <c r="AI542" s="61"/>
      <c r="AJ542" s="62"/>
      <c r="AK542" s="63" t="n">
        <v>0</v>
      </c>
      <c r="AL542" s="64" t="n">
        <v>0</v>
      </c>
      <c r="AM542" s="65" t="n">
        <f aca="false">PRODUCT($AJ542,$AK542,(1-$AL542))</f>
        <v>0</v>
      </c>
      <c r="AN542" s="65" t="n">
        <f aca="false">ROUND((Tablica1[[#This Row],[Iznos]]+Tablica1[[#This Row],[Iznos 2]]+Tablica1[[#This Row],[Iznos 3]]+Tablica1[[#This Row],[Iznos 4]]+Tablica1[[#This Row],[Iznos 5]]),2)</f>
        <v>0</v>
      </c>
      <c r="AO542" s="67" t="s">
        <v>64</v>
      </c>
      <c r="AP542" s="67"/>
      <c r="AQ542" s="63"/>
      <c r="AR542" s="63" t="n">
        <v>0</v>
      </c>
      <c r="AS542" s="62"/>
      <c r="AT542" s="58"/>
    </row>
    <row r="543" s="68" customFormat="true" ht="34.5" hidden="false" customHeight="true" outlineLevel="0" collapsed="false">
      <c r="A543" s="54" t="n">
        <v>540</v>
      </c>
      <c r="B543" s="55"/>
      <c r="C543" s="55"/>
      <c r="D543" s="55"/>
      <c r="E543" s="57"/>
      <c r="F543" s="58"/>
      <c r="G543" s="58"/>
      <c r="H543" s="75"/>
      <c r="I543" s="58"/>
      <c r="J543" s="60"/>
      <c r="K543" s="61"/>
      <c r="L543" s="62"/>
      <c r="M543" s="63" t="n">
        <v>0</v>
      </c>
      <c r="N543" s="64" t="n">
        <v>0</v>
      </c>
      <c r="O543" s="65" t="n">
        <f aca="false">PRODUCT($L543,$M543,(1-$N543))</f>
        <v>0</v>
      </c>
      <c r="P543" s="60"/>
      <c r="Q543" s="61"/>
      <c r="R543" s="62"/>
      <c r="S543" s="63" t="n">
        <v>0</v>
      </c>
      <c r="T543" s="64" t="n">
        <v>0</v>
      </c>
      <c r="U543" s="65" t="n">
        <f aca="false">PRODUCT($R543,$S543,(1-$T543))</f>
        <v>0</v>
      </c>
      <c r="V543" s="66"/>
      <c r="W543" s="61"/>
      <c r="X543" s="62"/>
      <c r="Y543" s="63" t="n">
        <v>0</v>
      </c>
      <c r="Z543" s="64" t="n">
        <v>0</v>
      </c>
      <c r="AA543" s="65" t="n">
        <f aca="false">PRODUCT($X543,$Y543,(1-$Z543))</f>
        <v>0</v>
      </c>
      <c r="AB543" s="66"/>
      <c r="AC543" s="61"/>
      <c r="AD543" s="62"/>
      <c r="AE543" s="63" t="n">
        <v>0</v>
      </c>
      <c r="AF543" s="64" t="n">
        <v>0</v>
      </c>
      <c r="AG543" s="65" t="n">
        <f aca="false">PRODUCT($AD543,$AE543,(1-$AF543))</f>
        <v>0</v>
      </c>
      <c r="AH543" s="66"/>
      <c r="AI543" s="61"/>
      <c r="AJ543" s="62"/>
      <c r="AK543" s="63" t="n">
        <v>0</v>
      </c>
      <c r="AL543" s="64" t="n">
        <v>0</v>
      </c>
      <c r="AM543" s="65" t="n">
        <f aca="false">PRODUCT($AJ543,$AK543,(1-$AL543))</f>
        <v>0</v>
      </c>
      <c r="AN543" s="65" t="n">
        <f aca="false">ROUND((Tablica1[[#This Row],[Iznos]]+Tablica1[[#This Row],[Iznos 2]]+Tablica1[[#This Row],[Iznos 3]]+Tablica1[[#This Row],[Iznos 4]]+Tablica1[[#This Row],[Iznos 5]]),2)</f>
        <v>0</v>
      </c>
      <c r="AO543" s="67" t="s">
        <v>64</v>
      </c>
      <c r="AP543" s="67"/>
      <c r="AQ543" s="63"/>
      <c r="AR543" s="63" t="n">
        <v>0</v>
      </c>
      <c r="AS543" s="62"/>
      <c r="AT543" s="58"/>
    </row>
    <row r="544" s="68" customFormat="true" ht="34.5" hidden="false" customHeight="true" outlineLevel="0" collapsed="false">
      <c r="A544" s="54" t="n">
        <v>541</v>
      </c>
      <c r="B544" s="55"/>
      <c r="C544" s="55"/>
      <c r="D544" s="55"/>
      <c r="E544" s="57"/>
      <c r="F544" s="58"/>
      <c r="G544" s="58"/>
      <c r="H544" s="75"/>
      <c r="I544" s="58"/>
      <c r="J544" s="60"/>
      <c r="K544" s="61"/>
      <c r="L544" s="62"/>
      <c r="M544" s="63" t="n">
        <v>0</v>
      </c>
      <c r="N544" s="64" t="n">
        <v>0</v>
      </c>
      <c r="O544" s="65" t="n">
        <f aca="false">PRODUCT($L544,$M544,(1-$N544))</f>
        <v>0</v>
      </c>
      <c r="P544" s="60"/>
      <c r="Q544" s="61"/>
      <c r="R544" s="62"/>
      <c r="S544" s="63" t="n">
        <v>0</v>
      </c>
      <c r="T544" s="64" t="n">
        <v>0</v>
      </c>
      <c r="U544" s="65" t="n">
        <f aca="false">PRODUCT($R544,$S544,(1-$T544))</f>
        <v>0</v>
      </c>
      <c r="V544" s="66"/>
      <c r="W544" s="61"/>
      <c r="X544" s="62"/>
      <c r="Y544" s="63" t="n">
        <v>0</v>
      </c>
      <c r="Z544" s="64" t="n">
        <v>0</v>
      </c>
      <c r="AA544" s="65" t="n">
        <f aca="false">PRODUCT($X544,$Y544,(1-$Z544))</f>
        <v>0</v>
      </c>
      <c r="AB544" s="66"/>
      <c r="AC544" s="61"/>
      <c r="AD544" s="62"/>
      <c r="AE544" s="63" t="n">
        <v>0</v>
      </c>
      <c r="AF544" s="64" t="n">
        <v>0</v>
      </c>
      <c r="AG544" s="65" t="n">
        <f aca="false">PRODUCT($AD544,$AE544,(1-$AF544))</f>
        <v>0</v>
      </c>
      <c r="AH544" s="66"/>
      <c r="AI544" s="61"/>
      <c r="AJ544" s="62"/>
      <c r="AK544" s="63" t="n">
        <v>0</v>
      </c>
      <c r="AL544" s="64" t="n">
        <v>0</v>
      </c>
      <c r="AM544" s="65" t="n">
        <f aca="false">PRODUCT($AJ544,$AK544,(1-$AL544))</f>
        <v>0</v>
      </c>
      <c r="AN544" s="65" t="n">
        <f aca="false">ROUND((Tablica1[[#This Row],[Iznos]]+Tablica1[[#This Row],[Iznos 2]]+Tablica1[[#This Row],[Iznos 3]]+Tablica1[[#This Row],[Iznos 4]]+Tablica1[[#This Row],[Iznos 5]]),2)</f>
        <v>0</v>
      </c>
      <c r="AO544" s="67" t="s">
        <v>64</v>
      </c>
      <c r="AP544" s="67"/>
      <c r="AQ544" s="63"/>
      <c r="AR544" s="63" t="n">
        <v>0</v>
      </c>
      <c r="AS544" s="62"/>
      <c r="AT544" s="58"/>
    </row>
    <row r="545" s="68" customFormat="true" ht="34.5" hidden="false" customHeight="true" outlineLevel="0" collapsed="false">
      <c r="A545" s="54" t="n">
        <v>542</v>
      </c>
      <c r="B545" s="55"/>
      <c r="C545" s="55"/>
      <c r="D545" s="55"/>
      <c r="E545" s="57"/>
      <c r="F545" s="58"/>
      <c r="G545" s="58"/>
      <c r="H545" s="75"/>
      <c r="I545" s="58"/>
      <c r="J545" s="60"/>
      <c r="K545" s="61"/>
      <c r="L545" s="62"/>
      <c r="M545" s="63" t="n">
        <v>0</v>
      </c>
      <c r="N545" s="64" t="n">
        <v>0</v>
      </c>
      <c r="O545" s="65" t="n">
        <f aca="false">PRODUCT($L545,$M545,(1-$N545))</f>
        <v>0</v>
      </c>
      <c r="P545" s="60"/>
      <c r="Q545" s="61"/>
      <c r="R545" s="62"/>
      <c r="S545" s="63" t="n">
        <v>0</v>
      </c>
      <c r="T545" s="64" t="n">
        <v>0</v>
      </c>
      <c r="U545" s="65" t="n">
        <f aca="false">PRODUCT($R545,$S545,(1-$T545))</f>
        <v>0</v>
      </c>
      <c r="V545" s="66"/>
      <c r="W545" s="61"/>
      <c r="X545" s="62"/>
      <c r="Y545" s="63" t="n">
        <v>0</v>
      </c>
      <c r="Z545" s="64" t="n">
        <v>0</v>
      </c>
      <c r="AA545" s="65" t="n">
        <f aca="false">PRODUCT($X545,$Y545,(1-$Z545))</f>
        <v>0</v>
      </c>
      <c r="AB545" s="66"/>
      <c r="AC545" s="61"/>
      <c r="AD545" s="62"/>
      <c r="AE545" s="63" t="n">
        <v>0</v>
      </c>
      <c r="AF545" s="64" t="n">
        <v>0</v>
      </c>
      <c r="AG545" s="65" t="n">
        <f aca="false">PRODUCT($AD545,$AE545,(1-$AF545))</f>
        <v>0</v>
      </c>
      <c r="AH545" s="66"/>
      <c r="AI545" s="61"/>
      <c r="AJ545" s="62"/>
      <c r="AK545" s="63" t="n">
        <v>0</v>
      </c>
      <c r="AL545" s="64" t="n">
        <v>0</v>
      </c>
      <c r="AM545" s="65" t="n">
        <f aca="false">PRODUCT($AJ545,$AK545,(1-$AL545))</f>
        <v>0</v>
      </c>
      <c r="AN545" s="65" t="n">
        <f aca="false">ROUND((Tablica1[[#This Row],[Iznos]]+Tablica1[[#This Row],[Iznos 2]]+Tablica1[[#This Row],[Iznos 3]]+Tablica1[[#This Row],[Iznos 4]]+Tablica1[[#This Row],[Iznos 5]]),2)</f>
        <v>0</v>
      </c>
      <c r="AO545" s="67" t="s">
        <v>64</v>
      </c>
      <c r="AP545" s="67"/>
      <c r="AQ545" s="63"/>
      <c r="AR545" s="63" t="n">
        <v>0</v>
      </c>
      <c r="AS545" s="62"/>
      <c r="AT545" s="58"/>
    </row>
    <row r="546" s="68" customFormat="true" ht="34.5" hidden="false" customHeight="true" outlineLevel="0" collapsed="false">
      <c r="A546" s="54" t="n">
        <v>543</v>
      </c>
      <c r="B546" s="55"/>
      <c r="C546" s="55"/>
      <c r="D546" s="55"/>
      <c r="E546" s="57"/>
      <c r="F546" s="58"/>
      <c r="G546" s="58"/>
      <c r="H546" s="75"/>
      <c r="I546" s="58"/>
      <c r="J546" s="60"/>
      <c r="K546" s="61"/>
      <c r="L546" s="62"/>
      <c r="M546" s="63" t="n">
        <v>0</v>
      </c>
      <c r="N546" s="64" t="n">
        <v>0</v>
      </c>
      <c r="O546" s="65" t="n">
        <f aca="false">PRODUCT($L546,$M546,(1-$N546))</f>
        <v>0</v>
      </c>
      <c r="P546" s="60"/>
      <c r="Q546" s="61"/>
      <c r="R546" s="62"/>
      <c r="S546" s="63" t="n">
        <v>0</v>
      </c>
      <c r="T546" s="64" t="n">
        <v>0</v>
      </c>
      <c r="U546" s="65" t="n">
        <f aca="false">PRODUCT($R546,$S546,(1-$T546))</f>
        <v>0</v>
      </c>
      <c r="V546" s="66"/>
      <c r="W546" s="61"/>
      <c r="X546" s="62"/>
      <c r="Y546" s="63" t="n">
        <v>0</v>
      </c>
      <c r="Z546" s="64" t="n">
        <v>0</v>
      </c>
      <c r="AA546" s="65" t="n">
        <f aca="false">PRODUCT($X546,$Y546,(1-$Z546))</f>
        <v>0</v>
      </c>
      <c r="AB546" s="66"/>
      <c r="AC546" s="61"/>
      <c r="AD546" s="62"/>
      <c r="AE546" s="63" t="n">
        <v>0</v>
      </c>
      <c r="AF546" s="64" t="n">
        <v>0</v>
      </c>
      <c r="AG546" s="65" t="n">
        <f aca="false">PRODUCT($AD546,$AE546,(1-$AF546))</f>
        <v>0</v>
      </c>
      <c r="AH546" s="66"/>
      <c r="AI546" s="61"/>
      <c r="AJ546" s="62"/>
      <c r="AK546" s="63" t="n">
        <v>0</v>
      </c>
      <c r="AL546" s="64" t="n">
        <v>0</v>
      </c>
      <c r="AM546" s="65" t="n">
        <f aca="false">PRODUCT($AJ546,$AK546,(1-$AL546))</f>
        <v>0</v>
      </c>
      <c r="AN546" s="65" t="n">
        <f aca="false">ROUND((Tablica1[[#This Row],[Iznos]]+Tablica1[[#This Row],[Iznos 2]]+Tablica1[[#This Row],[Iznos 3]]+Tablica1[[#This Row],[Iznos 4]]+Tablica1[[#This Row],[Iznos 5]]),2)</f>
        <v>0</v>
      </c>
      <c r="AO546" s="67" t="s">
        <v>64</v>
      </c>
      <c r="AP546" s="67"/>
      <c r="AQ546" s="63"/>
      <c r="AR546" s="63" t="n">
        <v>0</v>
      </c>
      <c r="AS546" s="62"/>
      <c r="AT546" s="58"/>
    </row>
    <row r="547" s="68" customFormat="true" ht="34.5" hidden="false" customHeight="true" outlineLevel="0" collapsed="false">
      <c r="A547" s="54" t="n">
        <v>544</v>
      </c>
      <c r="B547" s="55"/>
      <c r="C547" s="55"/>
      <c r="D547" s="55"/>
      <c r="E547" s="57"/>
      <c r="F547" s="58"/>
      <c r="G547" s="58"/>
      <c r="H547" s="75"/>
      <c r="I547" s="58"/>
      <c r="J547" s="60"/>
      <c r="K547" s="61"/>
      <c r="L547" s="62"/>
      <c r="M547" s="63" t="n">
        <v>0</v>
      </c>
      <c r="N547" s="64" t="n">
        <v>0</v>
      </c>
      <c r="O547" s="65" t="n">
        <f aca="false">PRODUCT($L547,$M547,(1-$N547))</f>
        <v>0</v>
      </c>
      <c r="P547" s="60"/>
      <c r="Q547" s="61"/>
      <c r="R547" s="62"/>
      <c r="S547" s="63" t="n">
        <v>0</v>
      </c>
      <c r="T547" s="64" t="n">
        <v>0</v>
      </c>
      <c r="U547" s="65" t="n">
        <f aca="false">PRODUCT($R547,$S547,(1-$T547))</f>
        <v>0</v>
      </c>
      <c r="V547" s="66"/>
      <c r="W547" s="61"/>
      <c r="X547" s="62"/>
      <c r="Y547" s="63" t="n">
        <v>0</v>
      </c>
      <c r="Z547" s="64" t="n">
        <v>0</v>
      </c>
      <c r="AA547" s="65" t="n">
        <f aca="false">PRODUCT($X547,$Y547,(1-$Z547))</f>
        <v>0</v>
      </c>
      <c r="AB547" s="66"/>
      <c r="AC547" s="61"/>
      <c r="AD547" s="62"/>
      <c r="AE547" s="63" t="n">
        <v>0</v>
      </c>
      <c r="AF547" s="64" t="n">
        <v>0</v>
      </c>
      <c r="AG547" s="65" t="n">
        <f aca="false">PRODUCT($AD547,$AE547,(1-$AF547))</f>
        <v>0</v>
      </c>
      <c r="AH547" s="66"/>
      <c r="AI547" s="61"/>
      <c r="AJ547" s="62"/>
      <c r="AK547" s="63" t="n">
        <v>0</v>
      </c>
      <c r="AL547" s="64" t="n">
        <v>0</v>
      </c>
      <c r="AM547" s="65" t="n">
        <f aca="false">PRODUCT($AJ547,$AK547,(1-$AL547))</f>
        <v>0</v>
      </c>
      <c r="AN547" s="65" t="n">
        <f aca="false">ROUND((Tablica1[[#This Row],[Iznos]]+Tablica1[[#This Row],[Iznos 2]]+Tablica1[[#This Row],[Iznos 3]]+Tablica1[[#This Row],[Iznos 4]]+Tablica1[[#This Row],[Iznos 5]]),2)</f>
        <v>0</v>
      </c>
      <c r="AO547" s="67" t="s">
        <v>64</v>
      </c>
      <c r="AP547" s="67"/>
      <c r="AQ547" s="63"/>
      <c r="AR547" s="63" t="n">
        <v>0</v>
      </c>
      <c r="AS547" s="62"/>
      <c r="AT547" s="58"/>
    </row>
    <row r="548" s="68" customFormat="true" ht="34.5" hidden="false" customHeight="true" outlineLevel="0" collapsed="false">
      <c r="A548" s="54" t="n">
        <v>545</v>
      </c>
      <c r="B548" s="55"/>
      <c r="C548" s="55"/>
      <c r="D548" s="55"/>
      <c r="E548" s="57"/>
      <c r="F548" s="58"/>
      <c r="G548" s="58"/>
      <c r="H548" s="75"/>
      <c r="I548" s="58"/>
      <c r="J548" s="60"/>
      <c r="K548" s="61"/>
      <c r="L548" s="62"/>
      <c r="M548" s="63" t="n">
        <v>0</v>
      </c>
      <c r="N548" s="64" t="n">
        <v>0</v>
      </c>
      <c r="O548" s="65" t="n">
        <f aca="false">PRODUCT($L548,$M548,(1-$N548))</f>
        <v>0</v>
      </c>
      <c r="P548" s="60"/>
      <c r="Q548" s="61"/>
      <c r="R548" s="62"/>
      <c r="S548" s="63" t="n">
        <v>0</v>
      </c>
      <c r="T548" s="64" t="n">
        <v>0</v>
      </c>
      <c r="U548" s="65" t="n">
        <f aca="false">PRODUCT($R548,$S548,(1-$T548))</f>
        <v>0</v>
      </c>
      <c r="V548" s="66"/>
      <c r="W548" s="61"/>
      <c r="X548" s="62"/>
      <c r="Y548" s="63" t="n">
        <v>0</v>
      </c>
      <c r="Z548" s="64" t="n">
        <v>0</v>
      </c>
      <c r="AA548" s="65" t="n">
        <f aca="false">PRODUCT($X548,$Y548,(1-$Z548))</f>
        <v>0</v>
      </c>
      <c r="AB548" s="66"/>
      <c r="AC548" s="61"/>
      <c r="AD548" s="62"/>
      <c r="AE548" s="63" t="n">
        <v>0</v>
      </c>
      <c r="AF548" s="64" t="n">
        <v>0</v>
      </c>
      <c r="AG548" s="65" t="n">
        <f aca="false">PRODUCT($AD548,$AE548,(1-$AF548))</f>
        <v>0</v>
      </c>
      <c r="AH548" s="66"/>
      <c r="AI548" s="61"/>
      <c r="AJ548" s="62"/>
      <c r="AK548" s="63" t="n">
        <v>0</v>
      </c>
      <c r="AL548" s="64" t="n">
        <v>0</v>
      </c>
      <c r="AM548" s="65" t="n">
        <f aca="false">PRODUCT($AJ548,$AK548,(1-$AL548))</f>
        <v>0</v>
      </c>
      <c r="AN548" s="65" t="n">
        <f aca="false">ROUND((Tablica1[[#This Row],[Iznos]]+Tablica1[[#This Row],[Iznos 2]]+Tablica1[[#This Row],[Iznos 3]]+Tablica1[[#This Row],[Iznos 4]]+Tablica1[[#This Row],[Iznos 5]]),2)</f>
        <v>0</v>
      </c>
      <c r="AO548" s="67" t="s">
        <v>64</v>
      </c>
      <c r="AP548" s="67"/>
      <c r="AQ548" s="63"/>
      <c r="AR548" s="63" t="n">
        <v>0</v>
      </c>
      <c r="AS548" s="62"/>
      <c r="AT548" s="58"/>
    </row>
    <row r="549" s="68" customFormat="true" ht="34.5" hidden="false" customHeight="true" outlineLevel="0" collapsed="false">
      <c r="A549" s="54" t="n">
        <v>546</v>
      </c>
      <c r="B549" s="55"/>
      <c r="C549" s="55"/>
      <c r="D549" s="55"/>
      <c r="E549" s="57"/>
      <c r="F549" s="58"/>
      <c r="G549" s="58"/>
      <c r="H549" s="75"/>
      <c r="I549" s="58"/>
      <c r="J549" s="60"/>
      <c r="K549" s="61"/>
      <c r="L549" s="62"/>
      <c r="M549" s="63" t="n">
        <v>0</v>
      </c>
      <c r="N549" s="64" t="n">
        <v>0</v>
      </c>
      <c r="O549" s="65" t="n">
        <f aca="false">PRODUCT($L549,$M549,(1-$N549))</f>
        <v>0</v>
      </c>
      <c r="P549" s="60"/>
      <c r="Q549" s="61"/>
      <c r="R549" s="62"/>
      <c r="S549" s="63" t="n">
        <v>0</v>
      </c>
      <c r="T549" s="64" t="n">
        <v>0</v>
      </c>
      <c r="U549" s="65" t="n">
        <f aca="false">PRODUCT($R549,$S549,(1-$T549))</f>
        <v>0</v>
      </c>
      <c r="V549" s="66"/>
      <c r="W549" s="61"/>
      <c r="X549" s="62"/>
      <c r="Y549" s="63" t="n">
        <v>0</v>
      </c>
      <c r="Z549" s="64" t="n">
        <v>0</v>
      </c>
      <c r="AA549" s="65" t="n">
        <f aca="false">PRODUCT($X549,$Y549,(1-$Z549))</f>
        <v>0</v>
      </c>
      <c r="AB549" s="66"/>
      <c r="AC549" s="61"/>
      <c r="AD549" s="62"/>
      <c r="AE549" s="63" t="n">
        <v>0</v>
      </c>
      <c r="AF549" s="64" t="n">
        <v>0</v>
      </c>
      <c r="AG549" s="65" t="n">
        <f aca="false">PRODUCT($AD549,$AE549,(1-$AF549))</f>
        <v>0</v>
      </c>
      <c r="AH549" s="66"/>
      <c r="AI549" s="61"/>
      <c r="AJ549" s="62"/>
      <c r="AK549" s="63" t="n">
        <v>0</v>
      </c>
      <c r="AL549" s="64" t="n">
        <v>0</v>
      </c>
      <c r="AM549" s="65" t="n">
        <f aca="false">PRODUCT($AJ549,$AK549,(1-$AL549))</f>
        <v>0</v>
      </c>
      <c r="AN549" s="65" t="n">
        <f aca="false">ROUND((Tablica1[[#This Row],[Iznos]]+Tablica1[[#This Row],[Iznos 2]]+Tablica1[[#This Row],[Iznos 3]]+Tablica1[[#This Row],[Iznos 4]]+Tablica1[[#This Row],[Iznos 5]]),2)</f>
        <v>0</v>
      </c>
      <c r="AO549" s="67" t="s">
        <v>64</v>
      </c>
      <c r="AP549" s="67"/>
      <c r="AQ549" s="63"/>
      <c r="AR549" s="63" t="n">
        <v>0</v>
      </c>
      <c r="AS549" s="62"/>
      <c r="AT549" s="58"/>
    </row>
    <row r="550" s="68" customFormat="true" ht="34.5" hidden="false" customHeight="true" outlineLevel="0" collapsed="false">
      <c r="A550" s="54" t="n">
        <v>547</v>
      </c>
      <c r="B550" s="55"/>
      <c r="C550" s="55"/>
      <c r="D550" s="55"/>
      <c r="E550" s="57"/>
      <c r="F550" s="58"/>
      <c r="G550" s="58"/>
      <c r="H550" s="75"/>
      <c r="I550" s="58"/>
      <c r="J550" s="60"/>
      <c r="K550" s="61"/>
      <c r="L550" s="62"/>
      <c r="M550" s="63" t="n">
        <v>0</v>
      </c>
      <c r="N550" s="64" t="n">
        <v>0</v>
      </c>
      <c r="O550" s="65" t="n">
        <f aca="false">PRODUCT($L550,$M550,(1-$N550))</f>
        <v>0</v>
      </c>
      <c r="P550" s="60"/>
      <c r="Q550" s="61"/>
      <c r="R550" s="62"/>
      <c r="S550" s="63" t="n">
        <v>0</v>
      </c>
      <c r="T550" s="64" t="n">
        <v>0</v>
      </c>
      <c r="U550" s="65" t="n">
        <f aca="false">PRODUCT($R550,$S550,(1-$T550))</f>
        <v>0</v>
      </c>
      <c r="V550" s="66"/>
      <c r="W550" s="61"/>
      <c r="X550" s="62"/>
      <c r="Y550" s="63" t="n">
        <v>0</v>
      </c>
      <c r="Z550" s="64" t="n">
        <v>0</v>
      </c>
      <c r="AA550" s="65" t="n">
        <f aca="false">PRODUCT($X550,$Y550,(1-$Z550))</f>
        <v>0</v>
      </c>
      <c r="AB550" s="66"/>
      <c r="AC550" s="61"/>
      <c r="AD550" s="62"/>
      <c r="AE550" s="63" t="n">
        <v>0</v>
      </c>
      <c r="AF550" s="64" t="n">
        <v>0</v>
      </c>
      <c r="AG550" s="65" t="n">
        <f aca="false">PRODUCT($AD550,$AE550,(1-$AF550))</f>
        <v>0</v>
      </c>
      <c r="AH550" s="66"/>
      <c r="AI550" s="61"/>
      <c r="AJ550" s="62"/>
      <c r="AK550" s="63" t="n">
        <v>0</v>
      </c>
      <c r="AL550" s="64" t="n">
        <v>0</v>
      </c>
      <c r="AM550" s="65" t="n">
        <f aca="false">PRODUCT($AJ550,$AK550,(1-$AL550))</f>
        <v>0</v>
      </c>
      <c r="AN550" s="65" t="n">
        <f aca="false">ROUND((Tablica1[[#This Row],[Iznos]]+Tablica1[[#This Row],[Iznos 2]]+Tablica1[[#This Row],[Iznos 3]]+Tablica1[[#This Row],[Iznos 4]]+Tablica1[[#This Row],[Iznos 5]]),2)</f>
        <v>0</v>
      </c>
      <c r="AO550" s="67" t="s">
        <v>64</v>
      </c>
      <c r="AP550" s="67"/>
      <c r="AQ550" s="63"/>
      <c r="AR550" s="63" t="n">
        <v>0</v>
      </c>
      <c r="AS550" s="62"/>
      <c r="AT550" s="58"/>
    </row>
    <row r="551" s="68" customFormat="true" ht="34.5" hidden="false" customHeight="true" outlineLevel="0" collapsed="false">
      <c r="A551" s="54" t="n">
        <v>548</v>
      </c>
      <c r="B551" s="55"/>
      <c r="C551" s="55"/>
      <c r="D551" s="55"/>
      <c r="E551" s="57"/>
      <c r="F551" s="58"/>
      <c r="G551" s="58"/>
      <c r="H551" s="75"/>
      <c r="I551" s="58"/>
      <c r="J551" s="60"/>
      <c r="K551" s="61"/>
      <c r="L551" s="62"/>
      <c r="M551" s="63" t="n">
        <v>0</v>
      </c>
      <c r="N551" s="64" t="n">
        <v>0</v>
      </c>
      <c r="O551" s="65" t="n">
        <f aca="false">PRODUCT($L551,$M551,(1-$N551))</f>
        <v>0</v>
      </c>
      <c r="P551" s="60"/>
      <c r="Q551" s="61"/>
      <c r="R551" s="62"/>
      <c r="S551" s="63" t="n">
        <v>0</v>
      </c>
      <c r="T551" s="64" t="n">
        <v>0</v>
      </c>
      <c r="U551" s="65" t="n">
        <f aca="false">PRODUCT($R551,$S551,(1-$T551))</f>
        <v>0</v>
      </c>
      <c r="V551" s="66"/>
      <c r="W551" s="61"/>
      <c r="X551" s="62"/>
      <c r="Y551" s="63" t="n">
        <v>0</v>
      </c>
      <c r="Z551" s="64" t="n">
        <v>0</v>
      </c>
      <c r="AA551" s="65" t="n">
        <f aca="false">PRODUCT($X551,$Y551,(1-$Z551))</f>
        <v>0</v>
      </c>
      <c r="AB551" s="66"/>
      <c r="AC551" s="61"/>
      <c r="AD551" s="62"/>
      <c r="AE551" s="63" t="n">
        <v>0</v>
      </c>
      <c r="AF551" s="64" t="n">
        <v>0</v>
      </c>
      <c r="AG551" s="65" t="n">
        <f aca="false">PRODUCT($AD551,$AE551,(1-$AF551))</f>
        <v>0</v>
      </c>
      <c r="AH551" s="66"/>
      <c r="AI551" s="61"/>
      <c r="AJ551" s="62"/>
      <c r="AK551" s="63" t="n">
        <v>0</v>
      </c>
      <c r="AL551" s="64" t="n">
        <v>0</v>
      </c>
      <c r="AM551" s="65" t="n">
        <f aca="false">PRODUCT($AJ551,$AK551,(1-$AL551))</f>
        <v>0</v>
      </c>
      <c r="AN551" s="65" t="n">
        <f aca="false">ROUND((Tablica1[[#This Row],[Iznos]]+Tablica1[[#This Row],[Iznos 2]]+Tablica1[[#This Row],[Iznos 3]]+Tablica1[[#This Row],[Iznos 4]]+Tablica1[[#This Row],[Iznos 5]]),2)</f>
        <v>0</v>
      </c>
      <c r="AO551" s="67" t="s">
        <v>64</v>
      </c>
      <c r="AP551" s="67"/>
      <c r="AQ551" s="63"/>
      <c r="AR551" s="63" t="n">
        <v>0</v>
      </c>
      <c r="AS551" s="62"/>
      <c r="AT551" s="58"/>
    </row>
    <row r="552" s="68" customFormat="true" ht="34.5" hidden="false" customHeight="true" outlineLevel="0" collapsed="false">
      <c r="A552" s="54" t="n">
        <v>549</v>
      </c>
      <c r="B552" s="55"/>
      <c r="C552" s="55"/>
      <c r="D552" s="55"/>
      <c r="E552" s="57"/>
      <c r="F552" s="58"/>
      <c r="G552" s="58"/>
      <c r="H552" s="75"/>
      <c r="I552" s="58"/>
      <c r="J552" s="60"/>
      <c r="K552" s="61"/>
      <c r="L552" s="62"/>
      <c r="M552" s="63" t="n">
        <v>0</v>
      </c>
      <c r="N552" s="64" t="n">
        <v>0</v>
      </c>
      <c r="O552" s="65" t="n">
        <f aca="false">PRODUCT($L552,$M552,(1-$N552))</f>
        <v>0</v>
      </c>
      <c r="P552" s="60"/>
      <c r="Q552" s="61"/>
      <c r="R552" s="62"/>
      <c r="S552" s="63" t="n">
        <v>0</v>
      </c>
      <c r="T552" s="64" t="n">
        <v>0</v>
      </c>
      <c r="U552" s="65" t="n">
        <f aca="false">PRODUCT($R552,$S552,(1-$T552))</f>
        <v>0</v>
      </c>
      <c r="V552" s="66"/>
      <c r="W552" s="61"/>
      <c r="X552" s="62"/>
      <c r="Y552" s="63" t="n">
        <v>0</v>
      </c>
      <c r="Z552" s="64" t="n">
        <v>0</v>
      </c>
      <c r="AA552" s="65" t="n">
        <f aca="false">PRODUCT($X552,$Y552,(1-$Z552))</f>
        <v>0</v>
      </c>
      <c r="AB552" s="66"/>
      <c r="AC552" s="61"/>
      <c r="AD552" s="62"/>
      <c r="AE552" s="63" t="n">
        <v>0</v>
      </c>
      <c r="AF552" s="64" t="n">
        <v>0</v>
      </c>
      <c r="AG552" s="65" t="n">
        <f aca="false">PRODUCT($AD552,$AE552,(1-$AF552))</f>
        <v>0</v>
      </c>
      <c r="AH552" s="66"/>
      <c r="AI552" s="61"/>
      <c r="AJ552" s="62"/>
      <c r="AK552" s="63" t="n">
        <v>0</v>
      </c>
      <c r="AL552" s="64" t="n">
        <v>0</v>
      </c>
      <c r="AM552" s="65" t="n">
        <f aca="false">PRODUCT($AJ552,$AK552,(1-$AL552))</f>
        <v>0</v>
      </c>
      <c r="AN552" s="65" t="n">
        <f aca="false">ROUND((Tablica1[[#This Row],[Iznos]]+Tablica1[[#This Row],[Iznos 2]]+Tablica1[[#This Row],[Iznos 3]]+Tablica1[[#This Row],[Iznos 4]]+Tablica1[[#This Row],[Iznos 5]]),2)</f>
        <v>0</v>
      </c>
      <c r="AO552" s="67" t="s">
        <v>64</v>
      </c>
      <c r="AP552" s="67"/>
      <c r="AQ552" s="63"/>
      <c r="AR552" s="63" t="n">
        <v>0</v>
      </c>
      <c r="AS552" s="62"/>
      <c r="AT552" s="58"/>
    </row>
    <row r="553" s="68" customFormat="true" ht="34.5" hidden="false" customHeight="true" outlineLevel="0" collapsed="false">
      <c r="A553" s="54" t="n">
        <v>550</v>
      </c>
      <c r="B553" s="55"/>
      <c r="C553" s="55"/>
      <c r="D553" s="55"/>
      <c r="E553" s="57"/>
      <c r="F553" s="58"/>
      <c r="G553" s="58"/>
      <c r="H553" s="75"/>
      <c r="I553" s="58"/>
      <c r="J553" s="60"/>
      <c r="K553" s="61"/>
      <c r="L553" s="62"/>
      <c r="M553" s="63" t="n">
        <v>0</v>
      </c>
      <c r="N553" s="64" t="n">
        <v>0</v>
      </c>
      <c r="O553" s="65" t="n">
        <f aca="false">PRODUCT($L553,$M553,(1-$N553))</f>
        <v>0</v>
      </c>
      <c r="P553" s="60"/>
      <c r="Q553" s="61"/>
      <c r="R553" s="62"/>
      <c r="S553" s="63" t="n">
        <v>0</v>
      </c>
      <c r="T553" s="64" t="n">
        <v>0</v>
      </c>
      <c r="U553" s="65" t="n">
        <f aca="false">PRODUCT($R553,$S553,(1-$T553))</f>
        <v>0</v>
      </c>
      <c r="V553" s="66"/>
      <c r="W553" s="61"/>
      <c r="X553" s="62"/>
      <c r="Y553" s="63" t="n">
        <v>0</v>
      </c>
      <c r="Z553" s="64" t="n">
        <v>0</v>
      </c>
      <c r="AA553" s="65" t="n">
        <f aca="false">PRODUCT($X553,$Y553,(1-$Z553))</f>
        <v>0</v>
      </c>
      <c r="AB553" s="66"/>
      <c r="AC553" s="61"/>
      <c r="AD553" s="62"/>
      <c r="AE553" s="63" t="n">
        <v>0</v>
      </c>
      <c r="AF553" s="64" t="n">
        <v>0</v>
      </c>
      <c r="AG553" s="65" t="n">
        <f aca="false">PRODUCT($AD553,$AE553,(1-$AF553))</f>
        <v>0</v>
      </c>
      <c r="AH553" s="66"/>
      <c r="AI553" s="61"/>
      <c r="AJ553" s="62"/>
      <c r="AK553" s="63" t="n">
        <v>0</v>
      </c>
      <c r="AL553" s="64" t="n">
        <v>0</v>
      </c>
      <c r="AM553" s="65" t="n">
        <f aca="false">PRODUCT($AJ553,$AK553,(1-$AL553))</f>
        <v>0</v>
      </c>
      <c r="AN553" s="65" t="n">
        <f aca="false">ROUND((Tablica1[[#This Row],[Iznos]]+Tablica1[[#This Row],[Iznos 2]]+Tablica1[[#This Row],[Iznos 3]]+Tablica1[[#This Row],[Iznos 4]]+Tablica1[[#This Row],[Iznos 5]]),2)</f>
        <v>0</v>
      </c>
      <c r="AO553" s="67" t="s">
        <v>64</v>
      </c>
      <c r="AP553" s="67"/>
      <c r="AQ553" s="63"/>
      <c r="AR553" s="63" t="n">
        <v>0</v>
      </c>
      <c r="AS553" s="62"/>
      <c r="AT553" s="58"/>
    </row>
    <row r="554" s="68" customFormat="true" ht="34.5" hidden="false" customHeight="true" outlineLevel="0" collapsed="false">
      <c r="A554" s="54" t="n">
        <v>551</v>
      </c>
      <c r="B554" s="55"/>
      <c r="C554" s="55"/>
      <c r="D554" s="55"/>
      <c r="E554" s="57"/>
      <c r="F554" s="58"/>
      <c r="G554" s="58"/>
      <c r="H554" s="75"/>
      <c r="I554" s="58"/>
      <c r="J554" s="60"/>
      <c r="K554" s="61"/>
      <c r="L554" s="62"/>
      <c r="M554" s="63" t="n">
        <v>0</v>
      </c>
      <c r="N554" s="64" t="n">
        <v>0</v>
      </c>
      <c r="O554" s="65" t="n">
        <f aca="false">PRODUCT($L554,$M554,(1-$N554))</f>
        <v>0</v>
      </c>
      <c r="P554" s="60"/>
      <c r="Q554" s="61"/>
      <c r="R554" s="62"/>
      <c r="S554" s="63" t="n">
        <v>0</v>
      </c>
      <c r="T554" s="64" t="n">
        <v>0</v>
      </c>
      <c r="U554" s="65" t="n">
        <f aca="false">PRODUCT($R554,$S554,(1-$T554))</f>
        <v>0</v>
      </c>
      <c r="V554" s="66"/>
      <c r="W554" s="61"/>
      <c r="X554" s="62"/>
      <c r="Y554" s="63" t="n">
        <v>0</v>
      </c>
      <c r="Z554" s="64" t="n">
        <v>0</v>
      </c>
      <c r="AA554" s="65" t="n">
        <f aca="false">PRODUCT($X554,$Y554,(1-$Z554))</f>
        <v>0</v>
      </c>
      <c r="AB554" s="66"/>
      <c r="AC554" s="61"/>
      <c r="AD554" s="62"/>
      <c r="AE554" s="63" t="n">
        <v>0</v>
      </c>
      <c r="AF554" s="64" t="n">
        <v>0</v>
      </c>
      <c r="AG554" s="65" t="n">
        <f aca="false">PRODUCT($AD554,$AE554,(1-$AF554))</f>
        <v>0</v>
      </c>
      <c r="AH554" s="66"/>
      <c r="AI554" s="61"/>
      <c r="AJ554" s="62"/>
      <c r="AK554" s="63" t="n">
        <v>0</v>
      </c>
      <c r="AL554" s="64" t="n">
        <v>0</v>
      </c>
      <c r="AM554" s="65" t="n">
        <f aca="false">PRODUCT($AJ554,$AK554,(1-$AL554))</f>
        <v>0</v>
      </c>
      <c r="AN554" s="65" t="n">
        <f aca="false">ROUND((Tablica1[[#This Row],[Iznos]]+Tablica1[[#This Row],[Iznos 2]]+Tablica1[[#This Row],[Iznos 3]]+Tablica1[[#This Row],[Iznos 4]]+Tablica1[[#This Row],[Iznos 5]]),2)</f>
        <v>0</v>
      </c>
      <c r="AO554" s="67" t="s">
        <v>64</v>
      </c>
      <c r="AP554" s="67"/>
      <c r="AQ554" s="63"/>
      <c r="AR554" s="63" t="n">
        <v>0</v>
      </c>
      <c r="AS554" s="62"/>
      <c r="AT554" s="58"/>
    </row>
    <row r="555" s="68" customFormat="true" ht="34.5" hidden="false" customHeight="true" outlineLevel="0" collapsed="false">
      <c r="A555" s="54" t="n">
        <v>552</v>
      </c>
      <c r="B555" s="55"/>
      <c r="C555" s="55"/>
      <c r="D555" s="55"/>
      <c r="E555" s="57"/>
      <c r="F555" s="58"/>
      <c r="G555" s="58"/>
      <c r="H555" s="75"/>
      <c r="I555" s="58"/>
      <c r="J555" s="60"/>
      <c r="K555" s="61"/>
      <c r="L555" s="62"/>
      <c r="M555" s="63" t="n">
        <v>0</v>
      </c>
      <c r="N555" s="64" t="n">
        <v>0</v>
      </c>
      <c r="O555" s="65" t="n">
        <f aca="false">PRODUCT($L555,$M555,(1-$N555))</f>
        <v>0</v>
      </c>
      <c r="P555" s="60"/>
      <c r="Q555" s="61"/>
      <c r="R555" s="62"/>
      <c r="S555" s="63" t="n">
        <v>0</v>
      </c>
      <c r="T555" s="64" t="n">
        <v>0</v>
      </c>
      <c r="U555" s="65" t="n">
        <f aca="false">PRODUCT($R555,$S555,(1-$T555))</f>
        <v>0</v>
      </c>
      <c r="V555" s="66"/>
      <c r="W555" s="61"/>
      <c r="X555" s="62"/>
      <c r="Y555" s="63" t="n">
        <v>0</v>
      </c>
      <c r="Z555" s="64" t="n">
        <v>0</v>
      </c>
      <c r="AA555" s="65" t="n">
        <f aca="false">PRODUCT($X555,$Y555,(1-$Z555))</f>
        <v>0</v>
      </c>
      <c r="AB555" s="66"/>
      <c r="AC555" s="61"/>
      <c r="AD555" s="62"/>
      <c r="AE555" s="63" t="n">
        <v>0</v>
      </c>
      <c r="AF555" s="64" t="n">
        <v>0</v>
      </c>
      <c r="AG555" s="65" t="n">
        <f aca="false">PRODUCT($AD555,$AE555,(1-$AF555))</f>
        <v>0</v>
      </c>
      <c r="AH555" s="66"/>
      <c r="AI555" s="61"/>
      <c r="AJ555" s="62"/>
      <c r="AK555" s="63" t="n">
        <v>0</v>
      </c>
      <c r="AL555" s="64" t="n">
        <v>0</v>
      </c>
      <c r="AM555" s="65" t="n">
        <f aca="false">PRODUCT($AJ555,$AK555,(1-$AL555))</f>
        <v>0</v>
      </c>
      <c r="AN555" s="65" t="n">
        <f aca="false">ROUND((Tablica1[[#This Row],[Iznos]]+Tablica1[[#This Row],[Iznos 2]]+Tablica1[[#This Row],[Iznos 3]]+Tablica1[[#This Row],[Iznos 4]]+Tablica1[[#This Row],[Iznos 5]]),2)</f>
        <v>0</v>
      </c>
      <c r="AO555" s="67" t="s">
        <v>64</v>
      </c>
      <c r="AP555" s="67"/>
      <c r="AQ555" s="63"/>
      <c r="AR555" s="63" t="n">
        <v>0</v>
      </c>
      <c r="AS555" s="62"/>
      <c r="AT555" s="58"/>
    </row>
    <row r="556" s="68" customFormat="true" ht="34.5" hidden="false" customHeight="true" outlineLevel="0" collapsed="false">
      <c r="A556" s="54" t="n">
        <v>553</v>
      </c>
      <c r="B556" s="55"/>
      <c r="C556" s="55"/>
      <c r="D556" s="55"/>
      <c r="E556" s="57"/>
      <c r="F556" s="58"/>
      <c r="G556" s="58"/>
      <c r="H556" s="75"/>
      <c r="I556" s="58"/>
      <c r="J556" s="60"/>
      <c r="K556" s="61"/>
      <c r="L556" s="62"/>
      <c r="M556" s="63" t="n">
        <v>0</v>
      </c>
      <c r="N556" s="64" t="n">
        <v>0</v>
      </c>
      <c r="O556" s="65" t="n">
        <f aca="false">PRODUCT($L556,$M556,(1-$N556))</f>
        <v>0</v>
      </c>
      <c r="P556" s="60"/>
      <c r="Q556" s="61"/>
      <c r="R556" s="62"/>
      <c r="S556" s="63" t="n">
        <v>0</v>
      </c>
      <c r="T556" s="64" t="n">
        <v>0</v>
      </c>
      <c r="U556" s="65" t="n">
        <f aca="false">PRODUCT($R556,$S556,(1-$T556))</f>
        <v>0</v>
      </c>
      <c r="V556" s="66"/>
      <c r="W556" s="61"/>
      <c r="X556" s="62"/>
      <c r="Y556" s="63" t="n">
        <v>0</v>
      </c>
      <c r="Z556" s="64" t="n">
        <v>0</v>
      </c>
      <c r="AA556" s="65" t="n">
        <f aca="false">PRODUCT($X556,$Y556,(1-$Z556))</f>
        <v>0</v>
      </c>
      <c r="AB556" s="66"/>
      <c r="AC556" s="61"/>
      <c r="AD556" s="62"/>
      <c r="AE556" s="63" t="n">
        <v>0</v>
      </c>
      <c r="AF556" s="64" t="n">
        <v>0</v>
      </c>
      <c r="AG556" s="65" t="n">
        <f aca="false">PRODUCT($AD556,$AE556,(1-$AF556))</f>
        <v>0</v>
      </c>
      <c r="AH556" s="66"/>
      <c r="AI556" s="61"/>
      <c r="AJ556" s="62"/>
      <c r="AK556" s="63" t="n">
        <v>0</v>
      </c>
      <c r="AL556" s="64" t="n">
        <v>0</v>
      </c>
      <c r="AM556" s="65" t="n">
        <f aca="false">PRODUCT($AJ556,$AK556,(1-$AL556))</f>
        <v>0</v>
      </c>
      <c r="AN556" s="65" t="n">
        <f aca="false">ROUND((Tablica1[[#This Row],[Iznos]]+Tablica1[[#This Row],[Iznos 2]]+Tablica1[[#This Row],[Iznos 3]]+Tablica1[[#This Row],[Iznos 4]]+Tablica1[[#This Row],[Iznos 5]]),2)</f>
        <v>0</v>
      </c>
      <c r="AO556" s="67" t="s">
        <v>64</v>
      </c>
      <c r="AP556" s="67"/>
      <c r="AQ556" s="63"/>
      <c r="AR556" s="63" t="n">
        <v>0</v>
      </c>
      <c r="AS556" s="62"/>
      <c r="AT556" s="58"/>
    </row>
    <row r="557" s="68" customFormat="true" ht="34.5" hidden="false" customHeight="true" outlineLevel="0" collapsed="false">
      <c r="A557" s="54" t="n">
        <v>554</v>
      </c>
      <c r="B557" s="55"/>
      <c r="C557" s="55"/>
      <c r="D557" s="55"/>
      <c r="E557" s="57"/>
      <c r="F557" s="58"/>
      <c r="G557" s="58"/>
      <c r="H557" s="75"/>
      <c r="I557" s="58"/>
      <c r="J557" s="60"/>
      <c r="K557" s="61"/>
      <c r="L557" s="62"/>
      <c r="M557" s="63" t="n">
        <v>0</v>
      </c>
      <c r="N557" s="64" t="n">
        <v>0</v>
      </c>
      <c r="O557" s="65" t="n">
        <f aca="false">PRODUCT($L557,$M557,(1-$N557))</f>
        <v>0</v>
      </c>
      <c r="P557" s="60"/>
      <c r="Q557" s="61"/>
      <c r="R557" s="62"/>
      <c r="S557" s="63" t="n">
        <v>0</v>
      </c>
      <c r="T557" s="64" t="n">
        <v>0</v>
      </c>
      <c r="U557" s="65" t="n">
        <f aca="false">PRODUCT($R557,$S557,(1-$T557))</f>
        <v>0</v>
      </c>
      <c r="V557" s="66"/>
      <c r="W557" s="61"/>
      <c r="X557" s="62"/>
      <c r="Y557" s="63" t="n">
        <v>0</v>
      </c>
      <c r="Z557" s="64" t="n">
        <v>0</v>
      </c>
      <c r="AA557" s="65" t="n">
        <f aca="false">PRODUCT($X557,$Y557,(1-$Z557))</f>
        <v>0</v>
      </c>
      <c r="AB557" s="66"/>
      <c r="AC557" s="61"/>
      <c r="AD557" s="62"/>
      <c r="AE557" s="63" t="n">
        <v>0</v>
      </c>
      <c r="AF557" s="64" t="n">
        <v>0</v>
      </c>
      <c r="AG557" s="65" t="n">
        <f aca="false">PRODUCT($AD557,$AE557,(1-$AF557))</f>
        <v>0</v>
      </c>
      <c r="AH557" s="66"/>
      <c r="AI557" s="61"/>
      <c r="AJ557" s="62"/>
      <c r="AK557" s="63" t="n">
        <v>0</v>
      </c>
      <c r="AL557" s="64" t="n">
        <v>0</v>
      </c>
      <c r="AM557" s="65" t="n">
        <f aca="false">PRODUCT($AJ557,$AK557,(1-$AL557))</f>
        <v>0</v>
      </c>
      <c r="AN557" s="65" t="n">
        <f aca="false">ROUND((Tablica1[[#This Row],[Iznos]]+Tablica1[[#This Row],[Iznos 2]]+Tablica1[[#This Row],[Iznos 3]]+Tablica1[[#This Row],[Iznos 4]]+Tablica1[[#This Row],[Iznos 5]]),2)</f>
        <v>0</v>
      </c>
      <c r="AO557" s="67" t="s">
        <v>64</v>
      </c>
      <c r="AP557" s="67"/>
      <c r="AQ557" s="63"/>
      <c r="AR557" s="63" t="n">
        <v>0</v>
      </c>
      <c r="AS557" s="62"/>
      <c r="AT557" s="58"/>
    </row>
    <row r="558" s="68" customFormat="true" ht="34.5" hidden="false" customHeight="true" outlineLevel="0" collapsed="false">
      <c r="A558" s="54" t="n">
        <v>555</v>
      </c>
      <c r="B558" s="55"/>
      <c r="C558" s="55"/>
      <c r="D558" s="55"/>
      <c r="E558" s="57"/>
      <c r="F558" s="58"/>
      <c r="G558" s="58"/>
      <c r="H558" s="75"/>
      <c r="I558" s="58"/>
      <c r="J558" s="60"/>
      <c r="K558" s="61"/>
      <c r="L558" s="62"/>
      <c r="M558" s="63" t="n">
        <v>0</v>
      </c>
      <c r="N558" s="64" t="n">
        <v>0</v>
      </c>
      <c r="O558" s="65" t="n">
        <f aca="false">PRODUCT($L558,$M558,(1-$N558))</f>
        <v>0</v>
      </c>
      <c r="P558" s="60"/>
      <c r="Q558" s="61"/>
      <c r="R558" s="62"/>
      <c r="S558" s="63" t="n">
        <v>0</v>
      </c>
      <c r="T558" s="64" t="n">
        <v>0</v>
      </c>
      <c r="U558" s="65" t="n">
        <f aca="false">PRODUCT($R558,$S558,(1-$T558))</f>
        <v>0</v>
      </c>
      <c r="V558" s="66"/>
      <c r="W558" s="61"/>
      <c r="X558" s="62"/>
      <c r="Y558" s="63" t="n">
        <v>0</v>
      </c>
      <c r="Z558" s="64" t="n">
        <v>0</v>
      </c>
      <c r="AA558" s="65" t="n">
        <f aca="false">PRODUCT($X558,$Y558,(1-$Z558))</f>
        <v>0</v>
      </c>
      <c r="AB558" s="66"/>
      <c r="AC558" s="61"/>
      <c r="AD558" s="62"/>
      <c r="AE558" s="63" t="n">
        <v>0</v>
      </c>
      <c r="AF558" s="64" t="n">
        <v>0</v>
      </c>
      <c r="AG558" s="65" t="n">
        <f aca="false">PRODUCT($AD558,$AE558,(1-$AF558))</f>
        <v>0</v>
      </c>
      <c r="AH558" s="66"/>
      <c r="AI558" s="61"/>
      <c r="AJ558" s="62"/>
      <c r="AK558" s="63" t="n">
        <v>0</v>
      </c>
      <c r="AL558" s="64" t="n">
        <v>0</v>
      </c>
      <c r="AM558" s="65" t="n">
        <f aca="false">PRODUCT($AJ558,$AK558,(1-$AL558))</f>
        <v>0</v>
      </c>
      <c r="AN558" s="65" t="n">
        <f aca="false">ROUND((Tablica1[[#This Row],[Iznos]]+Tablica1[[#This Row],[Iznos 2]]+Tablica1[[#This Row],[Iznos 3]]+Tablica1[[#This Row],[Iznos 4]]+Tablica1[[#This Row],[Iznos 5]]),2)</f>
        <v>0</v>
      </c>
      <c r="AO558" s="67" t="s">
        <v>64</v>
      </c>
      <c r="AP558" s="67"/>
      <c r="AQ558" s="63"/>
      <c r="AR558" s="63" t="n">
        <v>0</v>
      </c>
      <c r="AS558" s="62"/>
      <c r="AT558" s="58"/>
    </row>
    <row r="559" s="68" customFormat="true" ht="34.5" hidden="false" customHeight="true" outlineLevel="0" collapsed="false">
      <c r="A559" s="54" t="n">
        <v>556</v>
      </c>
      <c r="B559" s="55"/>
      <c r="C559" s="55"/>
      <c r="D559" s="55"/>
      <c r="E559" s="57"/>
      <c r="F559" s="58"/>
      <c r="G559" s="58"/>
      <c r="H559" s="75"/>
      <c r="I559" s="58"/>
      <c r="J559" s="60"/>
      <c r="K559" s="61"/>
      <c r="L559" s="62"/>
      <c r="M559" s="63" t="n">
        <v>0</v>
      </c>
      <c r="N559" s="64" t="n">
        <v>0</v>
      </c>
      <c r="O559" s="65" t="n">
        <f aca="false">PRODUCT($L559,$M559,(1-$N559))</f>
        <v>0</v>
      </c>
      <c r="P559" s="60"/>
      <c r="Q559" s="61"/>
      <c r="R559" s="62"/>
      <c r="S559" s="63" t="n">
        <v>0</v>
      </c>
      <c r="T559" s="64" t="n">
        <v>0</v>
      </c>
      <c r="U559" s="65" t="n">
        <f aca="false">PRODUCT($R559,$S559,(1-$T559))</f>
        <v>0</v>
      </c>
      <c r="V559" s="66"/>
      <c r="W559" s="61"/>
      <c r="X559" s="62"/>
      <c r="Y559" s="63" t="n">
        <v>0</v>
      </c>
      <c r="Z559" s="64" t="n">
        <v>0</v>
      </c>
      <c r="AA559" s="65" t="n">
        <f aca="false">PRODUCT($X559,$Y559,(1-$Z559))</f>
        <v>0</v>
      </c>
      <c r="AB559" s="66"/>
      <c r="AC559" s="61"/>
      <c r="AD559" s="62"/>
      <c r="AE559" s="63" t="n">
        <v>0</v>
      </c>
      <c r="AF559" s="64" t="n">
        <v>0</v>
      </c>
      <c r="AG559" s="65" t="n">
        <f aca="false">PRODUCT($AD559,$AE559,(1-$AF559))</f>
        <v>0</v>
      </c>
      <c r="AH559" s="66"/>
      <c r="AI559" s="61"/>
      <c r="AJ559" s="62"/>
      <c r="AK559" s="63" t="n">
        <v>0</v>
      </c>
      <c r="AL559" s="64" t="n">
        <v>0</v>
      </c>
      <c r="AM559" s="65" t="n">
        <f aca="false">PRODUCT($AJ559,$AK559,(1-$AL559))</f>
        <v>0</v>
      </c>
      <c r="AN559" s="65" t="n">
        <f aca="false">ROUND((Tablica1[[#This Row],[Iznos]]+Tablica1[[#This Row],[Iznos 2]]+Tablica1[[#This Row],[Iznos 3]]+Tablica1[[#This Row],[Iznos 4]]+Tablica1[[#This Row],[Iznos 5]]),2)</f>
        <v>0</v>
      </c>
      <c r="AO559" s="67" t="s">
        <v>64</v>
      </c>
      <c r="AP559" s="67"/>
      <c r="AQ559" s="63"/>
      <c r="AR559" s="63" t="n">
        <v>0</v>
      </c>
      <c r="AS559" s="62"/>
      <c r="AT559" s="58"/>
    </row>
    <row r="560" s="68" customFormat="true" ht="34.5" hidden="false" customHeight="true" outlineLevel="0" collapsed="false">
      <c r="A560" s="54" t="n">
        <v>557</v>
      </c>
      <c r="B560" s="55"/>
      <c r="C560" s="55"/>
      <c r="D560" s="55"/>
      <c r="E560" s="57"/>
      <c r="F560" s="58"/>
      <c r="G560" s="58"/>
      <c r="H560" s="75"/>
      <c r="I560" s="58"/>
      <c r="J560" s="60"/>
      <c r="K560" s="61"/>
      <c r="L560" s="62"/>
      <c r="M560" s="63" t="n">
        <v>0</v>
      </c>
      <c r="N560" s="64" t="n">
        <v>0</v>
      </c>
      <c r="O560" s="65" t="n">
        <f aca="false">PRODUCT($L560,$M560,(1-$N560))</f>
        <v>0</v>
      </c>
      <c r="P560" s="60"/>
      <c r="Q560" s="61"/>
      <c r="R560" s="62"/>
      <c r="S560" s="63" t="n">
        <v>0</v>
      </c>
      <c r="T560" s="64" t="n">
        <v>0</v>
      </c>
      <c r="U560" s="65" t="n">
        <f aca="false">PRODUCT($R560,$S560,(1-$T560))</f>
        <v>0</v>
      </c>
      <c r="V560" s="66"/>
      <c r="W560" s="61"/>
      <c r="X560" s="62"/>
      <c r="Y560" s="63" t="n">
        <v>0</v>
      </c>
      <c r="Z560" s="64" t="n">
        <v>0</v>
      </c>
      <c r="AA560" s="65" t="n">
        <f aca="false">PRODUCT($X560,$Y560,(1-$Z560))</f>
        <v>0</v>
      </c>
      <c r="AB560" s="66"/>
      <c r="AC560" s="61"/>
      <c r="AD560" s="62"/>
      <c r="AE560" s="63" t="n">
        <v>0</v>
      </c>
      <c r="AF560" s="64" t="n">
        <v>0</v>
      </c>
      <c r="AG560" s="65" t="n">
        <f aca="false">PRODUCT($AD560,$AE560,(1-$AF560))</f>
        <v>0</v>
      </c>
      <c r="AH560" s="66"/>
      <c r="AI560" s="61"/>
      <c r="AJ560" s="62"/>
      <c r="AK560" s="63" t="n">
        <v>0</v>
      </c>
      <c r="AL560" s="64" t="n">
        <v>0</v>
      </c>
      <c r="AM560" s="65" t="n">
        <f aca="false">PRODUCT($AJ560,$AK560,(1-$AL560))</f>
        <v>0</v>
      </c>
      <c r="AN560" s="65" t="n">
        <f aca="false">ROUND((Tablica1[[#This Row],[Iznos]]+Tablica1[[#This Row],[Iznos 2]]+Tablica1[[#This Row],[Iznos 3]]+Tablica1[[#This Row],[Iznos 4]]+Tablica1[[#This Row],[Iznos 5]]),2)</f>
        <v>0</v>
      </c>
      <c r="AO560" s="67" t="s">
        <v>64</v>
      </c>
      <c r="AP560" s="67"/>
      <c r="AQ560" s="63"/>
      <c r="AR560" s="63" t="n">
        <v>0</v>
      </c>
      <c r="AS560" s="62"/>
      <c r="AT560" s="58"/>
    </row>
    <row r="561" s="68" customFormat="true" ht="34.5" hidden="false" customHeight="true" outlineLevel="0" collapsed="false">
      <c r="A561" s="54" t="n">
        <v>558</v>
      </c>
      <c r="B561" s="55"/>
      <c r="C561" s="55"/>
      <c r="D561" s="55"/>
      <c r="E561" s="57"/>
      <c r="F561" s="58"/>
      <c r="G561" s="58"/>
      <c r="H561" s="75"/>
      <c r="I561" s="58"/>
      <c r="J561" s="60"/>
      <c r="K561" s="61"/>
      <c r="L561" s="62"/>
      <c r="M561" s="63" t="n">
        <v>0</v>
      </c>
      <c r="N561" s="64" t="n">
        <v>0</v>
      </c>
      <c r="O561" s="65" t="n">
        <f aca="false">PRODUCT($L561,$M561,(1-$N561))</f>
        <v>0</v>
      </c>
      <c r="P561" s="60"/>
      <c r="Q561" s="61"/>
      <c r="R561" s="62"/>
      <c r="S561" s="63" t="n">
        <v>0</v>
      </c>
      <c r="T561" s="64" t="n">
        <v>0</v>
      </c>
      <c r="U561" s="65" t="n">
        <f aca="false">PRODUCT($R561,$S561,(1-$T561))</f>
        <v>0</v>
      </c>
      <c r="V561" s="66"/>
      <c r="W561" s="61"/>
      <c r="X561" s="62"/>
      <c r="Y561" s="63" t="n">
        <v>0</v>
      </c>
      <c r="Z561" s="64" t="n">
        <v>0</v>
      </c>
      <c r="AA561" s="65" t="n">
        <f aca="false">PRODUCT($X561,$Y561,(1-$Z561))</f>
        <v>0</v>
      </c>
      <c r="AB561" s="66"/>
      <c r="AC561" s="61"/>
      <c r="AD561" s="62"/>
      <c r="AE561" s="63" t="n">
        <v>0</v>
      </c>
      <c r="AF561" s="64" t="n">
        <v>0</v>
      </c>
      <c r="AG561" s="65" t="n">
        <f aca="false">PRODUCT($AD561,$AE561,(1-$AF561))</f>
        <v>0</v>
      </c>
      <c r="AH561" s="66"/>
      <c r="AI561" s="61"/>
      <c r="AJ561" s="62"/>
      <c r="AK561" s="63" t="n">
        <v>0</v>
      </c>
      <c r="AL561" s="64" t="n">
        <v>0</v>
      </c>
      <c r="AM561" s="65" t="n">
        <f aca="false">PRODUCT($AJ561,$AK561,(1-$AL561))</f>
        <v>0</v>
      </c>
      <c r="AN561" s="65" t="n">
        <f aca="false">ROUND((Tablica1[[#This Row],[Iznos]]+Tablica1[[#This Row],[Iznos 2]]+Tablica1[[#This Row],[Iznos 3]]+Tablica1[[#This Row],[Iznos 4]]+Tablica1[[#This Row],[Iznos 5]]),2)</f>
        <v>0</v>
      </c>
      <c r="AO561" s="67" t="s">
        <v>64</v>
      </c>
      <c r="AP561" s="67"/>
      <c r="AQ561" s="63"/>
      <c r="AR561" s="63" t="n">
        <v>0</v>
      </c>
      <c r="AS561" s="62"/>
      <c r="AT561" s="58"/>
    </row>
    <row r="562" s="68" customFormat="true" ht="34.5" hidden="false" customHeight="true" outlineLevel="0" collapsed="false">
      <c r="A562" s="54" t="n">
        <v>559</v>
      </c>
      <c r="B562" s="55"/>
      <c r="C562" s="55"/>
      <c r="D562" s="55"/>
      <c r="E562" s="57"/>
      <c r="F562" s="58"/>
      <c r="G562" s="58"/>
      <c r="H562" s="75"/>
      <c r="I562" s="58"/>
      <c r="J562" s="60"/>
      <c r="K562" s="61"/>
      <c r="L562" s="62"/>
      <c r="M562" s="63" t="n">
        <v>0</v>
      </c>
      <c r="N562" s="64" t="n">
        <v>0</v>
      </c>
      <c r="O562" s="65" t="n">
        <f aca="false">PRODUCT($L562,$M562,(1-$N562))</f>
        <v>0</v>
      </c>
      <c r="P562" s="60"/>
      <c r="Q562" s="61"/>
      <c r="R562" s="62"/>
      <c r="S562" s="63" t="n">
        <v>0</v>
      </c>
      <c r="T562" s="64" t="n">
        <v>0</v>
      </c>
      <c r="U562" s="65" t="n">
        <f aca="false">PRODUCT($R562,$S562,(1-$T562))</f>
        <v>0</v>
      </c>
      <c r="V562" s="66"/>
      <c r="W562" s="61"/>
      <c r="X562" s="62"/>
      <c r="Y562" s="63" t="n">
        <v>0</v>
      </c>
      <c r="Z562" s="64" t="n">
        <v>0</v>
      </c>
      <c r="AA562" s="65" t="n">
        <f aca="false">PRODUCT($X562,$Y562,(1-$Z562))</f>
        <v>0</v>
      </c>
      <c r="AB562" s="66"/>
      <c r="AC562" s="61"/>
      <c r="AD562" s="62"/>
      <c r="AE562" s="63" t="n">
        <v>0</v>
      </c>
      <c r="AF562" s="64" t="n">
        <v>0</v>
      </c>
      <c r="AG562" s="65" t="n">
        <f aca="false">PRODUCT($AD562,$AE562,(1-$AF562))</f>
        <v>0</v>
      </c>
      <c r="AH562" s="66"/>
      <c r="AI562" s="61"/>
      <c r="AJ562" s="62"/>
      <c r="AK562" s="63" t="n">
        <v>0</v>
      </c>
      <c r="AL562" s="64" t="n">
        <v>0</v>
      </c>
      <c r="AM562" s="65" t="n">
        <f aca="false">PRODUCT($AJ562,$AK562,(1-$AL562))</f>
        <v>0</v>
      </c>
      <c r="AN562" s="65" t="n">
        <f aca="false">ROUND((Tablica1[[#This Row],[Iznos]]+Tablica1[[#This Row],[Iznos 2]]+Tablica1[[#This Row],[Iznos 3]]+Tablica1[[#This Row],[Iznos 4]]+Tablica1[[#This Row],[Iznos 5]]),2)</f>
        <v>0</v>
      </c>
      <c r="AO562" s="67" t="s">
        <v>64</v>
      </c>
      <c r="AP562" s="67"/>
      <c r="AQ562" s="63"/>
      <c r="AR562" s="63" t="n">
        <v>0</v>
      </c>
      <c r="AS562" s="62"/>
      <c r="AT562" s="58"/>
    </row>
    <row r="563" s="68" customFormat="true" ht="34.5" hidden="false" customHeight="true" outlineLevel="0" collapsed="false">
      <c r="A563" s="54" t="n">
        <v>560</v>
      </c>
      <c r="B563" s="55"/>
      <c r="C563" s="55"/>
      <c r="D563" s="55"/>
      <c r="E563" s="57"/>
      <c r="F563" s="58"/>
      <c r="G563" s="58"/>
      <c r="H563" s="75"/>
      <c r="I563" s="58"/>
      <c r="J563" s="60"/>
      <c r="K563" s="61"/>
      <c r="L563" s="62"/>
      <c r="M563" s="63" t="n">
        <v>0</v>
      </c>
      <c r="N563" s="64" t="n">
        <v>0</v>
      </c>
      <c r="O563" s="65" t="n">
        <f aca="false">PRODUCT($L563,$M563,(1-$N563))</f>
        <v>0</v>
      </c>
      <c r="P563" s="60"/>
      <c r="Q563" s="61"/>
      <c r="R563" s="62"/>
      <c r="S563" s="63" t="n">
        <v>0</v>
      </c>
      <c r="T563" s="64" t="n">
        <v>0</v>
      </c>
      <c r="U563" s="65" t="n">
        <f aca="false">PRODUCT($R563,$S563,(1-$T563))</f>
        <v>0</v>
      </c>
      <c r="V563" s="66"/>
      <c r="W563" s="61"/>
      <c r="X563" s="62"/>
      <c r="Y563" s="63" t="n">
        <v>0</v>
      </c>
      <c r="Z563" s="64" t="n">
        <v>0</v>
      </c>
      <c r="AA563" s="65" t="n">
        <f aca="false">PRODUCT($X563,$Y563,(1-$Z563))</f>
        <v>0</v>
      </c>
      <c r="AB563" s="66"/>
      <c r="AC563" s="61"/>
      <c r="AD563" s="62"/>
      <c r="AE563" s="63" t="n">
        <v>0</v>
      </c>
      <c r="AF563" s="64" t="n">
        <v>0</v>
      </c>
      <c r="AG563" s="65" t="n">
        <f aca="false">PRODUCT($AD563,$AE563,(1-$AF563))</f>
        <v>0</v>
      </c>
      <c r="AH563" s="66"/>
      <c r="AI563" s="61"/>
      <c r="AJ563" s="62"/>
      <c r="AK563" s="63" t="n">
        <v>0</v>
      </c>
      <c r="AL563" s="64" t="n">
        <v>0</v>
      </c>
      <c r="AM563" s="65" t="n">
        <f aca="false">PRODUCT($AJ563,$AK563,(1-$AL563))</f>
        <v>0</v>
      </c>
      <c r="AN563" s="65" t="n">
        <f aca="false">ROUND((Tablica1[[#This Row],[Iznos]]+Tablica1[[#This Row],[Iznos 2]]+Tablica1[[#This Row],[Iznos 3]]+Tablica1[[#This Row],[Iznos 4]]+Tablica1[[#This Row],[Iznos 5]]),2)</f>
        <v>0</v>
      </c>
      <c r="AO563" s="67" t="s">
        <v>64</v>
      </c>
      <c r="AP563" s="67"/>
      <c r="AQ563" s="63"/>
      <c r="AR563" s="63" t="n">
        <v>0</v>
      </c>
      <c r="AS563" s="62"/>
      <c r="AT563" s="58"/>
    </row>
    <row r="564" s="68" customFormat="true" ht="34.5" hidden="false" customHeight="true" outlineLevel="0" collapsed="false">
      <c r="A564" s="54" t="n">
        <v>561</v>
      </c>
      <c r="B564" s="55"/>
      <c r="C564" s="55"/>
      <c r="D564" s="55"/>
      <c r="E564" s="57"/>
      <c r="F564" s="58"/>
      <c r="G564" s="58"/>
      <c r="H564" s="75"/>
      <c r="I564" s="58"/>
      <c r="J564" s="60"/>
      <c r="K564" s="61"/>
      <c r="L564" s="62"/>
      <c r="M564" s="63" t="n">
        <v>0</v>
      </c>
      <c r="N564" s="64" t="n">
        <v>0</v>
      </c>
      <c r="O564" s="65" t="n">
        <f aca="false">PRODUCT($L564,$M564,(1-$N564))</f>
        <v>0</v>
      </c>
      <c r="P564" s="60"/>
      <c r="Q564" s="61"/>
      <c r="R564" s="62"/>
      <c r="S564" s="63" t="n">
        <v>0</v>
      </c>
      <c r="T564" s="64" t="n">
        <v>0</v>
      </c>
      <c r="U564" s="65" t="n">
        <f aca="false">PRODUCT($R564,$S564,(1-$T564))</f>
        <v>0</v>
      </c>
      <c r="V564" s="66"/>
      <c r="W564" s="61"/>
      <c r="X564" s="62"/>
      <c r="Y564" s="63" t="n">
        <v>0</v>
      </c>
      <c r="Z564" s="64" t="n">
        <v>0</v>
      </c>
      <c r="AA564" s="65" t="n">
        <f aca="false">PRODUCT($X564,$Y564,(1-$Z564))</f>
        <v>0</v>
      </c>
      <c r="AB564" s="66"/>
      <c r="AC564" s="61"/>
      <c r="AD564" s="62"/>
      <c r="AE564" s="63" t="n">
        <v>0</v>
      </c>
      <c r="AF564" s="64" t="n">
        <v>0</v>
      </c>
      <c r="AG564" s="65" t="n">
        <f aca="false">PRODUCT($AD564,$AE564,(1-$AF564))</f>
        <v>0</v>
      </c>
      <c r="AH564" s="66"/>
      <c r="AI564" s="61"/>
      <c r="AJ564" s="62"/>
      <c r="AK564" s="63" t="n">
        <v>0</v>
      </c>
      <c r="AL564" s="64" t="n">
        <v>0</v>
      </c>
      <c r="AM564" s="65" t="n">
        <f aca="false">PRODUCT($AJ564,$AK564,(1-$AL564))</f>
        <v>0</v>
      </c>
      <c r="AN564" s="65" t="n">
        <f aca="false">ROUND((Tablica1[[#This Row],[Iznos]]+Tablica1[[#This Row],[Iznos 2]]+Tablica1[[#This Row],[Iznos 3]]+Tablica1[[#This Row],[Iznos 4]]+Tablica1[[#This Row],[Iznos 5]]),2)</f>
        <v>0</v>
      </c>
      <c r="AO564" s="67" t="s">
        <v>64</v>
      </c>
      <c r="AP564" s="67"/>
      <c r="AQ564" s="63"/>
      <c r="AR564" s="63" t="n">
        <v>0</v>
      </c>
      <c r="AS564" s="62"/>
      <c r="AT564" s="58"/>
    </row>
    <row r="565" s="68" customFormat="true" ht="34.5" hidden="false" customHeight="true" outlineLevel="0" collapsed="false">
      <c r="A565" s="54" t="n">
        <v>562</v>
      </c>
      <c r="B565" s="55"/>
      <c r="C565" s="55"/>
      <c r="D565" s="55"/>
      <c r="E565" s="57"/>
      <c r="F565" s="58"/>
      <c r="G565" s="58"/>
      <c r="H565" s="75"/>
      <c r="I565" s="58"/>
      <c r="J565" s="60"/>
      <c r="K565" s="61"/>
      <c r="L565" s="62"/>
      <c r="M565" s="63" t="n">
        <v>0</v>
      </c>
      <c r="N565" s="64" t="n">
        <v>0</v>
      </c>
      <c r="O565" s="65" t="n">
        <f aca="false">PRODUCT($L565,$M565,(1-$N565))</f>
        <v>0</v>
      </c>
      <c r="P565" s="60"/>
      <c r="Q565" s="61"/>
      <c r="R565" s="62"/>
      <c r="S565" s="63" t="n">
        <v>0</v>
      </c>
      <c r="T565" s="64" t="n">
        <v>0</v>
      </c>
      <c r="U565" s="65" t="n">
        <f aca="false">PRODUCT($R565,$S565,(1-$T565))</f>
        <v>0</v>
      </c>
      <c r="V565" s="66"/>
      <c r="W565" s="61"/>
      <c r="X565" s="62"/>
      <c r="Y565" s="63" t="n">
        <v>0</v>
      </c>
      <c r="Z565" s="64" t="n">
        <v>0</v>
      </c>
      <c r="AA565" s="65" t="n">
        <f aca="false">PRODUCT($X565,$Y565,(1-$Z565))</f>
        <v>0</v>
      </c>
      <c r="AB565" s="66"/>
      <c r="AC565" s="61"/>
      <c r="AD565" s="62"/>
      <c r="AE565" s="63" t="n">
        <v>0</v>
      </c>
      <c r="AF565" s="64" t="n">
        <v>0</v>
      </c>
      <c r="AG565" s="65" t="n">
        <f aca="false">PRODUCT($AD565,$AE565,(1-$AF565))</f>
        <v>0</v>
      </c>
      <c r="AH565" s="66"/>
      <c r="AI565" s="61"/>
      <c r="AJ565" s="62"/>
      <c r="AK565" s="63" t="n">
        <v>0</v>
      </c>
      <c r="AL565" s="64" t="n">
        <v>0</v>
      </c>
      <c r="AM565" s="65" t="n">
        <f aca="false">PRODUCT($AJ565,$AK565,(1-$AL565))</f>
        <v>0</v>
      </c>
      <c r="AN565" s="65" t="n">
        <f aca="false">ROUND((Tablica1[[#This Row],[Iznos]]+Tablica1[[#This Row],[Iznos 2]]+Tablica1[[#This Row],[Iznos 3]]+Tablica1[[#This Row],[Iznos 4]]+Tablica1[[#This Row],[Iznos 5]]),2)</f>
        <v>0</v>
      </c>
      <c r="AO565" s="67" t="s">
        <v>64</v>
      </c>
      <c r="AP565" s="67"/>
      <c r="AQ565" s="63"/>
      <c r="AR565" s="63" t="n">
        <v>0</v>
      </c>
      <c r="AS565" s="62"/>
      <c r="AT565" s="58"/>
    </row>
    <row r="566" s="68" customFormat="true" ht="34.5" hidden="false" customHeight="true" outlineLevel="0" collapsed="false">
      <c r="A566" s="54" t="n">
        <v>563</v>
      </c>
      <c r="B566" s="55"/>
      <c r="C566" s="55"/>
      <c r="D566" s="55"/>
      <c r="E566" s="57"/>
      <c r="F566" s="58"/>
      <c r="G566" s="58"/>
      <c r="H566" s="75"/>
      <c r="I566" s="58"/>
      <c r="J566" s="60"/>
      <c r="K566" s="61"/>
      <c r="L566" s="62"/>
      <c r="M566" s="63" t="n">
        <v>0</v>
      </c>
      <c r="N566" s="64" t="n">
        <v>0</v>
      </c>
      <c r="O566" s="65" t="n">
        <f aca="false">PRODUCT($L566,$M566,(1-$N566))</f>
        <v>0</v>
      </c>
      <c r="P566" s="60"/>
      <c r="Q566" s="61"/>
      <c r="R566" s="62"/>
      <c r="S566" s="63" t="n">
        <v>0</v>
      </c>
      <c r="T566" s="64" t="n">
        <v>0</v>
      </c>
      <c r="U566" s="65" t="n">
        <f aca="false">PRODUCT($R566,$S566,(1-$T566))</f>
        <v>0</v>
      </c>
      <c r="V566" s="66"/>
      <c r="W566" s="61"/>
      <c r="X566" s="62"/>
      <c r="Y566" s="63" t="n">
        <v>0</v>
      </c>
      <c r="Z566" s="64" t="n">
        <v>0</v>
      </c>
      <c r="AA566" s="65" t="n">
        <f aca="false">PRODUCT($X566,$Y566,(1-$Z566))</f>
        <v>0</v>
      </c>
      <c r="AB566" s="66"/>
      <c r="AC566" s="61"/>
      <c r="AD566" s="62"/>
      <c r="AE566" s="63" t="n">
        <v>0</v>
      </c>
      <c r="AF566" s="64" t="n">
        <v>0</v>
      </c>
      <c r="AG566" s="65" t="n">
        <f aca="false">PRODUCT($AD566,$AE566,(1-$AF566))</f>
        <v>0</v>
      </c>
      <c r="AH566" s="66"/>
      <c r="AI566" s="61"/>
      <c r="AJ566" s="62"/>
      <c r="AK566" s="63" t="n">
        <v>0</v>
      </c>
      <c r="AL566" s="64" t="n">
        <v>0</v>
      </c>
      <c r="AM566" s="65" t="n">
        <f aca="false">PRODUCT($AJ566,$AK566,(1-$AL566))</f>
        <v>0</v>
      </c>
      <c r="AN566" s="65" t="n">
        <f aca="false">ROUND((Tablica1[[#This Row],[Iznos]]+Tablica1[[#This Row],[Iznos 2]]+Tablica1[[#This Row],[Iznos 3]]+Tablica1[[#This Row],[Iznos 4]]+Tablica1[[#This Row],[Iznos 5]]),2)</f>
        <v>0</v>
      </c>
      <c r="AO566" s="67" t="s">
        <v>64</v>
      </c>
      <c r="AP566" s="67"/>
      <c r="AQ566" s="63"/>
      <c r="AR566" s="63" t="n">
        <v>0</v>
      </c>
      <c r="AS566" s="62"/>
      <c r="AT566" s="58"/>
    </row>
    <row r="567" s="68" customFormat="true" ht="34.5" hidden="false" customHeight="true" outlineLevel="0" collapsed="false">
      <c r="A567" s="54" t="n">
        <v>564</v>
      </c>
      <c r="B567" s="55"/>
      <c r="C567" s="55"/>
      <c r="D567" s="55"/>
      <c r="E567" s="57"/>
      <c r="F567" s="58"/>
      <c r="G567" s="58"/>
      <c r="H567" s="75"/>
      <c r="I567" s="58"/>
      <c r="J567" s="60"/>
      <c r="K567" s="61"/>
      <c r="L567" s="62"/>
      <c r="M567" s="63" t="n">
        <v>0</v>
      </c>
      <c r="N567" s="64" t="n">
        <v>0</v>
      </c>
      <c r="O567" s="65" t="n">
        <f aca="false">PRODUCT($L567,$M567,(1-$N567))</f>
        <v>0</v>
      </c>
      <c r="P567" s="60"/>
      <c r="Q567" s="61"/>
      <c r="R567" s="62"/>
      <c r="S567" s="63" t="n">
        <v>0</v>
      </c>
      <c r="T567" s="64" t="n">
        <v>0</v>
      </c>
      <c r="U567" s="65" t="n">
        <f aca="false">PRODUCT($R567,$S567,(1-$T567))</f>
        <v>0</v>
      </c>
      <c r="V567" s="66"/>
      <c r="W567" s="61"/>
      <c r="X567" s="62"/>
      <c r="Y567" s="63" t="n">
        <v>0</v>
      </c>
      <c r="Z567" s="64" t="n">
        <v>0</v>
      </c>
      <c r="AA567" s="65" t="n">
        <f aca="false">PRODUCT($X567,$Y567,(1-$Z567))</f>
        <v>0</v>
      </c>
      <c r="AB567" s="66"/>
      <c r="AC567" s="61"/>
      <c r="AD567" s="62"/>
      <c r="AE567" s="63" t="n">
        <v>0</v>
      </c>
      <c r="AF567" s="64" t="n">
        <v>0</v>
      </c>
      <c r="AG567" s="65" t="n">
        <f aca="false">PRODUCT($AD567,$AE567,(1-$AF567))</f>
        <v>0</v>
      </c>
      <c r="AH567" s="66"/>
      <c r="AI567" s="61"/>
      <c r="AJ567" s="62"/>
      <c r="AK567" s="63" t="n">
        <v>0</v>
      </c>
      <c r="AL567" s="64" t="n">
        <v>0</v>
      </c>
      <c r="AM567" s="65" t="n">
        <f aca="false">PRODUCT($AJ567,$AK567,(1-$AL567))</f>
        <v>0</v>
      </c>
      <c r="AN567" s="65" t="n">
        <f aca="false">ROUND((Tablica1[[#This Row],[Iznos]]+Tablica1[[#This Row],[Iznos 2]]+Tablica1[[#This Row],[Iznos 3]]+Tablica1[[#This Row],[Iznos 4]]+Tablica1[[#This Row],[Iznos 5]]),2)</f>
        <v>0</v>
      </c>
      <c r="AO567" s="67" t="s">
        <v>64</v>
      </c>
      <c r="AP567" s="67"/>
      <c r="AQ567" s="63"/>
      <c r="AR567" s="63" t="n">
        <v>0</v>
      </c>
      <c r="AS567" s="62"/>
      <c r="AT567" s="58"/>
    </row>
    <row r="568" s="68" customFormat="true" ht="34.5" hidden="false" customHeight="true" outlineLevel="0" collapsed="false">
      <c r="A568" s="54" t="n">
        <v>565</v>
      </c>
      <c r="B568" s="55"/>
      <c r="C568" s="55"/>
      <c r="D568" s="55"/>
      <c r="E568" s="57"/>
      <c r="F568" s="58"/>
      <c r="G568" s="58"/>
      <c r="H568" s="75"/>
      <c r="I568" s="58"/>
      <c r="J568" s="60"/>
      <c r="K568" s="61"/>
      <c r="L568" s="62"/>
      <c r="M568" s="63" t="n">
        <v>0</v>
      </c>
      <c r="N568" s="64" t="n">
        <v>0</v>
      </c>
      <c r="O568" s="65" t="n">
        <f aca="false">PRODUCT($L568,$M568,(1-$N568))</f>
        <v>0</v>
      </c>
      <c r="P568" s="60"/>
      <c r="Q568" s="61"/>
      <c r="R568" s="62"/>
      <c r="S568" s="63" t="n">
        <v>0</v>
      </c>
      <c r="T568" s="64" t="n">
        <v>0</v>
      </c>
      <c r="U568" s="65" t="n">
        <f aca="false">PRODUCT($R568,$S568,(1-$T568))</f>
        <v>0</v>
      </c>
      <c r="V568" s="66"/>
      <c r="W568" s="61"/>
      <c r="X568" s="62"/>
      <c r="Y568" s="63" t="n">
        <v>0</v>
      </c>
      <c r="Z568" s="64" t="n">
        <v>0</v>
      </c>
      <c r="AA568" s="65" t="n">
        <f aca="false">PRODUCT($X568,$Y568,(1-$Z568))</f>
        <v>0</v>
      </c>
      <c r="AB568" s="66"/>
      <c r="AC568" s="61"/>
      <c r="AD568" s="62"/>
      <c r="AE568" s="63" t="n">
        <v>0</v>
      </c>
      <c r="AF568" s="64" t="n">
        <v>0</v>
      </c>
      <c r="AG568" s="65" t="n">
        <f aca="false">PRODUCT($AD568,$AE568,(1-$AF568))</f>
        <v>0</v>
      </c>
      <c r="AH568" s="66"/>
      <c r="AI568" s="61"/>
      <c r="AJ568" s="62"/>
      <c r="AK568" s="63" t="n">
        <v>0</v>
      </c>
      <c r="AL568" s="64" t="n">
        <v>0</v>
      </c>
      <c r="AM568" s="65" t="n">
        <f aca="false">PRODUCT($AJ568,$AK568,(1-$AL568))</f>
        <v>0</v>
      </c>
      <c r="AN568" s="65" t="n">
        <f aca="false">ROUND((Tablica1[[#This Row],[Iznos]]+Tablica1[[#This Row],[Iznos 2]]+Tablica1[[#This Row],[Iznos 3]]+Tablica1[[#This Row],[Iznos 4]]+Tablica1[[#This Row],[Iznos 5]]),2)</f>
        <v>0</v>
      </c>
      <c r="AO568" s="67" t="s">
        <v>64</v>
      </c>
      <c r="AP568" s="67"/>
      <c r="AQ568" s="63"/>
      <c r="AR568" s="63" t="n">
        <v>0</v>
      </c>
      <c r="AS568" s="62"/>
      <c r="AT568" s="58"/>
    </row>
    <row r="569" s="68" customFormat="true" ht="34.5" hidden="false" customHeight="true" outlineLevel="0" collapsed="false">
      <c r="A569" s="54" t="n">
        <v>566</v>
      </c>
      <c r="B569" s="55"/>
      <c r="C569" s="55"/>
      <c r="D569" s="55"/>
      <c r="E569" s="57"/>
      <c r="F569" s="58"/>
      <c r="G569" s="58"/>
      <c r="H569" s="75"/>
      <c r="I569" s="58"/>
      <c r="J569" s="60"/>
      <c r="K569" s="61"/>
      <c r="L569" s="62"/>
      <c r="M569" s="63" t="n">
        <v>0</v>
      </c>
      <c r="N569" s="64" t="n">
        <v>0</v>
      </c>
      <c r="O569" s="65" t="n">
        <f aca="false">PRODUCT($L569,$M569,(1-$N569))</f>
        <v>0</v>
      </c>
      <c r="P569" s="60"/>
      <c r="Q569" s="61"/>
      <c r="R569" s="62"/>
      <c r="S569" s="63" t="n">
        <v>0</v>
      </c>
      <c r="T569" s="64" t="n">
        <v>0</v>
      </c>
      <c r="U569" s="65" t="n">
        <f aca="false">PRODUCT($R569,$S569,(1-$T569))</f>
        <v>0</v>
      </c>
      <c r="V569" s="66"/>
      <c r="W569" s="61"/>
      <c r="X569" s="62"/>
      <c r="Y569" s="63" t="n">
        <v>0</v>
      </c>
      <c r="Z569" s="64" t="n">
        <v>0</v>
      </c>
      <c r="AA569" s="65" t="n">
        <f aca="false">PRODUCT($X569,$Y569,(1-$Z569))</f>
        <v>0</v>
      </c>
      <c r="AB569" s="66"/>
      <c r="AC569" s="61"/>
      <c r="AD569" s="62"/>
      <c r="AE569" s="63" t="n">
        <v>0</v>
      </c>
      <c r="AF569" s="64" t="n">
        <v>0</v>
      </c>
      <c r="AG569" s="65" t="n">
        <f aca="false">PRODUCT($AD569,$AE569,(1-$AF569))</f>
        <v>0</v>
      </c>
      <c r="AH569" s="66"/>
      <c r="AI569" s="61"/>
      <c r="AJ569" s="62"/>
      <c r="AK569" s="63" t="n">
        <v>0</v>
      </c>
      <c r="AL569" s="64" t="n">
        <v>0</v>
      </c>
      <c r="AM569" s="65" t="n">
        <f aca="false">PRODUCT($AJ569,$AK569,(1-$AL569))</f>
        <v>0</v>
      </c>
      <c r="AN569" s="65" t="n">
        <f aca="false">ROUND((Tablica1[[#This Row],[Iznos]]+Tablica1[[#This Row],[Iznos 2]]+Tablica1[[#This Row],[Iznos 3]]+Tablica1[[#This Row],[Iznos 4]]+Tablica1[[#This Row],[Iznos 5]]),2)</f>
        <v>0</v>
      </c>
      <c r="AO569" s="67" t="s">
        <v>64</v>
      </c>
      <c r="AP569" s="67"/>
      <c r="AQ569" s="63"/>
      <c r="AR569" s="63" t="n">
        <v>0</v>
      </c>
      <c r="AS569" s="62"/>
      <c r="AT569" s="58"/>
    </row>
    <row r="570" s="68" customFormat="true" ht="34.5" hidden="false" customHeight="true" outlineLevel="0" collapsed="false">
      <c r="A570" s="54" t="n">
        <v>567</v>
      </c>
      <c r="B570" s="55"/>
      <c r="C570" s="55"/>
      <c r="D570" s="55"/>
      <c r="E570" s="57"/>
      <c r="F570" s="58"/>
      <c r="G570" s="58"/>
      <c r="H570" s="75"/>
      <c r="I570" s="58"/>
      <c r="J570" s="60"/>
      <c r="K570" s="61"/>
      <c r="L570" s="62"/>
      <c r="M570" s="63" t="n">
        <v>0</v>
      </c>
      <c r="N570" s="64" t="n">
        <v>0</v>
      </c>
      <c r="O570" s="65" t="n">
        <f aca="false">PRODUCT($L570,$M570,(1-$N570))</f>
        <v>0</v>
      </c>
      <c r="P570" s="60"/>
      <c r="Q570" s="61"/>
      <c r="R570" s="62"/>
      <c r="S570" s="63" t="n">
        <v>0</v>
      </c>
      <c r="T570" s="64" t="n">
        <v>0</v>
      </c>
      <c r="U570" s="65" t="n">
        <f aca="false">PRODUCT($R570,$S570,(1-$T570))</f>
        <v>0</v>
      </c>
      <c r="V570" s="66"/>
      <c r="W570" s="61"/>
      <c r="X570" s="62"/>
      <c r="Y570" s="63" t="n">
        <v>0</v>
      </c>
      <c r="Z570" s="64" t="n">
        <v>0</v>
      </c>
      <c r="AA570" s="65" t="n">
        <f aca="false">PRODUCT($X570,$Y570,(1-$Z570))</f>
        <v>0</v>
      </c>
      <c r="AB570" s="66"/>
      <c r="AC570" s="61"/>
      <c r="AD570" s="62"/>
      <c r="AE570" s="63" t="n">
        <v>0</v>
      </c>
      <c r="AF570" s="64" t="n">
        <v>0</v>
      </c>
      <c r="AG570" s="65" t="n">
        <f aca="false">PRODUCT($AD570,$AE570,(1-$AF570))</f>
        <v>0</v>
      </c>
      <c r="AH570" s="66"/>
      <c r="AI570" s="61"/>
      <c r="AJ570" s="62"/>
      <c r="AK570" s="63" t="n">
        <v>0</v>
      </c>
      <c r="AL570" s="64" t="n">
        <v>0</v>
      </c>
      <c r="AM570" s="65" t="n">
        <f aca="false">PRODUCT($AJ570,$AK570,(1-$AL570))</f>
        <v>0</v>
      </c>
      <c r="AN570" s="65" t="n">
        <f aca="false">ROUND((Tablica1[[#This Row],[Iznos]]+Tablica1[[#This Row],[Iznos 2]]+Tablica1[[#This Row],[Iznos 3]]+Tablica1[[#This Row],[Iznos 4]]+Tablica1[[#This Row],[Iznos 5]]),2)</f>
        <v>0</v>
      </c>
      <c r="AO570" s="67" t="s">
        <v>64</v>
      </c>
      <c r="AP570" s="67"/>
      <c r="AQ570" s="63"/>
      <c r="AR570" s="63" t="n">
        <v>0</v>
      </c>
      <c r="AS570" s="62"/>
      <c r="AT570" s="58"/>
    </row>
    <row r="571" s="68" customFormat="true" ht="34.5" hidden="false" customHeight="true" outlineLevel="0" collapsed="false">
      <c r="A571" s="54" t="n">
        <v>568</v>
      </c>
      <c r="B571" s="55"/>
      <c r="C571" s="55"/>
      <c r="D571" s="55"/>
      <c r="E571" s="57"/>
      <c r="F571" s="58"/>
      <c r="G571" s="58"/>
      <c r="H571" s="75"/>
      <c r="I571" s="58"/>
      <c r="J571" s="60"/>
      <c r="K571" s="61"/>
      <c r="L571" s="62"/>
      <c r="M571" s="63" t="n">
        <v>0</v>
      </c>
      <c r="N571" s="64" t="n">
        <v>0</v>
      </c>
      <c r="O571" s="65" t="n">
        <f aca="false">PRODUCT($L571,$M571,(1-$N571))</f>
        <v>0</v>
      </c>
      <c r="P571" s="60"/>
      <c r="Q571" s="61"/>
      <c r="R571" s="62"/>
      <c r="S571" s="63" t="n">
        <v>0</v>
      </c>
      <c r="T571" s="64" t="n">
        <v>0</v>
      </c>
      <c r="U571" s="65" t="n">
        <f aca="false">PRODUCT($R571,$S571,(1-$T571))</f>
        <v>0</v>
      </c>
      <c r="V571" s="66"/>
      <c r="W571" s="61"/>
      <c r="X571" s="62"/>
      <c r="Y571" s="63" t="n">
        <v>0</v>
      </c>
      <c r="Z571" s="64" t="n">
        <v>0</v>
      </c>
      <c r="AA571" s="65" t="n">
        <f aca="false">PRODUCT($X571,$Y571,(1-$Z571))</f>
        <v>0</v>
      </c>
      <c r="AB571" s="66"/>
      <c r="AC571" s="61"/>
      <c r="AD571" s="62"/>
      <c r="AE571" s="63" t="n">
        <v>0</v>
      </c>
      <c r="AF571" s="64" t="n">
        <v>0</v>
      </c>
      <c r="AG571" s="65" t="n">
        <f aca="false">PRODUCT($AD571,$AE571,(1-$AF571))</f>
        <v>0</v>
      </c>
      <c r="AH571" s="66"/>
      <c r="AI571" s="61"/>
      <c r="AJ571" s="62"/>
      <c r="AK571" s="63" t="n">
        <v>0</v>
      </c>
      <c r="AL571" s="64" t="n">
        <v>0</v>
      </c>
      <c r="AM571" s="65" t="n">
        <f aca="false">PRODUCT($AJ571,$AK571,(1-$AL571))</f>
        <v>0</v>
      </c>
      <c r="AN571" s="65" t="n">
        <f aca="false">ROUND((Tablica1[[#This Row],[Iznos]]+Tablica1[[#This Row],[Iznos 2]]+Tablica1[[#This Row],[Iznos 3]]+Tablica1[[#This Row],[Iznos 4]]+Tablica1[[#This Row],[Iznos 5]]),2)</f>
        <v>0</v>
      </c>
      <c r="AO571" s="67" t="s">
        <v>64</v>
      </c>
      <c r="AP571" s="67"/>
      <c r="AQ571" s="63"/>
      <c r="AR571" s="63" t="n">
        <v>0</v>
      </c>
      <c r="AS571" s="62"/>
      <c r="AT571" s="58"/>
    </row>
    <row r="572" s="68" customFormat="true" ht="34.5" hidden="false" customHeight="true" outlineLevel="0" collapsed="false">
      <c r="A572" s="54" t="n">
        <v>569</v>
      </c>
      <c r="B572" s="55"/>
      <c r="C572" s="55"/>
      <c r="D572" s="55"/>
      <c r="E572" s="57"/>
      <c r="F572" s="58"/>
      <c r="G572" s="58"/>
      <c r="H572" s="75"/>
      <c r="I572" s="58"/>
      <c r="J572" s="60"/>
      <c r="K572" s="61"/>
      <c r="L572" s="62"/>
      <c r="M572" s="63" t="n">
        <v>0</v>
      </c>
      <c r="N572" s="64" t="n">
        <v>0</v>
      </c>
      <c r="O572" s="65" t="n">
        <f aca="false">PRODUCT($L572,$M572,(1-$N572))</f>
        <v>0</v>
      </c>
      <c r="P572" s="60"/>
      <c r="Q572" s="61"/>
      <c r="R572" s="62"/>
      <c r="S572" s="63" t="n">
        <v>0</v>
      </c>
      <c r="T572" s="64" t="n">
        <v>0</v>
      </c>
      <c r="U572" s="65" t="n">
        <f aca="false">PRODUCT($R572,$S572,(1-$T572))</f>
        <v>0</v>
      </c>
      <c r="V572" s="66"/>
      <c r="W572" s="61"/>
      <c r="X572" s="62"/>
      <c r="Y572" s="63" t="n">
        <v>0</v>
      </c>
      <c r="Z572" s="64" t="n">
        <v>0</v>
      </c>
      <c r="AA572" s="65" t="n">
        <f aca="false">PRODUCT($X572,$Y572,(1-$Z572))</f>
        <v>0</v>
      </c>
      <c r="AB572" s="66"/>
      <c r="AC572" s="61"/>
      <c r="AD572" s="62"/>
      <c r="AE572" s="63" t="n">
        <v>0</v>
      </c>
      <c r="AF572" s="64" t="n">
        <v>0</v>
      </c>
      <c r="AG572" s="65" t="n">
        <f aca="false">PRODUCT($AD572,$AE572,(1-$AF572))</f>
        <v>0</v>
      </c>
      <c r="AH572" s="66"/>
      <c r="AI572" s="61"/>
      <c r="AJ572" s="62"/>
      <c r="AK572" s="63" t="n">
        <v>0</v>
      </c>
      <c r="AL572" s="64" t="n">
        <v>0</v>
      </c>
      <c r="AM572" s="65" t="n">
        <f aca="false">PRODUCT($AJ572,$AK572,(1-$AL572))</f>
        <v>0</v>
      </c>
      <c r="AN572" s="65" t="n">
        <f aca="false">ROUND((Tablica1[[#This Row],[Iznos]]+Tablica1[[#This Row],[Iznos 2]]+Tablica1[[#This Row],[Iznos 3]]+Tablica1[[#This Row],[Iznos 4]]+Tablica1[[#This Row],[Iznos 5]]),2)</f>
        <v>0</v>
      </c>
      <c r="AO572" s="67" t="s">
        <v>64</v>
      </c>
      <c r="AP572" s="67"/>
      <c r="AQ572" s="63"/>
      <c r="AR572" s="63" t="n">
        <v>0</v>
      </c>
      <c r="AS572" s="62"/>
      <c r="AT572" s="58"/>
    </row>
    <row r="573" s="68" customFormat="true" ht="34.5" hidden="false" customHeight="true" outlineLevel="0" collapsed="false">
      <c r="A573" s="54" t="n">
        <v>570</v>
      </c>
      <c r="B573" s="55"/>
      <c r="C573" s="55"/>
      <c r="D573" s="55"/>
      <c r="E573" s="57"/>
      <c r="F573" s="58"/>
      <c r="G573" s="58"/>
      <c r="H573" s="75"/>
      <c r="I573" s="58"/>
      <c r="J573" s="60"/>
      <c r="K573" s="61"/>
      <c r="L573" s="62"/>
      <c r="M573" s="63" t="n">
        <v>0</v>
      </c>
      <c r="N573" s="64" t="n">
        <v>0</v>
      </c>
      <c r="O573" s="65" t="n">
        <f aca="false">PRODUCT($L573,$M573,(1-$N573))</f>
        <v>0</v>
      </c>
      <c r="P573" s="60"/>
      <c r="Q573" s="61"/>
      <c r="R573" s="62"/>
      <c r="S573" s="63" t="n">
        <v>0</v>
      </c>
      <c r="T573" s="64" t="n">
        <v>0</v>
      </c>
      <c r="U573" s="65" t="n">
        <f aca="false">PRODUCT($R573,$S573,(1-$T573))</f>
        <v>0</v>
      </c>
      <c r="V573" s="66"/>
      <c r="W573" s="61"/>
      <c r="X573" s="62"/>
      <c r="Y573" s="63" t="n">
        <v>0</v>
      </c>
      <c r="Z573" s="64" t="n">
        <v>0</v>
      </c>
      <c r="AA573" s="65" t="n">
        <f aca="false">PRODUCT($X573,$Y573,(1-$Z573))</f>
        <v>0</v>
      </c>
      <c r="AB573" s="66"/>
      <c r="AC573" s="61"/>
      <c r="AD573" s="62"/>
      <c r="AE573" s="63" t="n">
        <v>0</v>
      </c>
      <c r="AF573" s="64" t="n">
        <v>0</v>
      </c>
      <c r="AG573" s="65" t="n">
        <f aca="false">PRODUCT($AD573,$AE573,(1-$AF573))</f>
        <v>0</v>
      </c>
      <c r="AH573" s="66"/>
      <c r="AI573" s="61"/>
      <c r="AJ573" s="62"/>
      <c r="AK573" s="63" t="n">
        <v>0</v>
      </c>
      <c r="AL573" s="64" t="n">
        <v>0</v>
      </c>
      <c r="AM573" s="65" t="n">
        <f aca="false">PRODUCT($AJ573,$AK573,(1-$AL573))</f>
        <v>0</v>
      </c>
      <c r="AN573" s="65" t="n">
        <f aca="false">ROUND((Tablica1[[#This Row],[Iznos]]+Tablica1[[#This Row],[Iznos 2]]+Tablica1[[#This Row],[Iznos 3]]+Tablica1[[#This Row],[Iznos 4]]+Tablica1[[#This Row],[Iznos 5]]),2)</f>
        <v>0</v>
      </c>
      <c r="AO573" s="67" t="s">
        <v>64</v>
      </c>
      <c r="AP573" s="67"/>
      <c r="AQ573" s="63"/>
      <c r="AR573" s="63" t="n">
        <v>0</v>
      </c>
      <c r="AS573" s="62"/>
      <c r="AT573" s="58"/>
    </row>
    <row r="574" s="68" customFormat="true" ht="34.5" hidden="false" customHeight="true" outlineLevel="0" collapsed="false">
      <c r="A574" s="54" t="n">
        <v>571</v>
      </c>
      <c r="B574" s="55"/>
      <c r="C574" s="55"/>
      <c r="D574" s="55"/>
      <c r="E574" s="57"/>
      <c r="F574" s="58"/>
      <c r="G574" s="58"/>
      <c r="H574" s="75"/>
      <c r="I574" s="58"/>
      <c r="J574" s="60"/>
      <c r="K574" s="61"/>
      <c r="L574" s="62"/>
      <c r="M574" s="63" t="n">
        <v>0</v>
      </c>
      <c r="N574" s="64" t="n">
        <v>0</v>
      </c>
      <c r="O574" s="65" t="n">
        <f aca="false">PRODUCT($L574,$M574,(1-$N574))</f>
        <v>0</v>
      </c>
      <c r="P574" s="60"/>
      <c r="Q574" s="61"/>
      <c r="R574" s="62"/>
      <c r="S574" s="63" t="n">
        <v>0</v>
      </c>
      <c r="T574" s="64" t="n">
        <v>0</v>
      </c>
      <c r="U574" s="65" t="n">
        <f aca="false">PRODUCT($R574,$S574,(1-$T574))</f>
        <v>0</v>
      </c>
      <c r="V574" s="66"/>
      <c r="W574" s="61"/>
      <c r="X574" s="62"/>
      <c r="Y574" s="63" t="n">
        <v>0</v>
      </c>
      <c r="Z574" s="64" t="n">
        <v>0</v>
      </c>
      <c r="AA574" s="65" t="n">
        <f aca="false">PRODUCT($X574,$Y574,(1-$Z574))</f>
        <v>0</v>
      </c>
      <c r="AB574" s="66"/>
      <c r="AC574" s="61"/>
      <c r="AD574" s="62"/>
      <c r="AE574" s="63" t="n">
        <v>0</v>
      </c>
      <c r="AF574" s="64" t="n">
        <v>0</v>
      </c>
      <c r="AG574" s="65" t="n">
        <f aca="false">PRODUCT($AD574,$AE574,(1-$AF574))</f>
        <v>0</v>
      </c>
      <c r="AH574" s="66"/>
      <c r="AI574" s="61"/>
      <c r="AJ574" s="62"/>
      <c r="AK574" s="63" t="n">
        <v>0</v>
      </c>
      <c r="AL574" s="64" t="n">
        <v>0</v>
      </c>
      <c r="AM574" s="65" t="n">
        <f aca="false">PRODUCT($AJ574,$AK574,(1-$AL574))</f>
        <v>0</v>
      </c>
      <c r="AN574" s="65" t="n">
        <f aca="false">ROUND((Tablica1[[#This Row],[Iznos]]+Tablica1[[#This Row],[Iznos 2]]+Tablica1[[#This Row],[Iznos 3]]+Tablica1[[#This Row],[Iznos 4]]+Tablica1[[#This Row],[Iznos 5]]),2)</f>
        <v>0</v>
      </c>
      <c r="AO574" s="67" t="s">
        <v>64</v>
      </c>
      <c r="AP574" s="67"/>
      <c r="AQ574" s="63"/>
      <c r="AR574" s="63" t="n">
        <v>0</v>
      </c>
      <c r="AS574" s="62"/>
      <c r="AT574" s="58"/>
    </row>
    <row r="575" s="68" customFormat="true" ht="34.5" hidden="false" customHeight="true" outlineLevel="0" collapsed="false">
      <c r="A575" s="54" t="n">
        <v>572</v>
      </c>
      <c r="B575" s="55"/>
      <c r="C575" s="55"/>
      <c r="D575" s="55"/>
      <c r="E575" s="57"/>
      <c r="F575" s="58"/>
      <c r="G575" s="58"/>
      <c r="H575" s="75"/>
      <c r="I575" s="58"/>
      <c r="J575" s="60"/>
      <c r="K575" s="61"/>
      <c r="L575" s="62"/>
      <c r="M575" s="63" t="n">
        <v>0</v>
      </c>
      <c r="N575" s="64" t="n">
        <v>0</v>
      </c>
      <c r="O575" s="65" t="n">
        <f aca="false">PRODUCT($L575,$M575,(1-$N575))</f>
        <v>0</v>
      </c>
      <c r="P575" s="60"/>
      <c r="Q575" s="61"/>
      <c r="R575" s="62"/>
      <c r="S575" s="63" t="n">
        <v>0</v>
      </c>
      <c r="T575" s="64" t="n">
        <v>0</v>
      </c>
      <c r="U575" s="65" t="n">
        <f aca="false">PRODUCT($R575,$S575,(1-$T575))</f>
        <v>0</v>
      </c>
      <c r="V575" s="66"/>
      <c r="W575" s="61"/>
      <c r="X575" s="62"/>
      <c r="Y575" s="63" t="n">
        <v>0</v>
      </c>
      <c r="Z575" s="64" t="n">
        <v>0</v>
      </c>
      <c r="AA575" s="65" t="n">
        <f aca="false">PRODUCT($X575,$Y575,(1-$Z575))</f>
        <v>0</v>
      </c>
      <c r="AB575" s="66"/>
      <c r="AC575" s="61"/>
      <c r="AD575" s="62"/>
      <c r="AE575" s="63" t="n">
        <v>0</v>
      </c>
      <c r="AF575" s="64" t="n">
        <v>0</v>
      </c>
      <c r="AG575" s="65" t="n">
        <f aca="false">PRODUCT($AD575,$AE575,(1-$AF575))</f>
        <v>0</v>
      </c>
      <c r="AH575" s="66"/>
      <c r="AI575" s="61"/>
      <c r="AJ575" s="62"/>
      <c r="AK575" s="63" t="n">
        <v>0</v>
      </c>
      <c r="AL575" s="64" t="n">
        <v>0</v>
      </c>
      <c r="AM575" s="65" t="n">
        <f aca="false">PRODUCT($AJ575,$AK575,(1-$AL575))</f>
        <v>0</v>
      </c>
      <c r="AN575" s="65" t="n">
        <f aca="false">ROUND((Tablica1[[#This Row],[Iznos]]+Tablica1[[#This Row],[Iznos 2]]+Tablica1[[#This Row],[Iznos 3]]+Tablica1[[#This Row],[Iznos 4]]+Tablica1[[#This Row],[Iznos 5]]),2)</f>
        <v>0</v>
      </c>
      <c r="AO575" s="67" t="s">
        <v>64</v>
      </c>
      <c r="AP575" s="67"/>
      <c r="AQ575" s="63"/>
      <c r="AR575" s="63" t="n">
        <v>0</v>
      </c>
      <c r="AS575" s="62"/>
      <c r="AT575" s="58"/>
    </row>
    <row r="576" s="68" customFormat="true" ht="34.5" hidden="false" customHeight="true" outlineLevel="0" collapsed="false">
      <c r="A576" s="54" t="n">
        <v>573</v>
      </c>
      <c r="B576" s="55"/>
      <c r="C576" s="55"/>
      <c r="D576" s="55"/>
      <c r="E576" s="57"/>
      <c r="F576" s="58"/>
      <c r="G576" s="58"/>
      <c r="H576" s="75"/>
      <c r="I576" s="58"/>
      <c r="J576" s="60"/>
      <c r="K576" s="61"/>
      <c r="L576" s="62"/>
      <c r="M576" s="63" t="n">
        <v>0</v>
      </c>
      <c r="N576" s="64" t="n">
        <v>0</v>
      </c>
      <c r="O576" s="65" t="n">
        <f aca="false">PRODUCT($L576,$M576,(1-$N576))</f>
        <v>0</v>
      </c>
      <c r="P576" s="60"/>
      <c r="Q576" s="61"/>
      <c r="R576" s="62"/>
      <c r="S576" s="63" t="n">
        <v>0</v>
      </c>
      <c r="T576" s="64" t="n">
        <v>0</v>
      </c>
      <c r="U576" s="65" t="n">
        <f aca="false">PRODUCT($R576,$S576,(1-$T576))</f>
        <v>0</v>
      </c>
      <c r="V576" s="66"/>
      <c r="W576" s="61"/>
      <c r="X576" s="62"/>
      <c r="Y576" s="63" t="n">
        <v>0</v>
      </c>
      <c r="Z576" s="64" t="n">
        <v>0</v>
      </c>
      <c r="AA576" s="65" t="n">
        <f aca="false">PRODUCT($X576,$Y576,(1-$Z576))</f>
        <v>0</v>
      </c>
      <c r="AB576" s="66"/>
      <c r="AC576" s="61"/>
      <c r="AD576" s="62"/>
      <c r="AE576" s="63" t="n">
        <v>0</v>
      </c>
      <c r="AF576" s="64" t="n">
        <v>0</v>
      </c>
      <c r="AG576" s="65" t="n">
        <f aca="false">PRODUCT($AD576,$AE576,(1-$AF576))</f>
        <v>0</v>
      </c>
      <c r="AH576" s="66"/>
      <c r="AI576" s="61"/>
      <c r="AJ576" s="62"/>
      <c r="AK576" s="63" t="n">
        <v>0</v>
      </c>
      <c r="AL576" s="64" t="n">
        <v>0</v>
      </c>
      <c r="AM576" s="65" t="n">
        <f aca="false">PRODUCT($AJ576,$AK576,(1-$AL576))</f>
        <v>0</v>
      </c>
      <c r="AN576" s="65" t="n">
        <f aca="false">ROUND((Tablica1[[#This Row],[Iznos]]+Tablica1[[#This Row],[Iznos 2]]+Tablica1[[#This Row],[Iznos 3]]+Tablica1[[#This Row],[Iznos 4]]+Tablica1[[#This Row],[Iznos 5]]),2)</f>
        <v>0</v>
      </c>
      <c r="AO576" s="67" t="s">
        <v>64</v>
      </c>
      <c r="AP576" s="67"/>
      <c r="AQ576" s="63"/>
      <c r="AR576" s="63" t="n">
        <v>0</v>
      </c>
      <c r="AS576" s="62"/>
      <c r="AT576" s="58"/>
    </row>
    <row r="577" s="68" customFormat="true" ht="34.5" hidden="false" customHeight="true" outlineLevel="0" collapsed="false">
      <c r="A577" s="54" t="n">
        <v>574</v>
      </c>
      <c r="B577" s="55"/>
      <c r="C577" s="55"/>
      <c r="D577" s="55"/>
      <c r="E577" s="57"/>
      <c r="F577" s="58"/>
      <c r="G577" s="58"/>
      <c r="H577" s="75"/>
      <c r="I577" s="58"/>
      <c r="J577" s="60"/>
      <c r="K577" s="61"/>
      <c r="L577" s="62"/>
      <c r="M577" s="63" t="n">
        <v>0</v>
      </c>
      <c r="N577" s="64" t="n">
        <v>0</v>
      </c>
      <c r="O577" s="65" t="n">
        <f aca="false">PRODUCT($L577,$M577,(1-$N577))</f>
        <v>0</v>
      </c>
      <c r="P577" s="60"/>
      <c r="Q577" s="61"/>
      <c r="R577" s="62"/>
      <c r="S577" s="63" t="n">
        <v>0</v>
      </c>
      <c r="T577" s="64" t="n">
        <v>0</v>
      </c>
      <c r="U577" s="65" t="n">
        <f aca="false">PRODUCT($R577,$S577,(1-$T577))</f>
        <v>0</v>
      </c>
      <c r="V577" s="66"/>
      <c r="W577" s="61"/>
      <c r="X577" s="62"/>
      <c r="Y577" s="63" t="n">
        <v>0</v>
      </c>
      <c r="Z577" s="64" t="n">
        <v>0</v>
      </c>
      <c r="AA577" s="65" t="n">
        <f aca="false">PRODUCT($X577,$Y577,(1-$Z577))</f>
        <v>0</v>
      </c>
      <c r="AB577" s="66"/>
      <c r="AC577" s="61"/>
      <c r="AD577" s="62"/>
      <c r="AE577" s="63" t="n">
        <v>0</v>
      </c>
      <c r="AF577" s="64" t="n">
        <v>0</v>
      </c>
      <c r="AG577" s="65" t="n">
        <f aca="false">PRODUCT($AD577,$AE577,(1-$AF577))</f>
        <v>0</v>
      </c>
      <c r="AH577" s="66"/>
      <c r="AI577" s="61"/>
      <c r="AJ577" s="62"/>
      <c r="AK577" s="63" t="n">
        <v>0</v>
      </c>
      <c r="AL577" s="64" t="n">
        <v>0</v>
      </c>
      <c r="AM577" s="65" t="n">
        <f aca="false">PRODUCT($AJ577,$AK577,(1-$AL577))</f>
        <v>0</v>
      </c>
      <c r="AN577" s="65" t="n">
        <f aca="false">ROUND((Tablica1[[#This Row],[Iznos]]+Tablica1[[#This Row],[Iznos 2]]+Tablica1[[#This Row],[Iznos 3]]+Tablica1[[#This Row],[Iznos 4]]+Tablica1[[#This Row],[Iznos 5]]),2)</f>
        <v>0</v>
      </c>
      <c r="AO577" s="67" t="s">
        <v>64</v>
      </c>
      <c r="AP577" s="67"/>
      <c r="AQ577" s="63"/>
      <c r="AR577" s="63" t="n">
        <v>0</v>
      </c>
      <c r="AS577" s="62"/>
      <c r="AT577" s="58"/>
    </row>
    <row r="578" s="68" customFormat="true" ht="34.5" hidden="false" customHeight="true" outlineLevel="0" collapsed="false">
      <c r="A578" s="54" t="n">
        <v>575</v>
      </c>
      <c r="B578" s="55"/>
      <c r="C578" s="55"/>
      <c r="D578" s="55"/>
      <c r="E578" s="57"/>
      <c r="F578" s="58"/>
      <c r="G578" s="58"/>
      <c r="H578" s="75"/>
      <c r="I578" s="58"/>
      <c r="J578" s="60"/>
      <c r="K578" s="61"/>
      <c r="L578" s="62"/>
      <c r="M578" s="63" t="n">
        <v>0</v>
      </c>
      <c r="N578" s="64" t="n">
        <v>0</v>
      </c>
      <c r="O578" s="65" t="n">
        <f aca="false">PRODUCT($L578,$M578,(1-$N578))</f>
        <v>0</v>
      </c>
      <c r="P578" s="60"/>
      <c r="Q578" s="61"/>
      <c r="R578" s="62"/>
      <c r="S578" s="63" t="n">
        <v>0</v>
      </c>
      <c r="T578" s="64" t="n">
        <v>0</v>
      </c>
      <c r="U578" s="65" t="n">
        <f aca="false">PRODUCT($R578,$S578,(1-$T578))</f>
        <v>0</v>
      </c>
      <c r="V578" s="66"/>
      <c r="W578" s="61"/>
      <c r="X578" s="62"/>
      <c r="Y578" s="63" t="n">
        <v>0</v>
      </c>
      <c r="Z578" s="64" t="n">
        <v>0</v>
      </c>
      <c r="AA578" s="65" t="n">
        <f aca="false">PRODUCT($X578,$Y578,(1-$Z578))</f>
        <v>0</v>
      </c>
      <c r="AB578" s="66"/>
      <c r="AC578" s="61"/>
      <c r="AD578" s="62"/>
      <c r="AE578" s="63" t="n">
        <v>0</v>
      </c>
      <c r="AF578" s="64" t="n">
        <v>0</v>
      </c>
      <c r="AG578" s="65" t="n">
        <f aca="false">PRODUCT($AD578,$AE578,(1-$AF578))</f>
        <v>0</v>
      </c>
      <c r="AH578" s="66"/>
      <c r="AI578" s="61"/>
      <c r="AJ578" s="62"/>
      <c r="AK578" s="63" t="n">
        <v>0</v>
      </c>
      <c r="AL578" s="64" t="n">
        <v>0</v>
      </c>
      <c r="AM578" s="65" t="n">
        <f aca="false">PRODUCT($AJ578,$AK578,(1-$AL578))</f>
        <v>0</v>
      </c>
      <c r="AN578" s="65" t="n">
        <f aca="false">ROUND((Tablica1[[#This Row],[Iznos]]+Tablica1[[#This Row],[Iznos 2]]+Tablica1[[#This Row],[Iznos 3]]+Tablica1[[#This Row],[Iznos 4]]+Tablica1[[#This Row],[Iznos 5]]),2)</f>
        <v>0</v>
      </c>
      <c r="AO578" s="67" t="s">
        <v>64</v>
      </c>
      <c r="AP578" s="67"/>
      <c r="AQ578" s="63"/>
      <c r="AR578" s="63" t="n">
        <v>0</v>
      </c>
      <c r="AS578" s="62"/>
      <c r="AT578" s="58"/>
    </row>
    <row r="579" s="68" customFormat="true" ht="34.5" hidden="false" customHeight="true" outlineLevel="0" collapsed="false">
      <c r="A579" s="54" t="n">
        <v>576</v>
      </c>
      <c r="B579" s="55"/>
      <c r="C579" s="55"/>
      <c r="D579" s="55"/>
      <c r="E579" s="57"/>
      <c r="F579" s="58"/>
      <c r="G579" s="58"/>
      <c r="H579" s="75"/>
      <c r="I579" s="58"/>
      <c r="J579" s="60"/>
      <c r="K579" s="61"/>
      <c r="L579" s="62"/>
      <c r="M579" s="63" t="n">
        <v>0</v>
      </c>
      <c r="N579" s="64" t="n">
        <v>0</v>
      </c>
      <c r="O579" s="65" t="n">
        <f aca="false">PRODUCT($L579,$M579,(1-$N579))</f>
        <v>0</v>
      </c>
      <c r="P579" s="60"/>
      <c r="Q579" s="61"/>
      <c r="R579" s="62"/>
      <c r="S579" s="63" t="n">
        <v>0</v>
      </c>
      <c r="T579" s="64" t="n">
        <v>0</v>
      </c>
      <c r="U579" s="65" t="n">
        <f aca="false">PRODUCT($R579,$S579,(1-$T579))</f>
        <v>0</v>
      </c>
      <c r="V579" s="66"/>
      <c r="W579" s="61"/>
      <c r="X579" s="62"/>
      <c r="Y579" s="63" t="n">
        <v>0</v>
      </c>
      <c r="Z579" s="64" t="n">
        <v>0</v>
      </c>
      <c r="AA579" s="65" t="n">
        <f aca="false">PRODUCT($X579,$Y579,(1-$Z579))</f>
        <v>0</v>
      </c>
      <c r="AB579" s="66"/>
      <c r="AC579" s="61"/>
      <c r="AD579" s="62"/>
      <c r="AE579" s="63" t="n">
        <v>0</v>
      </c>
      <c r="AF579" s="64" t="n">
        <v>0</v>
      </c>
      <c r="AG579" s="65" t="n">
        <f aca="false">PRODUCT($AD579,$AE579,(1-$AF579))</f>
        <v>0</v>
      </c>
      <c r="AH579" s="66"/>
      <c r="AI579" s="61"/>
      <c r="AJ579" s="62"/>
      <c r="AK579" s="63" t="n">
        <v>0</v>
      </c>
      <c r="AL579" s="64" t="n">
        <v>0</v>
      </c>
      <c r="AM579" s="65" t="n">
        <f aca="false">PRODUCT($AJ579,$AK579,(1-$AL579))</f>
        <v>0</v>
      </c>
      <c r="AN579" s="65" t="n">
        <f aca="false">ROUND((Tablica1[[#This Row],[Iznos]]+Tablica1[[#This Row],[Iznos 2]]+Tablica1[[#This Row],[Iznos 3]]+Tablica1[[#This Row],[Iznos 4]]+Tablica1[[#This Row],[Iznos 5]]),2)</f>
        <v>0</v>
      </c>
      <c r="AO579" s="67" t="s">
        <v>64</v>
      </c>
      <c r="AP579" s="67"/>
      <c r="AQ579" s="63"/>
      <c r="AR579" s="63" t="n">
        <v>0</v>
      </c>
      <c r="AS579" s="62"/>
      <c r="AT579" s="58"/>
    </row>
    <row r="580" s="68" customFormat="true" ht="34.5" hidden="false" customHeight="true" outlineLevel="0" collapsed="false">
      <c r="A580" s="54" t="n">
        <v>577</v>
      </c>
      <c r="B580" s="55"/>
      <c r="C580" s="55"/>
      <c r="D580" s="55"/>
      <c r="E580" s="57"/>
      <c r="F580" s="58"/>
      <c r="G580" s="58"/>
      <c r="H580" s="75"/>
      <c r="I580" s="58"/>
      <c r="J580" s="60"/>
      <c r="K580" s="61"/>
      <c r="L580" s="62"/>
      <c r="M580" s="63" t="n">
        <v>0</v>
      </c>
      <c r="N580" s="64" t="n">
        <v>0</v>
      </c>
      <c r="O580" s="65" t="n">
        <f aca="false">PRODUCT($L580,$M580,(1-$N580))</f>
        <v>0</v>
      </c>
      <c r="P580" s="60"/>
      <c r="Q580" s="61"/>
      <c r="R580" s="62"/>
      <c r="S580" s="63" t="n">
        <v>0</v>
      </c>
      <c r="T580" s="64" t="n">
        <v>0</v>
      </c>
      <c r="U580" s="65" t="n">
        <f aca="false">PRODUCT($R580,$S580,(1-$T580))</f>
        <v>0</v>
      </c>
      <c r="V580" s="66"/>
      <c r="W580" s="61"/>
      <c r="X580" s="62"/>
      <c r="Y580" s="63" t="n">
        <v>0</v>
      </c>
      <c r="Z580" s="64" t="n">
        <v>0</v>
      </c>
      <c r="AA580" s="65" t="n">
        <f aca="false">PRODUCT($X580,$Y580,(1-$Z580))</f>
        <v>0</v>
      </c>
      <c r="AB580" s="66"/>
      <c r="AC580" s="61"/>
      <c r="AD580" s="62"/>
      <c r="AE580" s="63" t="n">
        <v>0</v>
      </c>
      <c r="AF580" s="64" t="n">
        <v>0</v>
      </c>
      <c r="AG580" s="65" t="n">
        <f aca="false">PRODUCT($AD580,$AE580,(1-$AF580))</f>
        <v>0</v>
      </c>
      <c r="AH580" s="66"/>
      <c r="AI580" s="61"/>
      <c r="AJ580" s="62"/>
      <c r="AK580" s="63" t="n">
        <v>0</v>
      </c>
      <c r="AL580" s="64" t="n">
        <v>0</v>
      </c>
      <c r="AM580" s="65" t="n">
        <f aca="false">PRODUCT($AJ580,$AK580,(1-$AL580))</f>
        <v>0</v>
      </c>
      <c r="AN580" s="65" t="n">
        <f aca="false">ROUND((Tablica1[[#This Row],[Iznos]]+Tablica1[[#This Row],[Iznos 2]]+Tablica1[[#This Row],[Iznos 3]]+Tablica1[[#This Row],[Iznos 4]]+Tablica1[[#This Row],[Iznos 5]]),2)</f>
        <v>0</v>
      </c>
      <c r="AO580" s="67" t="s">
        <v>64</v>
      </c>
      <c r="AP580" s="67"/>
      <c r="AQ580" s="63"/>
      <c r="AR580" s="63" t="n">
        <v>0</v>
      </c>
      <c r="AS580" s="62"/>
      <c r="AT580" s="58"/>
    </row>
    <row r="581" s="68" customFormat="true" ht="34.5" hidden="false" customHeight="true" outlineLevel="0" collapsed="false">
      <c r="A581" s="54" t="n">
        <v>578</v>
      </c>
      <c r="B581" s="55"/>
      <c r="C581" s="55"/>
      <c r="D581" s="55"/>
      <c r="E581" s="57"/>
      <c r="F581" s="58"/>
      <c r="G581" s="58"/>
      <c r="H581" s="75"/>
      <c r="I581" s="58"/>
      <c r="J581" s="60"/>
      <c r="K581" s="61"/>
      <c r="L581" s="62"/>
      <c r="M581" s="63" t="n">
        <v>0</v>
      </c>
      <c r="N581" s="64" t="n">
        <v>0</v>
      </c>
      <c r="O581" s="65" t="n">
        <f aca="false">PRODUCT($L581,$M581,(1-$N581))</f>
        <v>0</v>
      </c>
      <c r="P581" s="60"/>
      <c r="Q581" s="61"/>
      <c r="R581" s="62"/>
      <c r="S581" s="63" t="n">
        <v>0</v>
      </c>
      <c r="T581" s="64" t="n">
        <v>0</v>
      </c>
      <c r="U581" s="65" t="n">
        <f aca="false">PRODUCT($R581,$S581,(1-$T581))</f>
        <v>0</v>
      </c>
      <c r="V581" s="66"/>
      <c r="W581" s="61"/>
      <c r="X581" s="62"/>
      <c r="Y581" s="63" t="n">
        <v>0</v>
      </c>
      <c r="Z581" s="64" t="n">
        <v>0</v>
      </c>
      <c r="AA581" s="65" t="n">
        <f aca="false">PRODUCT($X581,$Y581,(1-$Z581))</f>
        <v>0</v>
      </c>
      <c r="AB581" s="66"/>
      <c r="AC581" s="61"/>
      <c r="AD581" s="62"/>
      <c r="AE581" s="63" t="n">
        <v>0</v>
      </c>
      <c r="AF581" s="64" t="n">
        <v>0</v>
      </c>
      <c r="AG581" s="65" t="n">
        <f aca="false">PRODUCT($AD581,$AE581,(1-$AF581))</f>
        <v>0</v>
      </c>
      <c r="AH581" s="66"/>
      <c r="AI581" s="61"/>
      <c r="AJ581" s="62"/>
      <c r="AK581" s="63" t="n">
        <v>0</v>
      </c>
      <c r="AL581" s="64" t="n">
        <v>0</v>
      </c>
      <c r="AM581" s="65" t="n">
        <f aca="false">PRODUCT($AJ581,$AK581,(1-$AL581))</f>
        <v>0</v>
      </c>
      <c r="AN581" s="65" t="n">
        <f aca="false">ROUND((Tablica1[[#This Row],[Iznos]]+Tablica1[[#This Row],[Iznos 2]]+Tablica1[[#This Row],[Iznos 3]]+Tablica1[[#This Row],[Iznos 4]]+Tablica1[[#This Row],[Iznos 5]]),2)</f>
        <v>0</v>
      </c>
      <c r="AO581" s="67" t="s">
        <v>64</v>
      </c>
      <c r="AP581" s="67"/>
      <c r="AQ581" s="63"/>
      <c r="AR581" s="63" t="n">
        <v>0</v>
      </c>
      <c r="AS581" s="62"/>
      <c r="AT581" s="58"/>
    </row>
    <row r="582" s="68" customFormat="true" ht="34.5" hidden="false" customHeight="true" outlineLevel="0" collapsed="false">
      <c r="A582" s="54" t="n">
        <v>579</v>
      </c>
      <c r="B582" s="55"/>
      <c r="C582" s="55"/>
      <c r="D582" s="55"/>
      <c r="E582" s="57"/>
      <c r="F582" s="58"/>
      <c r="G582" s="58"/>
      <c r="H582" s="75"/>
      <c r="I582" s="58"/>
      <c r="J582" s="60"/>
      <c r="K582" s="61"/>
      <c r="L582" s="62"/>
      <c r="M582" s="63" t="n">
        <v>0</v>
      </c>
      <c r="N582" s="64" t="n">
        <v>0</v>
      </c>
      <c r="O582" s="65" t="n">
        <f aca="false">PRODUCT($L582,$M582,(1-$N582))</f>
        <v>0</v>
      </c>
      <c r="P582" s="60"/>
      <c r="Q582" s="61"/>
      <c r="R582" s="62"/>
      <c r="S582" s="63" t="n">
        <v>0</v>
      </c>
      <c r="T582" s="64" t="n">
        <v>0</v>
      </c>
      <c r="U582" s="65" t="n">
        <f aca="false">PRODUCT($R582,$S582,(1-$T582))</f>
        <v>0</v>
      </c>
      <c r="V582" s="66"/>
      <c r="W582" s="61"/>
      <c r="X582" s="62"/>
      <c r="Y582" s="63" t="n">
        <v>0</v>
      </c>
      <c r="Z582" s="64" t="n">
        <v>0</v>
      </c>
      <c r="AA582" s="65" t="n">
        <f aca="false">PRODUCT($X582,$Y582,(1-$Z582))</f>
        <v>0</v>
      </c>
      <c r="AB582" s="66"/>
      <c r="AC582" s="61"/>
      <c r="AD582" s="62"/>
      <c r="AE582" s="63" t="n">
        <v>0</v>
      </c>
      <c r="AF582" s="64" t="n">
        <v>0</v>
      </c>
      <c r="AG582" s="65" t="n">
        <f aca="false">PRODUCT($AD582,$AE582,(1-$AF582))</f>
        <v>0</v>
      </c>
      <c r="AH582" s="66"/>
      <c r="AI582" s="61"/>
      <c r="AJ582" s="62"/>
      <c r="AK582" s="63" t="n">
        <v>0</v>
      </c>
      <c r="AL582" s="64" t="n">
        <v>0</v>
      </c>
      <c r="AM582" s="65" t="n">
        <f aca="false">PRODUCT($AJ582,$AK582,(1-$AL582))</f>
        <v>0</v>
      </c>
      <c r="AN582" s="65" t="n">
        <f aca="false">ROUND((Tablica1[[#This Row],[Iznos]]+Tablica1[[#This Row],[Iznos 2]]+Tablica1[[#This Row],[Iznos 3]]+Tablica1[[#This Row],[Iznos 4]]+Tablica1[[#This Row],[Iznos 5]]),2)</f>
        <v>0</v>
      </c>
      <c r="AO582" s="67" t="s">
        <v>64</v>
      </c>
      <c r="AP582" s="67"/>
      <c r="AQ582" s="63"/>
      <c r="AR582" s="63" t="n">
        <v>0</v>
      </c>
      <c r="AS582" s="62"/>
      <c r="AT582" s="58"/>
    </row>
    <row r="583" s="68" customFormat="true" ht="34.5" hidden="false" customHeight="true" outlineLevel="0" collapsed="false">
      <c r="A583" s="54" t="n">
        <v>580</v>
      </c>
      <c r="B583" s="55"/>
      <c r="C583" s="55"/>
      <c r="D583" s="55"/>
      <c r="E583" s="57"/>
      <c r="F583" s="58"/>
      <c r="G583" s="58"/>
      <c r="H583" s="75"/>
      <c r="I583" s="58"/>
      <c r="J583" s="60"/>
      <c r="K583" s="61"/>
      <c r="L583" s="62"/>
      <c r="M583" s="63" t="n">
        <v>0</v>
      </c>
      <c r="N583" s="64" t="n">
        <v>0</v>
      </c>
      <c r="O583" s="65" t="n">
        <f aca="false">PRODUCT($L583,$M583,(1-$N583))</f>
        <v>0</v>
      </c>
      <c r="P583" s="60"/>
      <c r="Q583" s="61"/>
      <c r="R583" s="62"/>
      <c r="S583" s="63" t="n">
        <v>0</v>
      </c>
      <c r="T583" s="64" t="n">
        <v>0</v>
      </c>
      <c r="U583" s="65" t="n">
        <f aca="false">PRODUCT($R583,$S583,(1-$T583))</f>
        <v>0</v>
      </c>
      <c r="V583" s="66"/>
      <c r="W583" s="61"/>
      <c r="X583" s="62"/>
      <c r="Y583" s="63" t="n">
        <v>0</v>
      </c>
      <c r="Z583" s="64" t="n">
        <v>0</v>
      </c>
      <c r="AA583" s="65" t="n">
        <f aca="false">PRODUCT($X583,$Y583,(1-$Z583))</f>
        <v>0</v>
      </c>
      <c r="AB583" s="66"/>
      <c r="AC583" s="61"/>
      <c r="AD583" s="62"/>
      <c r="AE583" s="63" t="n">
        <v>0</v>
      </c>
      <c r="AF583" s="64" t="n">
        <v>0</v>
      </c>
      <c r="AG583" s="65" t="n">
        <f aca="false">PRODUCT($AD583,$AE583,(1-$AF583))</f>
        <v>0</v>
      </c>
      <c r="AH583" s="66"/>
      <c r="AI583" s="61"/>
      <c r="AJ583" s="62"/>
      <c r="AK583" s="63" t="n">
        <v>0</v>
      </c>
      <c r="AL583" s="64" t="n">
        <v>0</v>
      </c>
      <c r="AM583" s="65" t="n">
        <f aca="false">PRODUCT($AJ583,$AK583,(1-$AL583))</f>
        <v>0</v>
      </c>
      <c r="AN583" s="65" t="n">
        <f aca="false">ROUND((Tablica1[[#This Row],[Iznos]]+Tablica1[[#This Row],[Iznos 2]]+Tablica1[[#This Row],[Iznos 3]]+Tablica1[[#This Row],[Iznos 4]]+Tablica1[[#This Row],[Iznos 5]]),2)</f>
        <v>0</v>
      </c>
      <c r="AO583" s="67" t="s">
        <v>64</v>
      </c>
      <c r="AP583" s="67"/>
      <c r="AQ583" s="63"/>
      <c r="AR583" s="63" t="n">
        <v>0</v>
      </c>
      <c r="AS583" s="62"/>
      <c r="AT583" s="58"/>
    </row>
    <row r="584" s="68" customFormat="true" ht="34.5" hidden="false" customHeight="true" outlineLevel="0" collapsed="false">
      <c r="A584" s="54" t="n">
        <v>581</v>
      </c>
      <c r="B584" s="55"/>
      <c r="C584" s="55"/>
      <c r="D584" s="55"/>
      <c r="E584" s="57"/>
      <c r="F584" s="58"/>
      <c r="G584" s="58"/>
      <c r="H584" s="75"/>
      <c r="I584" s="58"/>
      <c r="J584" s="60"/>
      <c r="K584" s="61"/>
      <c r="L584" s="62"/>
      <c r="M584" s="63" t="n">
        <v>0</v>
      </c>
      <c r="N584" s="64" t="n">
        <v>0</v>
      </c>
      <c r="O584" s="65" t="n">
        <f aca="false">PRODUCT($L584,$M584,(1-$N584))</f>
        <v>0</v>
      </c>
      <c r="P584" s="60"/>
      <c r="Q584" s="61"/>
      <c r="R584" s="62"/>
      <c r="S584" s="63" t="n">
        <v>0</v>
      </c>
      <c r="T584" s="64" t="n">
        <v>0</v>
      </c>
      <c r="U584" s="65" t="n">
        <f aca="false">PRODUCT($R584,$S584,(1-$T584))</f>
        <v>0</v>
      </c>
      <c r="V584" s="66"/>
      <c r="W584" s="61"/>
      <c r="X584" s="62"/>
      <c r="Y584" s="63" t="n">
        <v>0</v>
      </c>
      <c r="Z584" s="64" t="n">
        <v>0</v>
      </c>
      <c r="AA584" s="65" t="n">
        <f aca="false">PRODUCT($X584,$Y584,(1-$Z584))</f>
        <v>0</v>
      </c>
      <c r="AB584" s="66"/>
      <c r="AC584" s="61"/>
      <c r="AD584" s="62"/>
      <c r="AE584" s="63" t="n">
        <v>0</v>
      </c>
      <c r="AF584" s="64" t="n">
        <v>0</v>
      </c>
      <c r="AG584" s="65" t="n">
        <f aca="false">PRODUCT($AD584,$AE584,(1-$AF584))</f>
        <v>0</v>
      </c>
      <c r="AH584" s="66"/>
      <c r="AI584" s="61"/>
      <c r="AJ584" s="62"/>
      <c r="AK584" s="63" t="n">
        <v>0</v>
      </c>
      <c r="AL584" s="64" t="n">
        <v>0</v>
      </c>
      <c r="AM584" s="65" t="n">
        <f aca="false">PRODUCT($AJ584,$AK584,(1-$AL584))</f>
        <v>0</v>
      </c>
      <c r="AN584" s="65" t="n">
        <f aca="false">ROUND((Tablica1[[#This Row],[Iznos]]+Tablica1[[#This Row],[Iznos 2]]+Tablica1[[#This Row],[Iznos 3]]+Tablica1[[#This Row],[Iznos 4]]+Tablica1[[#This Row],[Iznos 5]]),2)</f>
        <v>0</v>
      </c>
      <c r="AO584" s="67" t="s">
        <v>64</v>
      </c>
      <c r="AP584" s="67"/>
      <c r="AQ584" s="63"/>
      <c r="AR584" s="63" t="n">
        <v>0</v>
      </c>
      <c r="AS584" s="62"/>
      <c r="AT584" s="58"/>
    </row>
    <row r="585" s="68" customFormat="true" ht="34.5" hidden="false" customHeight="true" outlineLevel="0" collapsed="false">
      <c r="A585" s="54" t="n">
        <v>582</v>
      </c>
      <c r="B585" s="55"/>
      <c r="C585" s="55"/>
      <c r="D585" s="55"/>
      <c r="E585" s="57"/>
      <c r="F585" s="58"/>
      <c r="G585" s="58"/>
      <c r="H585" s="75"/>
      <c r="I585" s="58"/>
      <c r="J585" s="60"/>
      <c r="K585" s="61"/>
      <c r="L585" s="62"/>
      <c r="M585" s="63" t="n">
        <v>0</v>
      </c>
      <c r="N585" s="64" t="n">
        <v>0</v>
      </c>
      <c r="O585" s="65" t="n">
        <f aca="false">PRODUCT($L585,$M585,(1-$N585))</f>
        <v>0</v>
      </c>
      <c r="P585" s="60"/>
      <c r="Q585" s="61"/>
      <c r="R585" s="62"/>
      <c r="S585" s="63" t="n">
        <v>0</v>
      </c>
      <c r="T585" s="64" t="n">
        <v>0</v>
      </c>
      <c r="U585" s="65" t="n">
        <f aca="false">PRODUCT($R585,$S585,(1-$T585))</f>
        <v>0</v>
      </c>
      <c r="V585" s="66"/>
      <c r="W585" s="61"/>
      <c r="X585" s="62"/>
      <c r="Y585" s="63" t="n">
        <v>0</v>
      </c>
      <c r="Z585" s="64" t="n">
        <v>0</v>
      </c>
      <c r="AA585" s="65" t="n">
        <f aca="false">PRODUCT($X585,$Y585,(1-$Z585))</f>
        <v>0</v>
      </c>
      <c r="AB585" s="66"/>
      <c r="AC585" s="61"/>
      <c r="AD585" s="62"/>
      <c r="AE585" s="63" t="n">
        <v>0</v>
      </c>
      <c r="AF585" s="64" t="n">
        <v>0</v>
      </c>
      <c r="AG585" s="65" t="n">
        <f aca="false">PRODUCT($AD585,$AE585,(1-$AF585))</f>
        <v>0</v>
      </c>
      <c r="AH585" s="66"/>
      <c r="AI585" s="61"/>
      <c r="AJ585" s="62"/>
      <c r="AK585" s="63" t="n">
        <v>0</v>
      </c>
      <c r="AL585" s="64" t="n">
        <v>0</v>
      </c>
      <c r="AM585" s="65" t="n">
        <f aca="false">PRODUCT($AJ585,$AK585,(1-$AL585))</f>
        <v>0</v>
      </c>
      <c r="AN585" s="65" t="n">
        <f aca="false">ROUND((Tablica1[[#This Row],[Iznos]]+Tablica1[[#This Row],[Iznos 2]]+Tablica1[[#This Row],[Iznos 3]]+Tablica1[[#This Row],[Iznos 4]]+Tablica1[[#This Row],[Iznos 5]]),2)</f>
        <v>0</v>
      </c>
      <c r="AO585" s="67" t="s">
        <v>64</v>
      </c>
      <c r="AP585" s="67"/>
      <c r="AQ585" s="63"/>
      <c r="AR585" s="63" t="n">
        <v>0</v>
      </c>
      <c r="AS585" s="62"/>
      <c r="AT585" s="58"/>
    </row>
    <row r="586" s="68" customFormat="true" ht="34.5" hidden="false" customHeight="true" outlineLevel="0" collapsed="false">
      <c r="A586" s="54" t="n">
        <v>583</v>
      </c>
      <c r="B586" s="55"/>
      <c r="C586" s="55"/>
      <c r="D586" s="55"/>
      <c r="E586" s="57"/>
      <c r="F586" s="58"/>
      <c r="G586" s="58"/>
      <c r="H586" s="75"/>
      <c r="I586" s="58"/>
      <c r="J586" s="60"/>
      <c r="K586" s="61"/>
      <c r="L586" s="62"/>
      <c r="M586" s="63" t="n">
        <v>0</v>
      </c>
      <c r="N586" s="64" t="n">
        <v>0</v>
      </c>
      <c r="O586" s="65" t="n">
        <f aca="false">PRODUCT($L586,$M586,(1-$N586))</f>
        <v>0</v>
      </c>
      <c r="P586" s="60"/>
      <c r="Q586" s="61"/>
      <c r="R586" s="62"/>
      <c r="S586" s="63" t="n">
        <v>0</v>
      </c>
      <c r="T586" s="64" t="n">
        <v>0</v>
      </c>
      <c r="U586" s="65" t="n">
        <f aca="false">PRODUCT($R586,$S586,(1-$T586))</f>
        <v>0</v>
      </c>
      <c r="V586" s="66"/>
      <c r="W586" s="61"/>
      <c r="X586" s="62"/>
      <c r="Y586" s="63" t="n">
        <v>0</v>
      </c>
      <c r="Z586" s="64" t="n">
        <v>0</v>
      </c>
      <c r="AA586" s="65" t="n">
        <f aca="false">PRODUCT($X586,$Y586,(1-$Z586))</f>
        <v>0</v>
      </c>
      <c r="AB586" s="66"/>
      <c r="AC586" s="61"/>
      <c r="AD586" s="62"/>
      <c r="AE586" s="63" t="n">
        <v>0</v>
      </c>
      <c r="AF586" s="64" t="n">
        <v>0</v>
      </c>
      <c r="AG586" s="65" t="n">
        <f aca="false">PRODUCT($AD586,$AE586,(1-$AF586))</f>
        <v>0</v>
      </c>
      <c r="AH586" s="66"/>
      <c r="AI586" s="61"/>
      <c r="AJ586" s="62"/>
      <c r="AK586" s="63" t="n">
        <v>0</v>
      </c>
      <c r="AL586" s="64" t="n">
        <v>0</v>
      </c>
      <c r="AM586" s="65" t="n">
        <f aca="false">PRODUCT($AJ586,$AK586,(1-$AL586))</f>
        <v>0</v>
      </c>
      <c r="AN586" s="65" t="n">
        <f aca="false">ROUND((Tablica1[[#This Row],[Iznos]]+Tablica1[[#This Row],[Iznos 2]]+Tablica1[[#This Row],[Iznos 3]]+Tablica1[[#This Row],[Iznos 4]]+Tablica1[[#This Row],[Iznos 5]]),2)</f>
        <v>0</v>
      </c>
      <c r="AO586" s="67" t="s">
        <v>64</v>
      </c>
      <c r="AP586" s="67"/>
      <c r="AQ586" s="63"/>
      <c r="AR586" s="63" t="n">
        <v>0</v>
      </c>
      <c r="AS586" s="62"/>
      <c r="AT586" s="58"/>
    </row>
    <row r="587" s="68" customFormat="true" ht="34.5" hidden="false" customHeight="true" outlineLevel="0" collapsed="false">
      <c r="A587" s="54" t="n">
        <v>584</v>
      </c>
      <c r="B587" s="55"/>
      <c r="C587" s="55"/>
      <c r="D587" s="55"/>
      <c r="E587" s="57"/>
      <c r="F587" s="58"/>
      <c r="G587" s="58"/>
      <c r="H587" s="75"/>
      <c r="I587" s="58"/>
      <c r="J587" s="60"/>
      <c r="K587" s="61"/>
      <c r="L587" s="62"/>
      <c r="M587" s="63" t="n">
        <v>0</v>
      </c>
      <c r="N587" s="64" t="n">
        <v>0</v>
      </c>
      <c r="O587" s="65" t="n">
        <f aca="false">PRODUCT($L587,$M587,(1-$N587))</f>
        <v>0</v>
      </c>
      <c r="P587" s="60"/>
      <c r="Q587" s="61"/>
      <c r="R587" s="62"/>
      <c r="S587" s="63" t="n">
        <v>0</v>
      </c>
      <c r="T587" s="64" t="n">
        <v>0</v>
      </c>
      <c r="U587" s="65" t="n">
        <f aca="false">PRODUCT($R587,$S587,(1-$T587))</f>
        <v>0</v>
      </c>
      <c r="V587" s="66"/>
      <c r="W587" s="61"/>
      <c r="X587" s="62"/>
      <c r="Y587" s="63" t="n">
        <v>0</v>
      </c>
      <c r="Z587" s="64" t="n">
        <v>0</v>
      </c>
      <c r="AA587" s="65" t="n">
        <f aca="false">PRODUCT($X587,$Y587,(1-$Z587))</f>
        <v>0</v>
      </c>
      <c r="AB587" s="66"/>
      <c r="AC587" s="61"/>
      <c r="AD587" s="62"/>
      <c r="AE587" s="63" t="n">
        <v>0</v>
      </c>
      <c r="AF587" s="64" t="n">
        <v>0</v>
      </c>
      <c r="AG587" s="65" t="n">
        <f aca="false">PRODUCT($AD587,$AE587,(1-$AF587))</f>
        <v>0</v>
      </c>
      <c r="AH587" s="66"/>
      <c r="AI587" s="61"/>
      <c r="AJ587" s="62"/>
      <c r="AK587" s="63" t="n">
        <v>0</v>
      </c>
      <c r="AL587" s="64" t="n">
        <v>0</v>
      </c>
      <c r="AM587" s="65" t="n">
        <f aca="false">PRODUCT($AJ587,$AK587,(1-$AL587))</f>
        <v>0</v>
      </c>
      <c r="AN587" s="65" t="n">
        <f aca="false">ROUND((Tablica1[[#This Row],[Iznos]]+Tablica1[[#This Row],[Iznos 2]]+Tablica1[[#This Row],[Iznos 3]]+Tablica1[[#This Row],[Iznos 4]]+Tablica1[[#This Row],[Iznos 5]]),2)</f>
        <v>0</v>
      </c>
      <c r="AO587" s="67" t="s">
        <v>64</v>
      </c>
      <c r="AP587" s="67"/>
      <c r="AQ587" s="63"/>
      <c r="AR587" s="63" t="n">
        <v>0</v>
      </c>
      <c r="AS587" s="62"/>
      <c r="AT587" s="58"/>
    </row>
    <row r="588" s="68" customFormat="true" ht="34.5" hidden="false" customHeight="true" outlineLevel="0" collapsed="false">
      <c r="A588" s="54" t="n">
        <v>585</v>
      </c>
      <c r="B588" s="55"/>
      <c r="C588" s="55"/>
      <c r="D588" s="55"/>
      <c r="E588" s="57"/>
      <c r="F588" s="58"/>
      <c r="G588" s="58"/>
      <c r="H588" s="75"/>
      <c r="I588" s="58"/>
      <c r="J588" s="60"/>
      <c r="K588" s="61"/>
      <c r="L588" s="62"/>
      <c r="M588" s="63" t="n">
        <v>0</v>
      </c>
      <c r="N588" s="64" t="n">
        <v>0</v>
      </c>
      <c r="O588" s="65" t="n">
        <f aca="false">PRODUCT($L588,$M588,(1-$N588))</f>
        <v>0</v>
      </c>
      <c r="P588" s="60"/>
      <c r="Q588" s="61"/>
      <c r="R588" s="62"/>
      <c r="S588" s="63" t="n">
        <v>0</v>
      </c>
      <c r="T588" s="64" t="n">
        <v>0</v>
      </c>
      <c r="U588" s="65" t="n">
        <f aca="false">PRODUCT($R588,$S588,(1-$T588))</f>
        <v>0</v>
      </c>
      <c r="V588" s="66"/>
      <c r="W588" s="61"/>
      <c r="X588" s="62"/>
      <c r="Y588" s="63" t="n">
        <v>0</v>
      </c>
      <c r="Z588" s="64" t="n">
        <v>0</v>
      </c>
      <c r="AA588" s="65" t="n">
        <f aca="false">PRODUCT($X588,$Y588,(1-$Z588))</f>
        <v>0</v>
      </c>
      <c r="AB588" s="66"/>
      <c r="AC588" s="61"/>
      <c r="AD588" s="62"/>
      <c r="AE588" s="63" t="n">
        <v>0</v>
      </c>
      <c r="AF588" s="64" t="n">
        <v>0</v>
      </c>
      <c r="AG588" s="65" t="n">
        <f aca="false">PRODUCT($AD588,$AE588,(1-$AF588))</f>
        <v>0</v>
      </c>
      <c r="AH588" s="66"/>
      <c r="AI588" s="61"/>
      <c r="AJ588" s="62"/>
      <c r="AK588" s="63" t="n">
        <v>0</v>
      </c>
      <c r="AL588" s="64" t="n">
        <v>0</v>
      </c>
      <c r="AM588" s="65" t="n">
        <f aca="false">PRODUCT($AJ588,$AK588,(1-$AL588))</f>
        <v>0</v>
      </c>
      <c r="AN588" s="65" t="n">
        <f aca="false">ROUND((Tablica1[[#This Row],[Iznos]]+Tablica1[[#This Row],[Iznos 2]]+Tablica1[[#This Row],[Iznos 3]]+Tablica1[[#This Row],[Iznos 4]]+Tablica1[[#This Row],[Iznos 5]]),2)</f>
        <v>0</v>
      </c>
      <c r="AO588" s="67" t="s">
        <v>64</v>
      </c>
      <c r="AP588" s="67"/>
      <c r="AQ588" s="63"/>
      <c r="AR588" s="63" t="n">
        <v>0</v>
      </c>
      <c r="AS588" s="62"/>
      <c r="AT588" s="58"/>
    </row>
    <row r="589" s="68" customFormat="true" ht="34.5" hidden="false" customHeight="true" outlineLevel="0" collapsed="false">
      <c r="A589" s="54" t="n">
        <v>586</v>
      </c>
      <c r="B589" s="55"/>
      <c r="C589" s="55"/>
      <c r="D589" s="55"/>
      <c r="E589" s="57"/>
      <c r="F589" s="58"/>
      <c r="G589" s="58"/>
      <c r="H589" s="75"/>
      <c r="I589" s="58"/>
      <c r="J589" s="60"/>
      <c r="K589" s="61"/>
      <c r="L589" s="62"/>
      <c r="M589" s="63" t="n">
        <v>0</v>
      </c>
      <c r="N589" s="64" t="n">
        <v>0</v>
      </c>
      <c r="O589" s="65" t="n">
        <f aca="false">PRODUCT($L589,$M589,(1-$N589))</f>
        <v>0</v>
      </c>
      <c r="P589" s="60"/>
      <c r="Q589" s="61"/>
      <c r="R589" s="62"/>
      <c r="S589" s="63" t="n">
        <v>0</v>
      </c>
      <c r="T589" s="64" t="n">
        <v>0</v>
      </c>
      <c r="U589" s="65" t="n">
        <f aca="false">PRODUCT($R589,$S589,(1-$T589))</f>
        <v>0</v>
      </c>
      <c r="V589" s="66"/>
      <c r="W589" s="61"/>
      <c r="X589" s="62"/>
      <c r="Y589" s="63" t="n">
        <v>0</v>
      </c>
      <c r="Z589" s="64" t="n">
        <v>0</v>
      </c>
      <c r="AA589" s="65" t="n">
        <f aca="false">PRODUCT($X589,$Y589,(1-$Z589))</f>
        <v>0</v>
      </c>
      <c r="AB589" s="66"/>
      <c r="AC589" s="61"/>
      <c r="AD589" s="62"/>
      <c r="AE589" s="63" t="n">
        <v>0</v>
      </c>
      <c r="AF589" s="64" t="n">
        <v>0</v>
      </c>
      <c r="AG589" s="65" t="n">
        <f aca="false">PRODUCT($AD589,$AE589,(1-$AF589))</f>
        <v>0</v>
      </c>
      <c r="AH589" s="66"/>
      <c r="AI589" s="61"/>
      <c r="AJ589" s="62"/>
      <c r="AK589" s="63" t="n">
        <v>0</v>
      </c>
      <c r="AL589" s="64" t="n">
        <v>0</v>
      </c>
      <c r="AM589" s="65" t="n">
        <f aca="false">PRODUCT($AJ589,$AK589,(1-$AL589))</f>
        <v>0</v>
      </c>
      <c r="AN589" s="65" t="n">
        <f aca="false">ROUND((Tablica1[[#This Row],[Iznos]]+Tablica1[[#This Row],[Iznos 2]]+Tablica1[[#This Row],[Iznos 3]]+Tablica1[[#This Row],[Iznos 4]]+Tablica1[[#This Row],[Iznos 5]]),2)</f>
        <v>0</v>
      </c>
      <c r="AO589" s="67" t="s">
        <v>64</v>
      </c>
      <c r="AP589" s="67"/>
      <c r="AQ589" s="63"/>
      <c r="AR589" s="63" t="n">
        <v>0</v>
      </c>
      <c r="AS589" s="62"/>
      <c r="AT589" s="58"/>
    </row>
    <row r="590" s="68" customFormat="true" ht="34.5" hidden="false" customHeight="true" outlineLevel="0" collapsed="false">
      <c r="A590" s="54" t="n">
        <v>587</v>
      </c>
      <c r="B590" s="55"/>
      <c r="C590" s="55"/>
      <c r="D590" s="55"/>
      <c r="E590" s="57"/>
      <c r="F590" s="58"/>
      <c r="G590" s="58"/>
      <c r="H590" s="75"/>
      <c r="I590" s="58"/>
      <c r="J590" s="60"/>
      <c r="K590" s="61"/>
      <c r="L590" s="62"/>
      <c r="M590" s="63" t="n">
        <v>0</v>
      </c>
      <c r="N590" s="64" t="n">
        <v>0</v>
      </c>
      <c r="O590" s="65" t="n">
        <f aca="false">PRODUCT($L590,$M590,(1-$N590))</f>
        <v>0</v>
      </c>
      <c r="P590" s="60"/>
      <c r="Q590" s="61"/>
      <c r="R590" s="62"/>
      <c r="S590" s="63" t="n">
        <v>0</v>
      </c>
      <c r="T590" s="64" t="n">
        <v>0</v>
      </c>
      <c r="U590" s="65" t="n">
        <f aca="false">PRODUCT($R590,$S590,(1-$T590))</f>
        <v>0</v>
      </c>
      <c r="V590" s="66"/>
      <c r="W590" s="61"/>
      <c r="X590" s="62"/>
      <c r="Y590" s="63" t="n">
        <v>0</v>
      </c>
      <c r="Z590" s="64" t="n">
        <v>0</v>
      </c>
      <c r="AA590" s="65" t="n">
        <f aca="false">PRODUCT($X590,$Y590,(1-$Z590))</f>
        <v>0</v>
      </c>
      <c r="AB590" s="66"/>
      <c r="AC590" s="61"/>
      <c r="AD590" s="62"/>
      <c r="AE590" s="63" t="n">
        <v>0</v>
      </c>
      <c r="AF590" s="64" t="n">
        <v>0</v>
      </c>
      <c r="AG590" s="65" t="n">
        <f aca="false">PRODUCT($AD590,$AE590,(1-$AF590))</f>
        <v>0</v>
      </c>
      <c r="AH590" s="66"/>
      <c r="AI590" s="61"/>
      <c r="AJ590" s="62"/>
      <c r="AK590" s="63" t="n">
        <v>0</v>
      </c>
      <c r="AL590" s="64" t="n">
        <v>0</v>
      </c>
      <c r="AM590" s="65" t="n">
        <f aca="false">PRODUCT($AJ590,$AK590,(1-$AL590))</f>
        <v>0</v>
      </c>
      <c r="AN590" s="65" t="n">
        <f aca="false">ROUND((Tablica1[[#This Row],[Iznos]]+Tablica1[[#This Row],[Iznos 2]]+Tablica1[[#This Row],[Iznos 3]]+Tablica1[[#This Row],[Iznos 4]]+Tablica1[[#This Row],[Iznos 5]]),2)</f>
        <v>0</v>
      </c>
      <c r="AO590" s="67" t="s">
        <v>64</v>
      </c>
      <c r="AP590" s="67"/>
      <c r="AQ590" s="63"/>
      <c r="AR590" s="63" t="n">
        <v>0</v>
      </c>
      <c r="AS590" s="62"/>
      <c r="AT590" s="58"/>
    </row>
    <row r="591" s="68" customFormat="true" ht="34.5" hidden="false" customHeight="true" outlineLevel="0" collapsed="false">
      <c r="A591" s="54" t="n">
        <v>588</v>
      </c>
      <c r="B591" s="55"/>
      <c r="C591" s="55"/>
      <c r="D591" s="55"/>
      <c r="E591" s="57"/>
      <c r="F591" s="58"/>
      <c r="G591" s="58"/>
      <c r="H591" s="75"/>
      <c r="I591" s="58"/>
      <c r="J591" s="60"/>
      <c r="K591" s="61"/>
      <c r="L591" s="62"/>
      <c r="M591" s="63" t="n">
        <v>0</v>
      </c>
      <c r="N591" s="64" t="n">
        <v>0</v>
      </c>
      <c r="O591" s="65" t="n">
        <f aca="false">PRODUCT($L591,$M591,(1-$N591))</f>
        <v>0</v>
      </c>
      <c r="P591" s="60"/>
      <c r="Q591" s="61"/>
      <c r="R591" s="62"/>
      <c r="S591" s="63" t="n">
        <v>0</v>
      </c>
      <c r="T591" s="64" t="n">
        <v>0</v>
      </c>
      <c r="U591" s="65" t="n">
        <f aca="false">PRODUCT($R591,$S591,(1-$T591))</f>
        <v>0</v>
      </c>
      <c r="V591" s="66"/>
      <c r="W591" s="61"/>
      <c r="X591" s="62"/>
      <c r="Y591" s="63" t="n">
        <v>0</v>
      </c>
      <c r="Z591" s="64" t="n">
        <v>0</v>
      </c>
      <c r="AA591" s="65" t="n">
        <f aca="false">PRODUCT($X591,$Y591,(1-$Z591))</f>
        <v>0</v>
      </c>
      <c r="AB591" s="66"/>
      <c r="AC591" s="61"/>
      <c r="AD591" s="62"/>
      <c r="AE591" s="63" t="n">
        <v>0</v>
      </c>
      <c r="AF591" s="64" t="n">
        <v>0</v>
      </c>
      <c r="AG591" s="65" t="n">
        <f aca="false">PRODUCT($AD591,$AE591,(1-$AF591))</f>
        <v>0</v>
      </c>
      <c r="AH591" s="66"/>
      <c r="AI591" s="61"/>
      <c r="AJ591" s="62"/>
      <c r="AK591" s="63" t="n">
        <v>0</v>
      </c>
      <c r="AL591" s="64" t="n">
        <v>0</v>
      </c>
      <c r="AM591" s="65" t="n">
        <f aca="false">PRODUCT($AJ591,$AK591,(1-$AL591))</f>
        <v>0</v>
      </c>
      <c r="AN591" s="65" t="n">
        <f aca="false">ROUND((Tablica1[[#This Row],[Iznos]]+Tablica1[[#This Row],[Iznos 2]]+Tablica1[[#This Row],[Iznos 3]]+Tablica1[[#This Row],[Iznos 4]]+Tablica1[[#This Row],[Iznos 5]]),2)</f>
        <v>0</v>
      </c>
      <c r="AO591" s="67" t="s">
        <v>64</v>
      </c>
      <c r="AP591" s="67"/>
      <c r="AQ591" s="63"/>
      <c r="AR591" s="63" t="n">
        <v>0</v>
      </c>
      <c r="AS591" s="62"/>
      <c r="AT591" s="58"/>
    </row>
    <row r="592" s="68" customFormat="true" ht="34.5" hidden="false" customHeight="true" outlineLevel="0" collapsed="false">
      <c r="A592" s="54" t="n">
        <v>589</v>
      </c>
      <c r="B592" s="55"/>
      <c r="C592" s="55"/>
      <c r="D592" s="55"/>
      <c r="E592" s="57"/>
      <c r="F592" s="58"/>
      <c r="G592" s="58"/>
      <c r="H592" s="75"/>
      <c r="I592" s="58"/>
      <c r="J592" s="60"/>
      <c r="K592" s="61"/>
      <c r="L592" s="62"/>
      <c r="M592" s="63" t="n">
        <v>0</v>
      </c>
      <c r="N592" s="64" t="n">
        <v>0</v>
      </c>
      <c r="O592" s="65" t="n">
        <f aca="false">PRODUCT($L592,$M592,(1-$N592))</f>
        <v>0</v>
      </c>
      <c r="P592" s="60"/>
      <c r="Q592" s="61"/>
      <c r="R592" s="62"/>
      <c r="S592" s="63" t="n">
        <v>0</v>
      </c>
      <c r="T592" s="64" t="n">
        <v>0</v>
      </c>
      <c r="U592" s="65" t="n">
        <f aca="false">PRODUCT($R592,$S592,(1-$T592))</f>
        <v>0</v>
      </c>
      <c r="V592" s="66"/>
      <c r="W592" s="61"/>
      <c r="X592" s="62"/>
      <c r="Y592" s="63" t="n">
        <v>0</v>
      </c>
      <c r="Z592" s="64" t="n">
        <v>0</v>
      </c>
      <c r="AA592" s="65" t="n">
        <f aca="false">PRODUCT($X592,$Y592,(1-$Z592))</f>
        <v>0</v>
      </c>
      <c r="AB592" s="66"/>
      <c r="AC592" s="61"/>
      <c r="AD592" s="62"/>
      <c r="AE592" s="63" t="n">
        <v>0</v>
      </c>
      <c r="AF592" s="64" t="n">
        <v>0</v>
      </c>
      <c r="AG592" s="65" t="n">
        <f aca="false">PRODUCT($AD592,$AE592,(1-$AF592))</f>
        <v>0</v>
      </c>
      <c r="AH592" s="66"/>
      <c r="AI592" s="61"/>
      <c r="AJ592" s="62"/>
      <c r="AK592" s="63" t="n">
        <v>0</v>
      </c>
      <c r="AL592" s="64" t="n">
        <v>0</v>
      </c>
      <c r="AM592" s="65" t="n">
        <f aca="false">PRODUCT($AJ592,$AK592,(1-$AL592))</f>
        <v>0</v>
      </c>
      <c r="AN592" s="65" t="n">
        <f aca="false">ROUND((Tablica1[[#This Row],[Iznos]]+Tablica1[[#This Row],[Iznos 2]]+Tablica1[[#This Row],[Iznos 3]]+Tablica1[[#This Row],[Iznos 4]]+Tablica1[[#This Row],[Iznos 5]]),2)</f>
        <v>0</v>
      </c>
      <c r="AO592" s="67" t="s">
        <v>64</v>
      </c>
      <c r="AP592" s="67"/>
      <c r="AQ592" s="63"/>
      <c r="AR592" s="63" t="n">
        <v>0</v>
      </c>
      <c r="AS592" s="62"/>
      <c r="AT592" s="58"/>
    </row>
    <row r="593" s="68" customFormat="true" ht="34.5" hidden="false" customHeight="true" outlineLevel="0" collapsed="false">
      <c r="A593" s="54" t="n">
        <v>590</v>
      </c>
      <c r="B593" s="55"/>
      <c r="C593" s="55"/>
      <c r="D593" s="55"/>
      <c r="E593" s="57"/>
      <c r="F593" s="58"/>
      <c r="G593" s="58"/>
      <c r="H593" s="75"/>
      <c r="I593" s="58"/>
      <c r="J593" s="60"/>
      <c r="K593" s="61"/>
      <c r="L593" s="62"/>
      <c r="M593" s="63" t="n">
        <v>0</v>
      </c>
      <c r="N593" s="64" t="n">
        <v>0</v>
      </c>
      <c r="O593" s="65" t="n">
        <f aca="false">PRODUCT($L593,$M593,(1-$N593))</f>
        <v>0</v>
      </c>
      <c r="P593" s="60"/>
      <c r="Q593" s="61"/>
      <c r="R593" s="62"/>
      <c r="S593" s="63" t="n">
        <v>0</v>
      </c>
      <c r="T593" s="64" t="n">
        <v>0</v>
      </c>
      <c r="U593" s="65" t="n">
        <f aca="false">PRODUCT($R593,$S593,(1-$T593))</f>
        <v>0</v>
      </c>
      <c r="V593" s="66"/>
      <c r="W593" s="61"/>
      <c r="X593" s="62"/>
      <c r="Y593" s="63" t="n">
        <v>0</v>
      </c>
      <c r="Z593" s="64" t="n">
        <v>0</v>
      </c>
      <c r="AA593" s="65" t="n">
        <f aca="false">PRODUCT($X593,$Y593,(1-$Z593))</f>
        <v>0</v>
      </c>
      <c r="AB593" s="66"/>
      <c r="AC593" s="61"/>
      <c r="AD593" s="62"/>
      <c r="AE593" s="63" t="n">
        <v>0</v>
      </c>
      <c r="AF593" s="64" t="n">
        <v>0</v>
      </c>
      <c r="AG593" s="65" t="n">
        <f aca="false">PRODUCT($AD593,$AE593,(1-$AF593))</f>
        <v>0</v>
      </c>
      <c r="AH593" s="66"/>
      <c r="AI593" s="61"/>
      <c r="AJ593" s="62"/>
      <c r="AK593" s="63" t="n">
        <v>0</v>
      </c>
      <c r="AL593" s="64" t="n">
        <v>0</v>
      </c>
      <c r="AM593" s="65" t="n">
        <f aca="false">PRODUCT($AJ593,$AK593,(1-$AL593))</f>
        <v>0</v>
      </c>
      <c r="AN593" s="65" t="n">
        <f aca="false">ROUND((Tablica1[[#This Row],[Iznos]]+Tablica1[[#This Row],[Iznos 2]]+Tablica1[[#This Row],[Iznos 3]]+Tablica1[[#This Row],[Iznos 4]]+Tablica1[[#This Row],[Iznos 5]]),2)</f>
        <v>0</v>
      </c>
      <c r="AO593" s="67" t="s">
        <v>64</v>
      </c>
      <c r="AP593" s="67"/>
      <c r="AQ593" s="63"/>
      <c r="AR593" s="63" t="n">
        <v>0</v>
      </c>
      <c r="AS593" s="62"/>
      <c r="AT593" s="58"/>
    </row>
    <row r="594" s="68" customFormat="true" ht="34.5" hidden="false" customHeight="true" outlineLevel="0" collapsed="false">
      <c r="A594" s="54" t="n">
        <v>591</v>
      </c>
      <c r="B594" s="55"/>
      <c r="C594" s="55"/>
      <c r="D594" s="55"/>
      <c r="E594" s="57"/>
      <c r="F594" s="58"/>
      <c r="G594" s="58"/>
      <c r="H594" s="75"/>
      <c r="I594" s="58"/>
      <c r="J594" s="60"/>
      <c r="K594" s="61"/>
      <c r="L594" s="62"/>
      <c r="M594" s="63" t="n">
        <v>0</v>
      </c>
      <c r="N594" s="64" t="n">
        <v>0</v>
      </c>
      <c r="O594" s="65" t="n">
        <f aca="false">PRODUCT($L594,$M594,(1-$N594))</f>
        <v>0</v>
      </c>
      <c r="P594" s="60"/>
      <c r="Q594" s="61"/>
      <c r="R594" s="62"/>
      <c r="S594" s="63" t="n">
        <v>0</v>
      </c>
      <c r="T594" s="64" t="n">
        <v>0</v>
      </c>
      <c r="U594" s="65" t="n">
        <f aca="false">PRODUCT($R594,$S594,(1-$T594))</f>
        <v>0</v>
      </c>
      <c r="V594" s="66"/>
      <c r="W594" s="61"/>
      <c r="X594" s="62"/>
      <c r="Y594" s="63" t="n">
        <v>0</v>
      </c>
      <c r="Z594" s="64" t="n">
        <v>0</v>
      </c>
      <c r="AA594" s="65" t="n">
        <f aca="false">PRODUCT($X594,$Y594,(1-$Z594))</f>
        <v>0</v>
      </c>
      <c r="AB594" s="66"/>
      <c r="AC594" s="61"/>
      <c r="AD594" s="62"/>
      <c r="AE594" s="63" t="n">
        <v>0</v>
      </c>
      <c r="AF594" s="64" t="n">
        <v>0</v>
      </c>
      <c r="AG594" s="65" t="n">
        <f aca="false">PRODUCT($AD594,$AE594,(1-$AF594))</f>
        <v>0</v>
      </c>
      <c r="AH594" s="66"/>
      <c r="AI594" s="61"/>
      <c r="AJ594" s="62"/>
      <c r="AK594" s="63" t="n">
        <v>0</v>
      </c>
      <c r="AL594" s="64" t="n">
        <v>0</v>
      </c>
      <c r="AM594" s="65" t="n">
        <f aca="false">PRODUCT($AJ594,$AK594,(1-$AL594))</f>
        <v>0</v>
      </c>
      <c r="AN594" s="65" t="n">
        <f aca="false">ROUND((Tablica1[[#This Row],[Iznos]]+Tablica1[[#This Row],[Iznos 2]]+Tablica1[[#This Row],[Iznos 3]]+Tablica1[[#This Row],[Iznos 4]]+Tablica1[[#This Row],[Iznos 5]]),2)</f>
        <v>0</v>
      </c>
      <c r="AO594" s="67" t="s">
        <v>64</v>
      </c>
      <c r="AP594" s="67"/>
      <c r="AQ594" s="63"/>
      <c r="AR594" s="63" t="n">
        <v>0</v>
      </c>
      <c r="AS594" s="62"/>
      <c r="AT594" s="58"/>
    </row>
    <row r="595" s="68" customFormat="true" ht="34.5" hidden="false" customHeight="true" outlineLevel="0" collapsed="false">
      <c r="A595" s="54" t="n">
        <v>592</v>
      </c>
      <c r="B595" s="55"/>
      <c r="C595" s="55"/>
      <c r="D595" s="55"/>
      <c r="E595" s="57"/>
      <c r="F595" s="58"/>
      <c r="G595" s="58"/>
      <c r="H595" s="75"/>
      <c r="I595" s="58"/>
      <c r="J595" s="60"/>
      <c r="K595" s="61"/>
      <c r="L595" s="62"/>
      <c r="M595" s="63" t="n">
        <v>0</v>
      </c>
      <c r="N595" s="64" t="n">
        <v>0</v>
      </c>
      <c r="O595" s="65" t="n">
        <f aca="false">PRODUCT($L595,$M595,(1-$N595))</f>
        <v>0</v>
      </c>
      <c r="P595" s="60"/>
      <c r="Q595" s="61"/>
      <c r="R595" s="62"/>
      <c r="S595" s="63" t="n">
        <v>0</v>
      </c>
      <c r="T595" s="64" t="n">
        <v>0</v>
      </c>
      <c r="U595" s="65" t="n">
        <f aca="false">PRODUCT($R595,$S595,(1-$T595))</f>
        <v>0</v>
      </c>
      <c r="V595" s="66"/>
      <c r="W595" s="61"/>
      <c r="X595" s="62"/>
      <c r="Y595" s="63" t="n">
        <v>0</v>
      </c>
      <c r="Z595" s="64" t="n">
        <v>0</v>
      </c>
      <c r="AA595" s="65" t="n">
        <f aca="false">PRODUCT($X595,$Y595,(1-$Z595))</f>
        <v>0</v>
      </c>
      <c r="AB595" s="66"/>
      <c r="AC595" s="61"/>
      <c r="AD595" s="62"/>
      <c r="AE595" s="63" t="n">
        <v>0</v>
      </c>
      <c r="AF595" s="64" t="n">
        <v>0</v>
      </c>
      <c r="AG595" s="65" t="n">
        <f aca="false">PRODUCT($AD595,$AE595,(1-$AF595))</f>
        <v>0</v>
      </c>
      <c r="AH595" s="66"/>
      <c r="AI595" s="61"/>
      <c r="AJ595" s="62"/>
      <c r="AK595" s="63" t="n">
        <v>0</v>
      </c>
      <c r="AL595" s="64" t="n">
        <v>0</v>
      </c>
      <c r="AM595" s="65" t="n">
        <f aca="false">PRODUCT($AJ595,$AK595,(1-$AL595))</f>
        <v>0</v>
      </c>
      <c r="AN595" s="65" t="n">
        <f aca="false">ROUND((Tablica1[[#This Row],[Iznos]]+Tablica1[[#This Row],[Iznos 2]]+Tablica1[[#This Row],[Iznos 3]]+Tablica1[[#This Row],[Iznos 4]]+Tablica1[[#This Row],[Iznos 5]]),2)</f>
        <v>0</v>
      </c>
      <c r="AO595" s="67" t="s">
        <v>64</v>
      </c>
      <c r="AP595" s="67"/>
      <c r="AQ595" s="63"/>
      <c r="AR595" s="63" t="n">
        <v>0</v>
      </c>
      <c r="AS595" s="62"/>
      <c r="AT595" s="58"/>
    </row>
    <row r="596" s="68" customFormat="true" ht="34.5" hidden="false" customHeight="true" outlineLevel="0" collapsed="false">
      <c r="A596" s="54" t="n">
        <v>593</v>
      </c>
      <c r="B596" s="55"/>
      <c r="C596" s="55"/>
      <c r="D596" s="55"/>
      <c r="E596" s="57"/>
      <c r="F596" s="58"/>
      <c r="G596" s="58"/>
      <c r="H596" s="75"/>
      <c r="I596" s="58"/>
      <c r="J596" s="60"/>
      <c r="K596" s="61"/>
      <c r="L596" s="62"/>
      <c r="M596" s="63" t="n">
        <v>0</v>
      </c>
      <c r="N596" s="64" t="n">
        <v>0</v>
      </c>
      <c r="O596" s="65" t="n">
        <f aca="false">PRODUCT($L596,$M596,(1-$N596))</f>
        <v>0</v>
      </c>
      <c r="P596" s="60"/>
      <c r="Q596" s="61"/>
      <c r="R596" s="62"/>
      <c r="S596" s="63" t="n">
        <v>0</v>
      </c>
      <c r="T596" s="64" t="n">
        <v>0</v>
      </c>
      <c r="U596" s="65" t="n">
        <f aca="false">PRODUCT($R596,$S596,(1-$T596))</f>
        <v>0</v>
      </c>
      <c r="V596" s="66"/>
      <c r="W596" s="61"/>
      <c r="X596" s="62"/>
      <c r="Y596" s="63" t="n">
        <v>0</v>
      </c>
      <c r="Z596" s="64" t="n">
        <v>0</v>
      </c>
      <c r="AA596" s="65" t="n">
        <f aca="false">PRODUCT($X596,$Y596,(1-$Z596))</f>
        <v>0</v>
      </c>
      <c r="AB596" s="66"/>
      <c r="AC596" s="61"/>
      <c r="AD596" s="62"/>
      <c r="AE596" s="63" t="n">
        <v>0</v>
      </c>
      <c r="AF596" s="64" t="n">
        <v>0</v>
      </c>
      <c r="AG596" s="65" t="n">
        <f aca="false">PRODUCT($AD596,$AE596,(1-$AF596))</f>
        <v>0</v>
      </c>
      <c r="AH596" s="66"/>
      <c r="AI596" s="61"/>
      <c r="AJ596" s="62"/>
      <c r="AK596" s="63" t="n">
        <v>0</v>
      </c>
      <c r="AL596" s="64" t="n">
        <v>0</v>
      </c>
      <c r="AM596" s="65" t="n">
        <f aca="false">PRODUCT($AJ596,$AK596,(1-$AL596))</f>
        <v>0</v>
      </c>
      <c r="AN596" s="65" t="n">
        <f aca="false">ROUND((Tablica1[[#This Row],[Iznos]]+Tablica1[[#This Row],[Iznos 2]]+Tablica1[[#This Row],[Iznos 3]]+Tablica1[[#This Row],[Iznos 4]]+Tablica1[[#This Row],[Iznos 5]]),2)</f>
        <v>0</v>
      </c>
      <c r="AO596" s="67" t="s">
        <v>64</v>
      </c>
      <c r="AP596" s="67"/>
      <c r="AQ596" s="63"/>
      <c r="AR596" s="63" t="n">
        <v>0</v>
      </c>
      <c r="AS596" s="62"/>
      <c r="AT596" s="58"/>
    </row>
    <row r="597" s="68" customFormat="true" ht="34.5" hidden="false" customHeight="true" outlineLevel="0" collapsed="false">
      <c r="A597" s="54" t="n">
        <v>594</v>
      </c>
      <c r="B597" s="55"/>
      <c r="C597" s="55"/>
      <c r="D597" s="55"/>
      <c r="E597" s="57"/>
      <c r="F597" s="58"/>
      <c r="G597" s="58"/>
      <c r="H597" s="75"/>
      <c r="I597" s="58"/>
      <c r="J597" s="60"/>
      <c r="K597" s="61"/>
      <c r="L597" s="62"/>
      <c r="M597" s="63" t="n">
        <v>0</v>
      </c>
      <c r="N597" s="64" t="n">
        <v>0</v>
      </c>
      <c r="O597" s="65" t="n">
        <f aca="false">PRODUCT($L597,$M597,(1-$N597))</f>
        <v>0</v>
      </c>
      <c r="P597" s="60"/>
      <c r="Q597" s="61"/>
      <c r="R597" s="62"/>
      <c r="S597" s="63" t="n">
        <v>0</v>
      </c>
      <c r="T597" s="64" t="n">
        <v>0</v>
      </c>
      <c r="U597" s="65" t="n">
        <f aca="false">PRODUCT($R597,$S597,(1-$T597))</f>
        <v>0</v>
      </c>
      <c r="V597" s="66"/>
      <c r="W597" s="61"/>
      <c r="X597" s="62"/>
      <c r="Y597" s="63" t="n">
        <v>0</v>
      </c>
      <c r="Z597" s="64" t="n">
        <v>0</v>
      </c>
      <c r="AA597" s="65" t="n">
        <f aca="false">PRODUCT($X597,$Y597,(1-$Z597))</f>
        <v>0</v>
      </c>
      <c r="AB597" s="66"/>
      <c r="AC597" s="61"/>
      <c r="AD597" s="62"/>
      <c r="AE597" s="63" t="n">
        <v>0</v>
      </c>
      <c r="AF597" s="64" t="n">
        <v>0</v>
      </c>
      <c r="AG597" s="65" t="n">
        <f aca="false">PRODUCT($AD597,$AE597,(1-$AF597))</f>
        <v>0</v>
      </c>
      <c r="AH597" s="66"/>
      <c r="AI597" s="61"/>
      <c r="AJ597" s="62"/>
      <c r="AK597" s="63" t="n">
        <v>0</v>
      </c>
      <c r="AL597" s="64" t="n">
        <v>0</v>
      </c>
      <c r="AM597" s="65" t="n">
        <f aca="false">PRODUCT($AJ597,$AK597,(1-$AL597))</f>
        <v>0</v>
      </c>
      <c r="AN597" s="65" t="n">
        <f aca="false">ROUND((Tablica1[[#This Row],[Iznos]]+Tablica1[[#This Row],[Iznos 2]]+Tablica1[[#This Row],[Iznos 3]]+Tablica1[[#This Row],[Iznos 4]]+Tablica1[[#This Row],[Iznos 5]]),2)</f>
        <v>0</v>
      </c>
      <c r="AO597" s="67" t="s">
        <v>64</v>
      </c>
      <c r="AP597" s="67"/>
      <c r="AQ597" s="63"/>
      <c r="AR597" s="63" t="n">
        <v>0</v>
      </c>
      <c r="AS597" s="62"/>
      <c r="AT597" s="58"/>
    </row>
    <row r="598" s="68" customFormat="true" ht="34.5" hidden="false" customHeight="true" outlineLevel="0" collapsed="false">
      <c r="A598" s="54" t="n">
        <v>595</v>
      </c>
      <c r="B598" s="55"/>
      <c r="C598" s="55"/>
      <c r="D598" s="55"/>
      <c r="E598" s="57"/>
      <c r="F598" s="58"/>
      <c r="G598" s="58"/>
      <c r="H598" s="75"/>
      <c r="I598" s="58"/>
      <c r="J598" s="60"/>
      <c r="K598" s="61"/>
      <c r="L598" s="62"/>
      <c r="M598" s="63" t="n">
        <v>0</v>
      </c>
      <c r="N598" s="64" t="n">
        <v>0</v>
      </c>
      <c r="O598" s="65" t="n">
        <f aca="false">PRODUCT($L598,$M598,(1-$N598))</f>
        <v>0</v>
      </c>
      <c r="P598" s="60"/>
      <c r="Q598" s="61"/>
      <c r="R598" s="62"/>
      <c r="S598" s="63" t="n">
        <v>0</v>
      </c>
      <c r="T598" s="64" t="n">
        <v>0</v>
      </c>
      <c r="U598" s="65" t="n">
        <f aca="false">PRODUCT($R598,$S598,(1-$T598))</f>
        <v>0</v>
      </c>
      <c r="V598" s="66"/>
      <c r="W598" s="61"/>
      <c r="X598" s="62"/>
      <c r="Y598" s="63" t="n">
        <v>0</v>
      </c>
      <c r="Z598" s="64" t="n">
        <v>0</v>
      </c>
      <c r="AA598" s="65" t="n">
        <f aca="false">PRODUCT($X598,$Y598,(1-$Z598))</f>
        <v>0</v>
      </c>
      <c r="AB598" s="66"/>
      <c r="AC598" s="61"/>
      <c r="AD598" s="62"/>
      <c r="AE598" s="63" t="n">
        <v>0</v>
      </c>
      <c r="AF598" s="64" t="n">
        <v>0</v>
      </c>
      <c r="AG598" s="65" t="n">
        <f aca="false">PRODUCT($AD598,$AE598,(1-$AF598))</f>
        <v>0</v>
      </c>
      <c r="AH598" s="66"/>
      <c r="AI598" s="61"/>
      <c r="AJ598" s="62"/>
      <c r="AK598" s="63" t="n">
        <v>0</v>
      </c>
      <c r="AL598" s="64" t="n">
        <v>0</v>
      </c>
      <c r="AM598" s="65" t="n">
        <f aca="false">PRODUCT($AJ598,$AK598,(1-$AL598))</f>
        <v>0</v>
      </c>
      <c r="AN598" s="65" t="n">
        <f aca="false">ROUND((Tablica1[[#This Row],[Iznos]]+Tablica1[[#This Row],[Iznos 2]]+Tablica1[[#This Row],[Iznos 3]]+Tablica1[[#This Row],[Iznos 4]]+Tablica1[[#This Row],[Iznos 5]]),2)</f>
        <v>0</v>
      </c>
      <c r="AO598" s="67" t="s">
        <v>64</v>
      </c>
      <c r="AP598" s="67"/>
      <c r="AQ598" s="63"/>
      <c r="AR598" s="63" t="n">
        <v>0</v>
      </c>
      <c r="AS598" s="62"/>
      <c r="AT598" s="58"/>
    </row>
    <row r="599" s="68" customFormat="true" ht="34.5" hidden="false" customHeight="true" outlineLevel="0" collapsed="false">
      <c r="A599" s="54" t="n">
        <v>596</v>
      </c>
      <c r="B599" s="55"/>
      <c r="C599" s="55"/>
      <c r="D599" s="55"/>
      <c r="E599" s="57"/>
      <c r="F599" s="58"/>
      <c r="G599" s="58"/>
      <c r="H599" s="75"/>
      <c r="I599" s="58"/>
      <c r="J599" s="60"/>
      <c r="K599" s="61"/>
      <c r="L599" s="62"/>
      <c r="M599" s="63" t="n">
        <v>0</v>
      </c>
      <c r="N599" s="64" t="n">
        <v>0</v>
      </c>
      <c r="O599" s="65" t="n">
        <f aca="false">PRODUCT($L599,$M599,(1-$N599))</f>
        <v>0</v>
      </c>
      <c r="P599" s="60"/>
      <c r="Q599" s="61"/>
      <c r="R599" s="62"/>
      <c r="S599" s="63" t="n">
        <v>0</v>
      </c>
      <c r="T599" s="64" t="n">
        <v>0</v>
      </c>
      <c r="U599" s="65" t="n">
        <f aca="false">PRODUCT($R599,$S599,(1-$T599))</f>
        <v>0</v>
      </c>
      <c r="V599" s="66"/>
      <c r="W599" s="61"/>
      <c r="X599" s="62"/>
      <c r="Y599" s="63" t="n">
        <v>0</v>
      </c>
      <c r="Z599" s="64" t="n">
        <v>0</v>
      </c>
      <c r="AA599" s="65" t="n">
        <f aca="false">PRODUCT($X599,$Y599,(1-$Z599))</f>
        <v>0</v>
      </c>
      <c r="AB599" s="66"/>
      <c r="AC599" s="61"/>
      <c r="AD599" s="62"/>
      <c r="AE599" s="63" t="n">
        <v>0</v>
      </c>
      <c r="AF599" s="64" t="n">
        <v>0</v>
      </c>
      <c r="AG599" s="65" t="n">
        <f aca="false">PRODUCT($AD599,$AE599,(1-$AF599))</f>
        <v>0</v>
      </c>
      <c r="AH599" s="66"/>
      <c r="AI599" s="61"/>
      <c r="AJ599" s="62"/>
      <c r="AK599" s="63" t="n">
        <v>0</v>
      </c>
      <c r="AL599" s="64" t="n">
        <v>0</v>
      </c>
      <c r="AM599" s="65" t="n">
        <f aca="false">PRODUCT($AJ599,$AK599,(1-$AL599))</f>
        <v>0</v>
      </c>
      <c r="AN599" s="65" t="n">
        <f aca="false">ROUND((Tablica1[[#This Row],[Iznos]]+Tablica1[[#This Row],[Iznos 2]]+Tablica1[[#This Row],[Iznos 3]]+Tablica1[[#This Row],[Iznos 4]]+Tablica1[[#This Row],[Iznos 5]]),2)</f>
        <v>0</v>
      </c>
      <c r="AO599" s="67" t="s">
        <v>64</v>
      </c>
      <c r="AP599" s="67"/>
      <c r="AQ599" s="63"/>
      <c r="AR599" s="63" t="n">
        <v>0</v>
      </c>
      <c r="AS599" s="62"/>
      <c r="AT599" s="58"/>
    </row>
    <row r="600" s="68" customFormat="true" ht="34.5" hidden="false" customHeight="true" outlineLevel="0" collapsed="false">
      <c r="A600" s="54" t="n">
        <v>597</v>
      </c>
      <c r="B600" s="55"/>
      <c r="C600" s="55"/>
      <c r="D600" s="55"/>
      <c r="E600" s="57"/>
      <c r="F600" s="58"/>
      <c r="G600" s="58"/>
      <c r="H600" s="75"/>
      <c r="I600" s="58"/>
      <c r="J600" s="60"/>
      <c r="K600" s="61"/>
      <c r="L600" s="62"/>
      <c r="M600" s="63" t="n">
        <v>0</v>
      </c>
      <c r="N600" s="64" t="n">
        <v>0</v>
      </c>
      <c r="O600" s="65" t="n">
        <f aca="false">PRODUCT($L600,$M600,(1-$N600))</f>
        <v>0</v>
      </c>
      <c r="P600" s="60"/>
      <c r="Q600" s="61"/>
      <c r="R600" s="62"/>
      <c r="S600" s="63" t="n">
        <v>0</v>
      </c>
      <c r="T600" s="64" t="n">
        <v>0</v>
      </c>
      <c r="U600" s="65" t="n">
        <f aca="false">PRODUCT($R600,$S600,(1-$T600))</f>
        <v>0</v>
      </c>
      <c r="V600" s="66"/>
      <c r="W600" s="61"/>
      <c r="X600" s="62"/>
      <c r="Y600" s="63" t="n">
        <v>0</v>
      </c>
      <c r="Z600" s="64" t="n">
        <v>0</v>
      </c>
      <c r="AA600" s="65" t="n">
        <f aca="false">PRODUCT($X600,$Y600,(1-$Z600))</f>
        <v>0</v>
      </c>
      <c r="AB600" s="66"/>
      <c r="AC600" s="61"/>
      <c r="AD600" s="62"/>
      <c r="AE600" s="63" t="n">
        <v>0</v>
      </c>
      <c r="AF600" s="64" t="n">
        <v>0</v>
      </c>
      <c r="AG600" s="65" t="n">
        <f aca="false">PRODUCT($AD600,$AE600,(1-$AF600))</f>
        <v>0</v>
      </c>
      <c r="AH600" s="66"/>
      <c r="AI600" s="61"/>
      <c r="AJ600" s="62"/>
      <c r="AK600" s="63" t="n">
        <v>0</v>
      </c>
      <c r="AL600" s="64" t="n">
        <v>0</v>
      </c>
      <c r="AM600" s="65" t="n">
        <f aca="false">PRODUCT($AJ600,$AK600,(1-$AL600))</f>
        <v>0</v>
      </c>
      <c r="AN600" s="65" t="n">
        <f aca="false">ROUND((Tablica1[[#This Row],[Iznos]]+Tablica1[[#This Row],[Iznos 2]]+Tablica1[[#This Row],[Iznos 3]]+Tablica1[[#This Row],[Iznos 4]]+Tablica1[[#This Row],[Iznos 5]]),2)</f>
        <v>0</v>
      </c>
      <c r="AO600" s="67" t="s">
        <v>64</v>
      </c>
      <c r="AP600" s="67"/>
      <c r="AQ600" s="63"/>
      <c r="AR600" s="63" t="n">
        <v>0</v>
      </c>
      <c r="AS600" s="62"/>
      <c r="AT600" s="58"/>
    </row>
    <row r="601" s="68" customFormat="true" ht="34.5" hidden="false" customHeight="true" outlineLevel="0" collapsed="false">
      <c r="A601" s="54" t="n">
        <v>598</v>
      </c>
      <c r="B601" s="55"/>
      <c r="C601" s="55"/>
      <c r="D601" s="55"/>
      <c r="E601" s="57"/>
      <c r="F601" s="58"/>
      <c r="G601" s="58"/>
      <c r="H601" s="75"/>
      <c r="I601" s="58"/>
      <c r="J601" s="60"/>
      <c r="K601" s="61"/>
      <c r="L601" s="62"/>
      <c r="M601" s="63" t="n">
        <v>0</v>
      </c>
      <c r="N601" s="64" t="n">
        <v>0</v>
      </c>
      <c r="O601" s="65" t="n">
        <f aca="false">PRODUCT($L601,$M601,(1-$N601))</f>
        <v>0</v>
      </c>
      <c r="P601" s="60"/>
      <c r="Q601" s="61"/>
      <c r="R601" s="62"/>
      <c r="S601" s="63" t="n">
        <v>0</v>
      </c>
      <c r="T601" s="64" t="n">
        <v>0</v>
      </c>
      <c r="U601" s="65" t="n">
        <f aca="false">PRODUCT($R601,$S601,(1-$T601))</f>
        <v>0</v>
      </c>
      <c r="V601" s="66"/>
      <c r="W601" s="61"/>
      <c r="X601" s="62"/>
      <c r="Y601" s="63" t="n">
        <v>0</v>
      </c>
      <c r="Z601" s="64" t="n">
        <v>0</v>
      </c>
      <c r="AA601" s="65" t="n">
        <f aca="false">PRODUCT($X601,$Y601,(1-$Z601))</f>
        <v>0</v>
      </c>
      <c r="AB601" s="66"/>
      <c r="AC601" s="61"/>
      <c r="AD601" s="62"/>
      <c r="AE601" s="63" t="n">
        <v>0</v>
      </c>
      <c r="AF601" s="64" t="n">
        <v>0</v>
      </c>
      <c r="AG601" s="65" t="n">
        <f aca="false">PRODUCT($AD601,$AE601,(1-$AF601))</f>
        <v>0</v>
      </c>
      <c r="AH601" s="66"/>
      <c r="AI601" s="61"/>
      <c r="AJ601" s="62"/>
      <c r="AK601" s="63" t="n">
        <v>0</v>
      </c>
      <c r="AL601" s="64" t="n">
        <v>0</v>
      </c>
      <c r="AM601" s="65" t="n">
        <f aca="false">PRODUCT($AJ601,$AK601,(1-$AL601))</f>
        <v>0</v>
      </c>
      <c r="AN601" s="65" t="n">
        <f aca="false">ROUND((Tablica1[[#This Row],[Iznos]]+Tablica1[[#This Row],[Iznos 2]]+Tablica1[[#This Row],[Iznos 3]]+Tablica1[[#This Row],[Iznos 4]]+Tablica1[[#This Row],[Iznos 5]]),2)</f>
        <v>0</v>
      </c>
      <c r="AO601" s="67" t="s">
        <v>64</v>
      </c>
      <c r="AP601" s="67"/>
      <c r="AQ601" s="63"/>
      <c r="AR601" s="63" t="n">
        <v>0</v>
      </c>
      <c r="AS601" s="62"/>
      <c r="AT601" s="58"/>
    </row>
    <row r="602" s="68" customFormat="true" ht="34.5" hidden="false" customHeight="true" outlineLevel="0" collapsed="false">
      <c r="A602" s="54" t="n">
        <v>599</v>
      </c>
      <c r="B602" s="55"/>
      <c r="C602" s="55"/>
      <c r="D602" s="55"/>
      <c r="E602" s="57"/>
      <c r="F602" s="58"/>
      <c r="G602" s="58"/>
      <c r="H602" s="75"/>
      <c r="I602" s="58"/>
      <c r="J602" s="60"/>
      <c r="K602" s="61"/>
      <c r="L602" s="62"/>
      <c r="M602" s="63" t="n">
        <v>0</v>
      </c>
      <c r="N602" s="64" t="n">
        <v>0</v>
      </c>
      <c r="O602" s="65" t="n">
        <f aca="false">PRODUCT($L602,$M602,(1-$N602))</f>
        <v>0</v>
      </c>
      <c r="P602" s="60"/>
      <c r="Q602" s="61"/>
      <c r="R602" s="62"/>
      <c r="S602" s="63" t="n">
        <v>0</v>
      </c>
      <c r="T602" s="64" t="n">
        <v>0</v>
      </c>
      <c r="U602" s="65" t="n">
        <f aca="false">PRODUCT($R602,$S602,(1-$T602))</f>
        <v>0</v>
      </c>
      <c r="V602" s="66"/>
      <c r="W602" s="61"/>
      <c r="X602" s="62"/>
      <c r="Y602" s="63" t="n">
        <v>0</v>
      </c>
      <c r="Z602" s="64" t="n">
        <v>0</v>
      </c>
      <c r="AA602" s="65" t="n">
        <f aca="false">PRODUCT($X602,$Y602,(1-$Z602))</f>
        <v>0</v>
      </c>
      <c r="AB602" s="66"/>
      <c r="AC602" s="61"/>
      <c r="AD602" s="62"/>
      <c r="AE602" s="63" t="n">
        <v>0</v>
      </c>
      <c r="AF602" s="64" t="n">
        <v>0</v>
      </c>
      <c r="AG602" s="65" t="n">
        <f aca="false">PRODUCT($AD602,$AE602,(1-$AF602))</f>
        <v>0</v>
      </c>
      <c r="AH602" s="66"/>
      <c r="AI602" s="61"/>
      <c r="AJ602" s="62"/>
      <c r="AK602" s="63" t="n">
        <v>0</v>
      </c>
      <c r="AL602" s="64" t="n">
        <v>0</v>
      </c>
      <c r="AM602" s="65" t="n">
        <f aca="false">PRODUCT($AJ602,$AK602,(1-$AL602))</f>
        <v>0</v>
      </c>
      <c r="AN602" s="65" t="n">
        <f aca="false">ROUND((Tablica1[[#This Row],[Iznos]]+Tablica1[[#This Row],[Iznos 2]]+Tablica1[[#This Row],[Iznos 3]]+Tablica1[[#This Row],[Iznos 4]]+Tablica1[[#This Row],[Iznos 5]]),2)</f>
        <v>0</v>
      </c>
      <c r="AO602" s="67" t="s">
        <v>64</v>
      </c>
      <c r="AP602" s="67"/>
      <c r="AQ602" s="63"/>
      <c r="AR602" s="63" t="n">
        <v>0</v>
      </c>
      <c r="AS602" s="62"/>
      <c r="AT602" s="58"/>
    </row>
    <row r="603" s="68" customFormat="true" ht="34.5" hidden="false" customHeight="true" outlineLevel="0" collapsed="false">
      <c r="A603" s="54" t="n">
        <v>600</v>
      </c>
      <c r="B603" s="55"/>
      <c r="C603" s="55"/>
      <c r="D603" s="55"/>
      <c r="E603" s="57"/>
      <c r="F603" s="58"/>
      <c r="G603" s="58"/>
      <c r="H603" s="75"/>
      <c r="I603" s="58"/>
      <c r="J603" s="60"/>
      <c r="K603" s="61"/>
      <c r="L603" s="62"/>
      <c r="M603" s="63" t="n">
        <v>0</v>
      </c>
      <c r="N603" s="64" t="n">
        <v>0</v>
      </c>
      <c r="O603" s="65" t="n">
        <f aca="false">PRODUCT($L603,$M603,(1-$N603))</f>
        <v>0</v>
      </c>
      <c r="P603" s="60"/>
      <c r="Q603" s="61"/>
      <c r="R603" s="62"/>
      <c r="S603" s="63" t="n">
        <v>0</v>
      </c>
      <c r="T603" s="64" t="n">
        <v>0</v>
      </c>
      <c r="U603" s="65" t="n">
        <f aca="false">PRODUCT($R603,$S603,(1-$T603))</f>
        <v>0</v>
      </c>
      <c r="V603" s="66"/>
      <c r="W603" s="61"/>
      <c r="X603" s="62"/>
      <c r="Y603" s="63" t="n">
        <v>0</v>
      </c>
      <c r="Z603" s="64" t="n">
        <v>0</v>
      </c>
      <c r="AA603" s="65" t="n">
        <f aca="false">PRODUCT($X603,$Y603,(1-$Z603))</f>
        <v>0</v>
      </c>
      <c r="AB603" s="66"/>
      <c r="AC603" s="61"/>
      <c r="AD603" s="62"/>
      <c r="AE603" s="63" t="n">
        <v>0</v>
      </c>
      <c r="AF603" s="64" t="n">
        <v>0</v>
      </c>
      <c r="AG603" s="65" t="n">
        <f aca="false">PRODUCT($AD603,$AE603,(1-$AF603))</f>
        <v>0</v>
      </c>
      <c r="AH603" s="66"/>
      <c r="AI603" s="61"/>
      <c r="AJ603" s="62"/>
      <c r="AK603" s="63" t="n">
        <v>0</v>
      </c>
      <c r="AL603" s="64" t="n">
        <v>0</v>
      </c>
      <c r="AM603" s="65" t="n">
        <f aca="false">PRODUCT($AJ603,$AK603,(1-$AL603))</f>
        <v>0</v>
      </c>
      <c r="AN603" s="65" t="n">
        <f aca="false">ROUND((Tablica1[[#This Row],[Iznos]]+Tablica1[[#This Row],[Iznos 2]]+Tablica1[[#This Row],[Iznos 3]]+Tablica1[[#This Row],[Iznos 4]]+Tablica1[[#This Row],[Iznos 5]]),2)</f>
        <v>0</v>
      </c>
      <c r="AO603" s="67" t="s">
        <v>64</v>
      </c>
      <c r="AP603" s="67"/>
      <c r="AQ603" s="63"/>
      <c r="AR603" s="63" t="n">
        <v>0</v>
      </c>
      <c r="AS603" s="62"/>
      <c r="AT603" s="58"/>
    </row>
    <row r="604" s="68" customFormat="true" ht="34.5" hidden="false" customHeight="true" outlineLevel="0" collapsed="false">
      <c r="A604" s="54" t="n">
        <v>601</v>
      </c>
      <c r="B604" s="55"/>
      <c r="C604" s="55"/>
      <c r="D604" s="55"/>
      <c r="E604" s="57"/>
      <c r="F604" s="58"/>
      <c r="G604" s="58"/>
      <c r="H604" s="75"/>
      <c r="I604" s="58"/>
      <c r="J604" s="60"/>
      <c r="K604" s="61"/>
      <c r="L604" s="62"/>
      <c r="M604" s="63" t="n">
        <v>0</v>
      </c>
      <c r="N604" s="64" t="n">
        <v>0</v>
      </c>
      <c r="O604" s="65" t="n">
        <f aca="false">PRODUCT($L604,$M604,(1-$N604))</f>
        <v>0</v>
      </c>
      <c r="P604" s="60"/>
      <c r="Q604" s="61"/>
      <c r="R604" s="62"/>
      <c r="S604" s="63" t="n">
        <v>0</v>
      </c>
      <c r="T604" s="64" t="n">
        <v>0</v>
      </c>
      <c r="U604" s="65" t="n">
        <f aca="false">PRODUCT($R604,$S604,(1-$T604))</f>
        <v>0</v>
      </c>
      <c r="V604" s="66"/>
      <c r="W604" s="61"/>
      <c r="X604" s="62"/>
      <c r="Y604" s="63" t="n">
        <v>0</v>
      </c>
      <c r="Z604" s="64" t="n">
        <v>0</v>
      </c>
      <c r="AA604" s="65" t="n">
        <f aca="false">PRODUCT($X604,$Y604,(1-$Z604))</f>
        <v>0</v>
      </c>
      <c r="AB604" s="66"/>
      <c r="AC604" s="61"/>
      <c r="AD604" s="62"/>
      <c r="AE604" s="63" t="n">
        <v>0</v>
      </c>
      <c r="AF604" s="64" t="n">
        <v>0</v>
      </c>
      <c r="AG604" s="65" t="n">
        <f aca="false">PRODUCT($AD604,$AE604,(1-$AF604))</f>
        <v>0</v>
      </c>
      <c r="AH604" s="66"/>
      <c r="AI604" s="61"/>
      <c r="AJ604" s="62"/>
      <c r="AK604" s="63" t="n">
        <v>0</v>
      </c>
      <c r="AL604" s="64" t="n">
        <v>0</v>
      </c>
      <c r="AM604" s="65" t="n">
        <f aca="false">PRODUCT($AJ604,$AK604,(1-$AL604))</f>
        <v>0</v>
      </c>
      <c r="AN604" s="65" t="n">
        <f aca="false">ROUND((Tablica1[[#This Row],[Iznos]]+Tablica1[[#This Row],[Iznos 2]]+Tablica1[[#This Row],[Iznos 3]]+Tablica1[[#This Row],[Iznos 4]]+Tablica1[[#This Row],[Iznos 5]]),2)</f>
        <v>0</v>
      </c>
      <c r="AO604" s="67" t="s">
        <v>64</v>
      </c>
      <c r="AP604" s="67"/>
      <c r="AQ604" s="63"/>
      <c r="AR604" s="63" t="n">
        <v>0</v>
      </c>
      <c r="AS604" s="62"/>
      <c r="AT604" s="58"/>
    </row>
    <row r="605" s="68" customFormat="true" ht="34.5" hidden="false" customHeight="true" outlineLevel="0" collapsed="false">
      <c r="A605" s="54" t="n">
        <v>602</v>
      </c>
      <c r="B605" s="55"/>
      <c r="C605" s="55"/>
      <c r="D605" s="55"/>
      <c r="E605" s="57"/>
      <c r="F605" s="58"/>
      <c r="G605" s="58"/>
      <c r="H605" s="75"/>
      <c r="I605" s="58"/>
      <c r="J605" s="60"/>
      <c r="K605" s="61"/>
      <c r="L605" s="62"/>
      <c r="M605" s="63" t="n">
        <v>0</v>
      </c>
      <c r="N605" s="64" t="n">
        <v>0</v>
      </c>
      <c r="O605" s="65" t="n">
        <f aca="false">PRODUCT($L605,$M605,(1-$N605))</f>
        <v>0</v>
      </c>
      <c r="P605" s="60"/>
      <c r="Q605" s="61"/>
      <c r="R605" s="62"/>
      <c r="S605" s="63" t="n">
        <v>0</v>
      </c>
      <c r="T605" s="64" t="n">
        <v>0</v>
      </c>
      <c r="U605" s="65" t="n">
        <f aca="false">PRODUCT($R605,$S605,(1-$T605))</f>
        <v>0</v>
      </c>
      <c r="V605" s="66"/>
      <c r="W605" s="61"/>
      <c r="X605" s="62"/>
      <c r="Y605" s="63" t="n">
        <v>0</v>
      </c>
      <c r="Z605" s="64" t="n">
        <v>0</v>
      </c>
      <c r="AA605" s="65" t="n">
        <f aca="false">PRODUCT($X605,$Y605,(1-$Z605))</f>
        <v>0</v>
      </c>
      <c r="AB605" s="66"/>
      <c r="AC605" s="61"/>
      <c r="AD605" s="62"/>
      <c r="AE605" s="63" t="n">
        <v>0</v>
      </c>
      <c r="AF605" s="64" t="n">
        <v>0</v>
      </c>
      <c r="AG605" s="65" t="n">
        <f aca="false">PRODUCT($AD605,$AE605,(1-$AF605))</f>
        <v>0</v>
      </c>
      <c r="AH605" s="66"/>
      <c r="AI605" s="61"/>
      <c r="AJ605" s="62"/>
      <c r="AK605" s="63" t="n">
        <v>0</v>
      </c>
      <c r="AL605" s="64" t="n">
        <v>0</v>
      </c>
      <c r="AM605" s="65" t="n">
        <f aca="false">PRODUCT($AJ605,$AK605,(1-$AL605))</f>
        <v>0</v>
      </c>
      <c r="AN605" s="65" t="n">
        <f aca="false">ROUND((Tablica1[[#This Row],[Iznos]]+Tablica1[[#This Row],[Iznos 2]]+Tablica1[[#This Row],[Iznos 3]]+Tablica1[[#This Row],[Iznos 4]]+Tablica1[[#This Row],[Iznos 5]]),2)</f>
        <v>0</v>
      </c>
      <c r="AO605" s="67" t="s">
        <v>64</v>
      </c>
      <c r="AP605" s="67"/>
      <c r="AQ605" s="63"/>
      <c r="AR605" s="63" t="n">
        <v>0</v>
      </c>
      <c r="AS605" s="62"/>
      <c r="AT605" s="58"/>
    </row>
    <row r="606" s="68" customFormat="true" ht="34.5" hidden="false" customHeight="true" outlineLevel="0" collapsed="false">
      <c r="A606" s="54" t="n">
        <v>603</v>
      </c>
      <c r="B606" s="55"/>
      <c r="C606" s="55"/>
      <c r="D606" s="55"/>
      <c r="E606" s="57"/>
      <c r="F606" s="58"/>
      <c r="G606" s="58"/>
      <c r="H606" s="75"/>
      <c r="I606" s="58"/>
      <c r="J606" s="60"/>
      <c r="K606" s="61"/>
      <c r="L606" s="62"/>
      <c r="M606" s="63" t="n">
        <v>0</v>
      </c>
      <c r="N606" s="64" t="n">
        <v>0</v>
      </c>
      <c r="O606" s="65" t="n">
        <f aca="false">PRODUCT($L606,$M606,(1-$N606))</f>
        <v>0</v>
      </c>
      <c r="P606" s="60"/>
      <c r="Q606" s="61"/>
      <c r="R606" s="62"/>
      <c r="S606" s="63" t="n">
        <v>0</v>
      </c>
      <c r="T606" s="64" t="n">
        <v>0</v>
      </c>
      <c r="U606" s="65" t="n">
        <f aca="false">PRODUCT($R606,$S606,(1-$T606))</f>
        <v>0</v>
      </c>
      <c r="V606" s="66"/>
      <c r="W606" s="61"/>
      <c r="X606" s="62"/>
      <c r="Y606" s="63" t="n">
        <v>0</v>
      </c>
      <c r="Z606" s="64" t="n">
        <v>0</v>
      </c>
      <c r="AA606" s="65" t="n">
        <f aca="false">PRODUCT($X606,$Y606,(1-$Z606))</f>
        <v>0</v>
      </c>
      <c r="AB606" s="66"/>
      <c r="AC606" s="61"/>
      <c r="AD606" s="62"/>
      <c r="AE606" s="63" t="n">
        <v>0</v>
      </c>
      <c r="AF606" s="64" t="n">
        <v>0</v>
      </c>
      <c r="AG606" s="65" t="n">
        <f aca="false">PRODUCT($AD606,$AE606,(1-$AF606))</f>
        <v>0</v>
      </c>
      <c r="AH606" s="66"/>
      <c r="AI606" s="61"/>
      <c r="AJ606" s="62"/>
      <c r="AK606" s="63" t="n">
        <v>0</v>
      </c>
      <c r="AL606" s="64" t="n">
        <v>0</v>
      </c>
      <c r="AM606" s="65" t="n">
        <f aca="false">PRODUCT($AJ606,$AK606,(1-$AL606))</f>
        <v>0</v>
      </c>
      <c r="AN606" s="65" t="n">
        <f aca="false">ROUND((Tablica1[[#This Row],[Iznos]]+Tablica1[[#This Row],[Iznos 2]]+Tablica1[[#This Row],[Iznos 3]]+Tablica1[[#This Row],[Iznos 4]]+Tablica1[[#This Row],[Iznos 5]]),2)</f>
        <v>0</v>
      </c>
      <c r="AO606" s="67" t="s">
        <v>64</v>
      </c>
      <c r="AP606" s="67"/>
      <c r="AQ606" s="63"/>
      <c r="AR606" s="63" t="n">
        <v>0</v>
      </c>
      <c r="AS606" s="62"/>
      <c r="AT606" s="58"/>
    </row>
    <row r="607" s="68" customFormat="true" ht="34.5" hidden="false" customHeight="true" outlineLevel="0" collapsed="false">
      <c r="A607" s="54" t="n">
        <v>604</v>
      </c>
      <c r="B607" s="55"/>
      <c r="C607" s="55"/>
      <c r="D607" s="55"/>
      <c r="E607" s="57"/>
      <c r="F607" s="58"/>
      <c r="G607" s="58"/>
      <c r="H607" s="75"/>
      <c r="I607" s="58"/>
      <c r="J607" s="60"/>
      <c r="K607" s="61"/>
      <c r="L607" s="62"/>
      <c r="M607" s="63" t="n">
        <v>0</v>
      </c>
      <c r="N607" s="64" t="n">
        <v>0</v>
      </c>
      <c r="O607" s="65" t="n">
        <f aca="false">PRODUCT($L607,$M607,(1-$N607))</f>
        <v>0</v>
      </c>
      <c r="P607" s="60"/>
      <c r="Q607" s="61"/>
      <c r="R607" s="62"/>
      <c r="S607" s="63" t="n">
        <v>0</v>
      </c>
      <c r="T607" s="64" t="n">
        <v>0</v>
      </c>
      <c r="U607" s="65" t="n">
        <f aca="false">PRODUCT($R607,$S607,(1-$T607))</f>
        <v>0</v>
      </c>
      <c r="V607" s="66"/>
      <c r="W607" s="61"/>
      <c r="X607" s="62"/>
      <c r="Y607" s="63" t="n">
        <v>0</v>
      </c>
      <c r="Z607" s="64" t="n">
        <v>0</v>
      </c>
      <c r="AA607" s="65" t="n">
        <f aca="false">PRODUCT($X607,$Y607,(1-$Z607))</f>
        <v>0</v>
      </c>
      <c r="AB607" s="66"/>
      <c r="AC607" s="61"/>
      <c r="AD607" s="62"/>
      <c r="AE607" s="63" t="n">
        <v>0</v>
      </c>
      <c r="AF607" s="64" t="n">
        <v>0</v>
      </c>
      <c r="AG607" s="65" t="n">
        <f aca="false">PRODUCT($AD607,$AE607,(1-$AF607))</f>
        <v>0</v>
      </c>
      <c r="AH607" s="66"/>
      <c r="AI607" s="61"/>
      <c r="AJ607" s="62"/>
      <c r="AK607" s="63" t="n">
        <v>0</v>
      </c>
      <c r="AL607" s="64" t="n">
        <v>0</v>
      </c>
      <c r="AM607" s="65" t="n">
        <f aca="false">PRODUCT($AJ607,$AK607,(1-$AL607))</f>
        <v>0</v>
      </c>
      <c r="AN607" s="65" t="n">
        <f aca="false">ROUND((Tablica1[[#This Row],[Iznos]]+Tablica1[[#This Row],[Iznos 2]]+Tablica1[[#This Row],[Iznos 3]]+Tablica1[[#This Row],[Iznos 4]]+Tablica1[[#This Row],[Iznos 5]]),2)</f>
        <v>0</v>
      </c>
      <c r="AO607" s="67" t="s">
        <v>64</v>
      </c>
      <c r="AP607" s="67"/>
      <c r="AQ607" s="63"/>
      <c r="AR607" s="63" t="n">
        <v>0</v>
      </c>
      <c r="AS607" s="62"/>
      <c r="AT607" s="58"/>
    </row>
    <row r="608" s="68" customFormat="true" ht="34.5" hidden="false" customHeight="true" outlineLevel="0" collapsed="false">
      <c r="A608" s="54" t="n">
        <v>605</v>
      </c>
      <c r="B608" s="55"/>
      <c r="C608" s="55"/>
      <c r="D608" s="55"/>
      <c r="E608" s="57"/>
      <c r="F608" s="58"/>
      <c r="G608" s="58"/>
      <c r="H608" s="75"/>
      <c r="I608" s="58"/>
      <c r="J608" s="60"/>
      <c r="K608" s="61"/>
      <c r="L608" s="62"/>
      <c r="M608" s="63" t="n">
        <v>0</v>
      </c>
      <c r="N608" s="64" t="n">
        <v>0</v>
      </c>
      <c r="O608" s="65" t="n">
        <f aca="false">PRODUCT($L608,$M608,(1-$N608))</f>
        <v>0</v>
      </c>
      <c r="P608" s="60"/>
      <c r="Q608" s="61"/>
      <c r="R608" s="62"/>
      <c r="S608" s="63" t="n">
        <v>0</v>
      </c>
      <c r="T608" s="64" t="n">
        <v>0</v>
      </c>
      <c r="U608" s="65" t="n">
        <f aca="false">PRODUCT($R608,$S608,(1-$T608))</f>
        <v>0</v>
      </c>
      <c r="V608" s="66"/>
      <c r="W608" s="61"/>
      <c r="X608" s="62"/>
      <c r="Y608" s="63" t="n">
        <v>0</v>
      </c>
      <c r="Z608" s="64" t="n">
        <v>0</v>
      </c>
      <c r="AA608" s="65" t="n">
        <f aca="false">PRODUCT($X608,$Y608,(1-$Z608))</f>
        <v>0</v>
      </c>
      <c r="AB608" s="66"/>
      <c r="AC608" s="61"/>
      <c r="AD608" s="62"/>
      <c r="AE608" s="63" t="n">
        <v>0</v>
      </c>
      <c r="AF608" s="64" t="n">
        <v>0</v>
      </c>
      <c r="AG608" s="65" t="n">
        <f aca="false">PRODUCT($AD608,$AE608,(1-$AF608))</f>
        <v>0</v>
      </c>
      <c r="AH608" s="66"/>
      <c r="AI608" s="61"/>
      <c r="AJ608" s="62"/>
      <c r="AK608" s="63" t="n">
        <v>0</v>
      </c>
      <c r="AL608" s="64" t="n">
        <v>0</v>
      </c>
      <c r="AM608" s="65" t="n">
        <f aca="false">PRODUCT($AJ608,$AK608,(1-$AL608))</f>
        <v>0</v>
      </c>
      <c r="AN608" s="65" t="n">
        <f aca="false">ROUND((Tablica1[[#This Row],[Iznos]]+Tablica1[[#This Row],[Iznos 2]]+Tablica1[[#This Row],[Iznos 3]]+Tablica1[[#This Row],[Iznos 4]]+Tablica1[[#This Row],[Iznos 5]]),2)</f>
        <v>0</v>
      </c>
      <c r="AO608" s="67" t="s">
        <v>64</v>
      </c>
      <c r="AP608" s="67"/>
      <c r="AQ608" s="63"/>
      <c r="AR608" s="63" t="n">
        <v>0</v>
      </c>
      <c r="AS608" s="62"/>
      <c r="AT608" s="58"/>
    </row>
    <row r="609" s="68" customFormat="true" ht="34.5" hidden="false" customHeight="true" outlineLevel="0" collapsed="false">
      <c r="A609" s="54" t="n">
        <v>606</v>
      </c>
      <c r="B609" s="55"/>
      <c r="C609" s="55"/>
      <c r="D609" s="55"/>
      <c r="E609" s="57"/>
      <c r="F609" s="58"/>
      <c r="G609" s="58"/>
      <c r="H609" s="75"/>
      <c r="I609" s="58"/>
      <c r="J609" s="60"/>
      <c r="K609" s="61"/>
      <c r="L609" s="62"/>
      <c r="M609" s="63" t="n">
        <v>0</v>
      </c>
      <c r="N609" s="64" t="n">
        <v>0</v>
      </c>
      <c r="O609" s="65" t="n">
        <f aca="false">PRODUCT($L609,$M609,(1-$N609))</f>
        <v>0</v>
      </c>
      <c r="P609" s="60"/>
      <c r="Q609" s="61"/>
      <c r="R609" s="62"/>
      <c r="S609" s="63" t="n">
        <v>0</v>
      </c>
      <c r="T609" s="64" t="n">
        <v>0</v>
      </c>
      <c r="U609" s="65" t="n">
        <f aca="false">PRODUCT($R609,$S609,(1-$T609))</f>
        <v>0</v>
      </c>
      <c r="V609" s="66"/>
      <c r="W609" s="61"/>
      <c r="X609" s="62"/>
      <c r="Y609" s="63" t="n">
        <v>0</v>
      </c>
      <c r="Z609" s="64" t="n">
        <v>0</v>
      </c>
      <c r="AA609" s="65" t="n">
        <f aca="false">PRODUCT($X609,$Y609,(1-$Z609))</f>
        <v>0</v>
      </c>
      <c r="AB609" s="66"/>
      <c r="AC609" s="61"/>
      <c r="AD609" s="62"/>
      <c r="AE609" s="63" t="n">
        <v>0</v>
      </c>
      <c r="AF609" s="64" t="n">
        <v>0</v>
      </c>
      <c r="AG609" s="65" t="n">
        <f aca="false">PRODUCT($AD609,$AE609,(1-$AF609))</f>
        <v>0</v>
      </c>
      <c r="AH609" s="66"/>
      <c r="AI609" s="61"/>
      <c r="AJ609" s="62"/>
      <c r="AK609" s="63" t="n">
        <v>0</v>
      </c>
      <c r="AL609" s="64" t="n">
        <v>0</v>
      </c>
      <c r="AM609" s="65" t="n">
        <f aca="false">PRODUCT($AJ609,$AK609,(1-$AL609))</f>
        <v>0</v>
      </c>
      <c r="AN609" s="65" t="n">
        <f aca="false">ROUND((Tablica1[[#This Row],[Iznos]]+Tablica1[[#This Row],[Iznos 2]]+Tablica1[[#This Row],[Iznos 3]]+Tablica1[[#This Row],[Iznos 4]]+Tablica1[[#This Row],[Iznos 5]]),2)</f>
        <v>0</v>
      </c>
      <c r="AO609" s="67" t="s">
        <v>64</v>
      </c>
      <c r="AP609" s="67"/>
      <c r="AQ609" s="63"/>
      <c r="AR609" s="63" t="n">
        <v>0</v>
      </c>
      <c r="AS609" s="62"/>
      <c r="AT609" s="58"/>
    </row>
    <row r="610" s="68" customFormat="true" ht="34.5" hidden="false" customHeight="true" outlineLevel="0" collapsed="false">
      <c r="A610" s="54" t="n">
        <v>607</v>
      </c>
      <c r="B610" s="55"/>
      <c r="C610" s="55"/>
      <c r="D610" s="55"/>
      <c r="E610" s="57"/>
      <c r="F610" s="58"/>
      <c r="G610" s="58"/>
      <c r="H610" s="75"/>
      <c r="I610" s="58"/>
      <c r="J610" s="60"/>
      <c r="K610" s="61"/>
      <c r="L610" s="62"/>
      <c r="M610" s="63" t="n">
        <v>0</v>
      </c>
      <c r="N610" s="64" t="n">
        <v>0</v>
      </c>
      <c r="O610" s="65" t="n">
        <f aca="false">PRODUCT($L610,$M610,(1-$N610))</f>
        <v>0</v>
      </c>
      <c r="P610" s="60"/>
      <c r="Q610" s="61"/>
      <c r="R610" s="62"/>
      <c r="S610" s="63" t="n">
        <v>0</v>
      </c>
      <c r="T610" s="64" t="n">
        <v>0</v>
      </c>
      <c r="U610" s="65" t="n">
        <f aca="false">PRODUCT($R610,$S610,(1-$T610))</f>
        <v>0</v>
      </c>
      <c r="V610" s="66"/>
      <c r="W610" s="61"/>
      <c r="X610" s="62"/>
      <c r="Y610" s="63" t="n">
        <v>0</v>
      </c>
      <c r="Z610" s="64" t="n">
        <v>0</v>
      </c>
      <c r="AA610" s="65" t="n">
        <f aca="false">PRODUCT($X610,$Y610,(1-$Z610))</f>
        <v>0</v>
      </c>
      <c r="AB610" s="66"/>
      <c r="AC610" s="61"/>
      <c r="AD610" s="62"/>
      <c r="AE610" s="63" t="n">
        <v>0</v>
      </c>
      <c r="AF610" s="64" t="n">
        <v>0</v>
      </c>
      <c r="AG610" s="65" t="n">
        <f aca="false">PRODUCT($AD610,$AE610,(1-$AF610))</f>
        <v>0</v>
      </c>
      <c r="AH610" s="66"/>
      <c r="AI610" s="61"/>
      <c r="AJ610" s="62"/>
      <c r="AK610" s="63" t="n">
        <v>0</v>
      </c>
      <c r="AL610" s="64" t="n">
        <v>0</v>
      </c>
      <c r="AM610" s="65" t="n">
        <f aca="false">PRODUCT($AJ610,$AK610,(1-$AL610))</f>
        <v>0</v>
      </c>
      <c r="AN610" s="65" t="n">
        <f aca="false">ROUND((Tablica1[[#This Row],[Iznos]]+Tablica1[[#This Row],[Iznos 2]]+Tablica1[[#This Row],[Iznos 3]]+Tablica1[[#This Row],[Iznos 4]]+Tablica1[[#This Row],[Iznos 5]]),2)</f>
        <v>0</v>
      </c>
      <c r="AO610" s="67" t="s">
        <v>64</v>
      </c>
      <c r="AP610" s="67"/>
      <c r="AQ610" s="63"/>
      <c r="AR610" s="63" t="n">
        <v>0</v>
      </c>
      <c r="AS610" s="62"/>
      <c r="AT610" s="58"/>
    </row>
    <row r="611" s="68" customFormat="true" ht="34.5" hidden="false" customHeight="true" outlineLevel="0" collapsed="false">
      <c r="A611" s="54" t="n">
        <v>608</v>
      </c>
      <c r="B611" s="55"/>
      <c r="C611" s="55"/>
      <c r="D611" s="55"/>
      <c r="E611" s="57"/>
      <c r="F611" s="58"/>
      <c r="G611" s="58"/>
      <c r="H611" s="75"/>
      <c r="I611" s="58"/>
      <c r="J611" s="60"/>
      <c r="K611" s="61"/>
      <c r="L611" s="62"/>
      <c r="M611" s="63" t="n">
        <v>0</v>
      </c>
      <c r="N611" s="64" t="n">
        <v>0</v>
      </c>
      <c r="O611" s="65" t="n">
        <f aca="false">PRODUCT($L611,$M611,(1-$N611))</f>
        <v>0</v>
      </c>
      <c r="P611" s="60"/>
      <c r="Q611" s="61"/>
      <c r="R611" s="62"/>
      <c r="S611" s="63" t="n">
        <v>0</v>
      </c>
      <c r="T611" s="64" t="n">
        <v>0</v>
      </c>
      <c r="U611" s="65" t="n">
        <f aca="false">PRODUCT($R611,$S611,(1-$T611))</f>
        <v>0</v>
      </c>
      <c r="V611" s="66"/>
      <c r="W611" s="61"/>
      <c r="X611" s="62"/>
      <c r="Y611" s="63" t="n">
        <v>0</v>
      </c>
      <c r="Z611" s="64" t="n">
        <v>0</v>
      </c>
      <c r="AA611" s="65" t="n">
        <f aca="false">PRODUCT($X611,$Y611,(1-$Z611))</f>
        <v>0</v>
      </c>
      <c r="AB611" s="66"/>
      <c r="AC611" s="61"/>
      <c r="AD611" s="62"/>
      <c r="AE611" s="63" t="n">
        <v>0</v>
      </c>
      <c r="AF611" s="64" t="n">
        <v>0</v>
      </c>
      <c r="AG611" s="65" t="n">
        <f aca="false">PRODUCT($AD611,$AE611,(1-$AF611))</f>
        <v>0</v>
      </c>
      <c r="AH611" s="66"/>
      <c r="AI611" s="61"/>
      <c r="AJ611" s="62"/>
      <c r="AK611" s="63" t="n">
        <v>0</v>
      </c>
      <c r="AL611" s="64" t="n">
        <v>0</v>
      </c>
      <c r="AM611" s="65" t="n">
        <f aca="false">PRODUCT($AJ611,$AK611,(1-$AL611))</f>
        <v>0</v>
      </c>
      <c r="AN611" s="65" t="n">
        <f aca="false">ROUND((Tablica1[[#This Row],[Iznos]]+Tablica1[[#This Row],[Iznos 2]]+Tablica1[[#This Row],[Iznos 3]]+Tablica1[[#This Row],[Iznos 4]]+Tablica1[[#This Row],[Iznos 5]]),2)</f>
        <v>0</v>
      </c>
      <c r="AO611" s="67" t="s">
        <v>64</v>
      </c>
      <c r="AP611" s="67"/>
      <c r="AQ611" s="63"/>
      <c r="AR611" s="63" t="n">
        <v>0</v>
      </c>
      <c r="AS611" s="62"/>
      <c r="AT611" s="58"/>
    </row>
    <row r="612" s="68" customFormat="true" ht="34.5" hidden="false" customHeight="true" outlineLevel="0" collapsed="false">
      <c r="A612" s="54" t="n">
        <v>609</v>
      </c>
      <c r="B612" s="55"/>
      <c r="C612" s="55"/>
      <c r="D612" s="55"/>
      <c r="E612" s="57"/>
      <c r="F612" s="58"/>
      <c r="G612" s="58"/>
      <c r="H612" s="75"/>
      <c r="I612" s="58"/>
      <c r="J612" s="60"/>
      <c r="K612" s="61"/>
      <c r="L612" s="62"/>
      <c r="M612" s="63" t="n">
        <v>0</v>
      </c>
      <c r="N612" s="64" t="n">
        <v>0</v>
      </c>
      <c r="O612" s="65" t="n">
        <f aca="false">PRODUCT($L612,$M612,(1-$N612))</f>
        <v>0</v>
      </c>
      <c r="P612" s="60"/>
      <c r="Q612" s="61"/>
      <c r="R612" s="62"/>
      <c r="S612" s="63" t="n">
        <v>0</v>
      </c>
      <c r="T612" s="64" t="n">
        <v>0</v>
      </c>
      <c r="U612" s="65" t="n">
        <f aca="false">PRODUCT($R612,$S612,(1-$T612))</f>
        <v>0</v>
      </c>
      <c r="V612" s="66"/>
      <c r="W612" s="61"/>
      <c r="X612" s="62"/>
      <c r="Y612" s="63" t="n">
        <v>0</v>
      </c>
      <c r="Z612" s="64" t="n">
        <v>0</v>
      </c>
      <c r="AA612" s="65" t="n">
        <f aca="false">PRODUCT($X612,$Y612,(1-$Z612))</f>
        <v>0</v>
      </c>
      <c r="AB612" s="66"/>
      <c r="AC612" s="61"/>
      <c r="AD612" s="62"/>
      <c r="AE612" s="63" t="n">
        <v>0</v>
      </c>
      <c r="AF612" s="64" t="n">
        <v>0</v>
      </c>
      <c r="AG612" s="65" t="n">
        <f aca="false">PRODUCT($AD612,$AE612,(1-$AF612))</f>
        <v>0</v>
      </c>
      <c r="AH612" s="66"/>
      <c r="AI612" s="61"/>
      <c r="AJ612" s="62"/>
      <c r="AK612" s="63" t="n">
        <v>0</v>
      </c>
      <c r="AL612" s="64" t="n">
        <v>0</v>
      </c>
      <c r="AM612" s="65" t="n">
        <f aca="false">PRODUCT($AJ612,$AK612,(1-$AL612))</f>
        <v>0</v>
      </c>
      <c r="AN612" s="65" t="n">
        <f aca="false">ROUND((Tablica1[[#This Row],[Iznos]]+Tablica1[[#This Row],[Iznos 2]]+Tablica1[[#This Row],[Iznos 3]]+Tablica1[[#This Row],[Iznos 4]]+Tablica1[[#This Row],[Iznos 5]]),2)</f>
        <v>0</v>
      </c>
      <c r="AO612" s="67" t="s">
        <v>64</v>
      </c>
      <c r="AP612" s="67"/>
      <c r="AQ612" s="63"/>
      <c r="AR612" s="63" t="n">
        <v>0</v>
      </c>
      <c r="AS612" s="62"/>
      <c r="AT612" s="58"/>
    </row>
    <row r="613" s="68" customFormat="true" ht="34.5" hidden="false" customHeight="true" outlineLevel="0" collapsed="false">
      <c r="A613" s="54" t="n">
        <v>610</v>
      </c>
      <c r="B613" s="55"/>
      <c r="C613" s="55"/>
      <c r="D613" s="55"/>
      <c r="E613" s="57"/>
      <c r="F613" s="58"/>
      <c r="G613" s="58"/>
      <c r="H613" s="75"/>
      <c r="I613" s="58"/>
      <c r="J613" s="60"/>
      <c r="K613" s="61"/>
      <c r="L613" s="62"/>
      <c r="M613" s="63" t="n">
        <v>0</v>
      </c>
      <c r="N613" s="64" t="n">
        <v>0</v>
      </c>
      <c r="O613" s="65" t="n">
        <f aca="false">PRODUCT($L613,$M613,(1-$N613))</f>
        <v>0</v>
      </c>
      <c r="P613" s="60"/>
      <c r="Q613" s="61"/>
      <c r="R613" s="62"/>
      <c r="S613" s="63" t="n">
        <v>0</v>
      </c>
      <c r="T613" s="64" t="n">
        <v>0</v>
      </c>
      <c r="U613" s="65" t="n">
        <f aca="false">PRODUCT($R613,$S613,(1-$T613))</f>
        <v>0</v>
      </c>
      <c r="V613" s="66"/>
      <c r="W613" s="61"/>
      <c r="X613" s="62"/>
      <c r="Y613" s="63" t="n">
        <v>0</v>
      </c>
      <c r="Z613" s="64" t="n">
        <v>0</v>
      </c>
      <c r="AA613" s="65" t="n">
        <f aca="false">PRODUCT($X613,$Y613,(1-$Z613))</f>
        <v>0</v>
      </c>
      <c r="AB613" s="66"/>
      <c r="AC613" s="61"/>
      <c r="AD613" s="62"/>
      <c r="AE613" s="63" t="n">
        <v>0</v>
      </c>
      <c r="AF613" s="64" t="n">
        <v>0</v>
      </c>
      <c r="AG613" s="65" t="n">
        <f aca="false">PRODUCT($AD613,$AE613,(1-$AF613))</f>
        <v>0</v>
      </c>
      <c r="AH613" s="66"/>
      <c r="AI613" s="61"/>
      <c r="AJ613" s="62"/>
      <c r="AK613" s="63" t="n">
        <v>0</v>
      </c>
      <c r="AL613" s="64" t="n">
        <v>0</v>
      </c>
      <c r="AM613" s="65" t="n">
        <f aca="false">PRODUCT($AJ613,$AK613,(1-$AL613))</f>
        <v>0</v>
      </c>
      <c r="AN613" s="65" t="n">
        <f aca="false">ROUND((Tablica1[[#This Row],[Iznos]]+Tablica1[[#This Row],[Iznos 2]]+Tablica1[[#This Row],[Iznos 3]]+Tablica1[[#This Row],[Iznos 4]]+Tablica1[[#This Row],[Iznos 5]]),2)</f>
        <v>0</v>
      </c>
      <c r="AO613" s="67" t="s">
        <v>64</v>
      </c>
      <c r="AP613" s="67"/>
      <c r="AQ613" s="63"/>
      <c r="AR613" s="63" t="n">
        <v>0</v>
      </c>
      <c r="AS613" s="62"/>
      <c r="AT613" s="58"/>
    </row>
    <row r="614" s="68" customFormat="true" ht="34.5" hidden="false" customHeight="true" outlineLevel="0" collapsed="false">
      <c r="A614" s="54" t="n">
        <v>611</v>
      </c>
      <c r="B614" s="55"/>
      <c r="C614" s="55"/>
      <c r="D614" s="55"/>
      <c r="E614" s="57"/>
      <c r="F614" s="58"/>
      <c r="G614" s="58"/>
      <c r="H614" s="75"/>
      <c r="I614" s="58"/>
      <c r="J614" s="60"/>
      <c r="K614" s="61"/>
      <c r="L614" s="62"/>
      <c r="M614" s="63" t="n">
        <v>0</v>
      </c>
      <c r="N614" s="64" t="n">
        <v>0</v>
      </c>
      <c r="O614" s="65" t="n">
        <f aca="false">PRODUCT($L614,$M614,(1-$N614))</f>
        <v>0</v>
      </c>
      <c r="P614" s="60"/>
      <c r="Q614" s="61"/>
      <c r="R614" s="62"/>
      <c r="S614" s="63" t="n">
        <v>0</v>
      </c>
      <c r="T614" s="64" t="n">
        <v>0</v>
      </c>
      <c r="U614" s="65" t="n">
        <f aca="false">PRODUCT($R614,$S614,(1-$T614))</f>
        <v>0</v>
      </c>
      <c r="V614" s="66"/>
      <c r="W614" s="61"/>
      <c r="X614" s="62"/>
      <c r="Y614" s="63" t="n">
        <v>0</v>
      </c>
      <c r="Z614" s="64" t="n">
        <v>0</v>
      </c>
      <c r="AA614" s="65" t="n">
        <f aca="false">PRODUCT($X614,$Y614,(1-$Z614))</f>
        <v>0</v>
      </c>
      <c r="AB614" s="66"/>
      <c r="AC614" s="61"/>
      <c r="AD614" s="62"/>
      <c r="AE614" s="63" t="n">
        <v>0</v>
      </c>
      <c r="AF614" s="64" t="n">
        <v>0</v>
      </c>
      <c r="AG614" s="65" t="n">
        <f aca="false">PRODUCT($AD614,$AE614,(1-$AF614))</f>
        <v>0</v>
      </c>
      <c r="AH614" s="66"/>
      <c r="AI614" s="61"/>
      <c r="AJ614" s="62"/>
      <c r="AK614" s="63" t="n">
        <v>0</v>
      </c>
      <c r="AL614" s="64" t="n">
        <v>0</v>
      </c>
      <c r="AM614" s="65" t="n">
        <f aca="false">PRODUCT($AJ614,$AK614,(1-$AL614))</f>
        <v>0</v>
      </c>
      <c r="AN614" s="65" t="n">
        <f aca="false">ROUND((Tablica1[[#This Row],[Iznos]]+Tablica1[[#This Row],[Iznos 2]]+Tablica1[[#This Row],[Iznos 3]]+Tablica1[[#This Row],[Iznos 4]]+Tablica1[[#This Row],[Iznos 5]]),2)</f>
        <v>0</v>
      </c>
      <c r="AO614" s="67" t="s">
        <v>64</v>
      </c>
      <c r="AP614" s="67"/>
      <c r="AQ614" s="63"/>
      <c r="AR614" s="63" t="n">
        <v>0</v>
      </c>
      <c r="AS614" s="62"/>
      <c r="AT614" s="58"/>
    </row>
    <row r="615" s="68" customFormat="true" ht="34.5" hidden="false" customHeight="true" outlineLevel="0" collapsed="false">
      <c r="A615" s="54" t="n">
        <v>612</v>
      </c>
      <c r="B615" s="55"/>
      <c r="C615" s="55"/>
      <c r="D615" s="55"/>
      <c r="E615" s="57"/>
      <c r="F615" s="58"/>
      <c r="G615" s="58"/>
      <c r="H615" s="75"/>
      <c r="I615" s="58"/>
      <c r="J615" s="60"/>
      <c r="K615" s="61"/>
      <c r="L615" s="62"/>
      <c r="M615" s="63" t="n">
        <v>0</v>
      </c>
      <c r="N615" s="64" t="n">
        <v>0</v>
      </c>
      <c r="O615" s="65" t="n">
        <f aca="false">PRODUCT($L615,$M615,(1-$N615))</f>
        <v>0</v>
      </c>
      <c r="P615" s="60"/>
      <c r="Q615" s="61"/>
      <c r="R615" s="62"/>
      <c r="S615" s="63" t="n">
        <v>0</v>
      </c>
      <c r="T615" s="64" t="n">
        <v>0</v>
      </c>
      <c r="U615" s="65" t="n">
        <f aca="false">PRODUCT($R615,$S615,(1-$T615))</f>
        <v>0</v>
      </c>
      <c r="V615" s="66"/>
      <c r="W615" s="61"/>
      <c r="X615" s="62"/>
      <c r="Y615" s="63" t="n">
        <v>0</v>
      </c>
      <c r="Z615" s="64" t="n">
        <v>0</v>
      </c>
      <c r="AA615" s="65" t="n">
        <f aca="false">PRODUCT($X615,$Y615,(1-$Z615))</f>
        <v>0</v>
      </c>
      <c r="AB615" s="66"/>
      <c r="AC615" s="61"/>
      <c r="AD615" s="62"/>
      <c r="AE615" s="63" t="n">
        <v>0</v>
      </c>
      <c r="AF615" s="64" t="n">
        <v>0</v>
      </c>
      <c r="AG615" s="65" t="n">
        <f aca="false">PRODUCT($AD615,$AE615,(1-$AF615))</f>
        <v>0</v>
      </c>
      <c r="AH615" s="66"/>
      <c r="AI615" s="61"/>
      <c r="AJ615" s="62"/>
      <c r="AK615" s="63" t="n">
        <v>0</v>
      </c>
      <c r="AL615" s="64" t="n">
        <v>0</v>
      </c>
      <c r="AM615" s="65" t="n">
        <f aca="false">PRODUCT($AJ615,$AK615,(1-$AL615))</f>
        <v>0</v>
      </c>
      <c r="AN615" s="65" t="n">
        <f aca="false">ROUND((Tablica1[[#This Row],[Iznos]]+Tablica1[[#This Row],[Iznos 2]]+Tablica1[[#This Row],[Iznos 3]]+Tablica1[[#This Row],[Iznos 4]]+Tablica1[[#This Row],[Iznos 5]]),2)</f>
        <v>0</v>
      </c>
      <c r="AO615" s="67" t="s">
        <v>64</v>
      </c>
      <c r="AP615" s="67"/>
      <c r="AQ615" s="63"/>
      <c r="AR615" s="63" t="n">
        <v>0</v>
      </c>
      <c r="AS615" s="62"/>
      <c r="AT615" s="58"/>
    </row>
    <row r="616" s="68" customFormat="true" ht="34.5" hidden="false" customHeight="true" outlineLevel="0" collapsed="false">
      <c r="A616" s="54" t="n">
        <v>613</v>
      </c>
      <c r="B616" s="55"/>
      <c r="C616" s="55"/>
      <c r="D616" s="55"/>
      <c r="E616" s="57"/>
      <c r="F616" s="58"/>
      <c r="G616" s="58"/>
      <c r="H616" s="75"/>
      <c r="I616" s="58"/>
      <c r="J616" s="60"/>
      <c r="K616" s="61"/>
      <c r="L616" s="62"/>
      <c r="M616" s="63" t="n">
        <v>0</v>
      </c>
      <c r="N616" s="64" t="n">
        <v>0</v>
      </c>
      <c r="O616" s="65" t="n">
        <f aca="false">PRODUCT($L616,$M616,(1-$N616))</f>
        <v>0</v>
      </c>
      <c r="P616" s="60"/>
      <c r="Q616" s="61"/>
      <c r="R616" s="62"/>
      <c r="S616" s="63" t="n">
        <v>0</v>
      </c>
      <c r="T616" s="64" t="n">
        <v>0</v>
      </c>
      <c r="U616" s="65" t="n">
        <f aca="false">PRODUCT($R616,$S616,(1-$T616))</f>
        <v>0</v>
      </c>
      <c r="V616" s="66"/>
      <c r="W616" s="61"/>
      <c r="X616" s="62"/>
      <c r="Y616" s="63" t="n">
        <v>0</v>
      </c>
      <c r="Z616" s="64" t="n">
        <v>0</v>
      </c>
      <c r="AA616" s="65" t="n">
        <f aca="false">PRODUCT($X616,$Y616,(1-$Z616))</f>
        <v>0</v>
      </c>
      <c r="AB616" s="66"/>
      <c r="AC616" s="61"/>
      <c r="AD616" s="62"/>
      <c r="AE616" s="63" t="n">
        <v>0</v>
      </c>
      <c r="AF616" s="64" t="n">
        <v>0</v>
      </c>
      <c r="AG616" s="65" t="n">
        <f aca="false">PRODUCT($AD616,$AE616,(1-$AF616))</f>
        <v>0</v>
      </c>
      <c r="AH616" s="66"/>
      <c r="AI616" s="61"/>
      <c r="AJ616" s="62"/>
      <c r="AK616" s="63" t="n">
        <v>0</v>
      </c>
      <c r="AL616" s="64" t="n">
        <v>0</v>
      </c>
      <c r="AM616" s="65" t="n">
        <f aca="false">PRODUCT($AJ616,$AK616,(1-$AL616))</f>
        <v>0</v>
      </c>
      <c r="AN616" s="65" t="n">
        <f aca="false">ROUND((Tablica1[[#This Row],[Iznos]]+Tablica1[[#This Row],[Iznos 2]]+Tablica1[[#This Row],[Iznos 3]]+Tablica1[[#This Row],[Iznos 4]]+Tablica1[[#This Row],[Iznos 5]]),2)</f>
        <v>0</v>
      </c>
      <c r="AO616" s="67" t="s">
        <v>64</v>
      </c>
      <c r="AP616" s="67"/>
      <c r="AQ616" s="63"/>
      <c r="AR616" s="63" t="n">
        <v>0</v>
      </c>
      <c r="AS616" s="62"/>
      <c r="AT616" s="58"/>
    </row>
    <row r="617" s="68" customFormat="true" ht="34.5" hidden="false" customHeight="true" outlineLevel="0" collapsed="false">
      <c r="A617" s="54" t="n">
        <v>614</v>
      </c>
      <c r="B617" s="55"/>
      <c r="C617" s="55"/>
      <c r="D617" s="55"/>
      <c r="E617" s="57"/>
      <c r="F617" s="58"/>
      <c r="G617" s="58"/>
      <c r="H617" s="75"/>
      <c r="I617" s="58"/>
      <c r="J617" s="60"/>
      <c r="K617" s="61"/>
      <c r="L617" s="62"/>
      <c r="M617" s="63" t="n">
        <v>0</v>
      </c>
      <c r="N617" s="64" t="n">
        <v>0</v>
      </c>
      <c r="O617" s="65" t="n">
        <f aca="false">PRODUCT($L617,$M617,(1-$N617))</f>
        <v>0</v>
      </c>
      <c r="P617" s="60"/>
      <c r="Q617" s="61"/>
      <c r="R617" s="62"/>
      <c r="S617" s="63" t="n">
        <v>0</v>
      </c>
      <c r="T617" s="64" t="n">
        <v>0</v>
      </c>
      <c r="U617" s="65" t="n">
        <f aca="false">PRODUCT($R617,$S617,(1-$T617))</f>
        <v>0</v>
      </c>
      <c r="V617" s="66"/>
      <c r="W617" s="61"/>
      <c r="X617" s="62"/>
      <c r="Y617" s="63" t="n">
        <v>0</v>
      </c>
      <c r="Z617" s="64" t="n">
        <v>0</v>
      </c>
      <c r="AA617" s="65" t="n">
        <f aca="false">PRODUCT($X617,$Y617,(1-$Z617))</f>
        <v>0</v>
      </c>
      <c r="AB617" s="66"/>
      <c r="AC617" s="61"/>
      <c r="AD617" s="62"/>
      <c r="AE617" s="63" t="n">
        <v>0</v>
      </c>
      <c r="AF617" s="64" t="n">
        <v>0</v>
      </c>
      <c r="AG617" s="65" t="n">
        <f aca="false">PRODUCT($AD617,$AE617,(1-$AF617))</f>
        <v>0</v>
      </c>
      <c r="AH617" s="66"/>
      <c r="AI617" s="61"/>
      <c r="AJ617" s="62"/>
      <c r="AK617" s="63" t="n">
        <v>0</v>
      </c>
      <c r="AL617" s="64" t="n">
        <v>0</v>
      </c>
      <c r="AM617" s="65" t="n">
        <f aca="false">PRODUCT($AJ617,$AK617,(1-$AL617))</f>
        <v>0</v>
      </c>
      <c r="AN617" s="65" t="n">
        <f aca="false">ROUND((Tablica1[[#This Row],[Iznos]]+Tablica1[[#This Row],[Iznos 2]]+Tablica1[[#This Row],[Iznos 3]]+Tablica1[[#This Row],[Iznos 4]]+Tablica1[[#This Row],[Iznos 5]]),2)</f>
        <v>0</v>
      </c>
      <c r="AO617" s="67" t="s">
        <v>64</v>
      </c>
      <c r="AP617" s="67"/>
      <c r="AQ617" s="63"/>
      <c r="AR617" s="63" t="n">
        <v>0</v>
      </c>
      <c r="AS617" s="62"/>
      <c r="AT617" s="58"/>
    </row>
    <row r="618" s="68" customFormat="true" ht="34.5" hidden="false" customHeight="true" outlineLevel="0" collapsed="false">
      <c r="A618" s="54" t="n">
        <v>615</v>
      </c>
      <c r="B618" s="55"/>
      <c r="C618" s="55"/>
      <c r="D618" s="55"/>
      <c r="E618" s="57"/>
      <c r="F618" s="58"/>
      <c r="G618" s="58"/>
      <c r="H618" s="75"/>
      <c r="I618" s="58"/>
      <c r="J618" s="60"/>
      <c r="K618" s="61"/>
      <c r="L618" s="62"/>
      <c r="M618" s="63" t="n">
        <v>0</v>
      </c>
      <c r="N618" s="64" t="n">
        <v>0</v>
      </c>
      <c r="O618" s="65" t="n">
        <f aca="false">PRODUCT($L618,$M618,(1-$N618))</f>
        <v>0</v>
      </c>
      <c r="P618" s="60"/>
      <c r="Q618" s="61"/>
      <c r="R618" s="62"/>
      <c r="S618" s="63" t="n">
        <v>0</v>
      </c>
      <c r="T618" s="64" t="n">
        <v>0</v>
      </c>
      <c r="U618" s="65" t="n">
        <f aca="false">PRODUCT($R618,$S618,(1-$T618))</f>
        <v>0</v>
      </c>
      <c r="V618" s="66"/>
      <c r="W618" s="61"/>
      <c r="X618" s="62"/>
      <c r="Y618" s="63" t="n">
        <v>0</v>
      </c>
      <c r="Z618" s="64" t="n">
        <v>0</v>
      </c>
      <c r="AA618" s="65" t="n">
        <f aca="false">PRODUCT($X618,$Y618,(1-$Z618))</f>
        <v>0</v>
      </c>
      <c r="AB618" s="66"/>
      <c r="AC618" s="61"/>
      <c r="AD618" s="62"/>
      <c r="AE618" s="63" t="n">
        <v>0</v>
      </c>
      <c r="AF618" s="64" t="n">
        <v>0</v>
      </c>
      <c r="AG618" s="65" t="n">
        <f aca="false">PRODUCT($AD618,$AE618,(1-$AF618))</f>
        <v>0</v>
      </c>
      <c r="AH618" s="66"/>
      <c r="AI618" s="61"/>
      <c r="AJ618" s="62"/>
      <c r="AK618" s="63" t="n">
        <v>0</v>
      </c>
      <c r="AL618" s="64" t="n">
        <v>0</v>
      </c>
      <c r="AM618" s="65" t="n">
        <f aca="false">PRODUCT($AJ618,$AK618,(1-$AL618))</f>
        <v>0</v>
      </c>
      <c r="AN618" s="65" t="n">
        <f aca="false">ROUND((Tablica1[[#This Row],[Iznos]]+Tablica1[[#This Row],[Iznos 2]]+Tablica1[[#This Row],[Iznos 3]]+Tablica1[[#This Row],[Iznos 4]]+Tablica1[[#This Row],[Iznos 5]]),2)</f>
        <v>0</v>
      </c>
      <c r="AO618" s="67" t="s">
        <v>64</v>
      </c>
      <c r="AP618" s="67"/>
      <c r="AQ618" s="63"/>
      <c r="AR618" s="63" t="n">
        <v>0</v>
      </c>
      <c r="AS618" s="62"/>
      <c r="AT618" s="58"/>
    </row>
    <row r="619" s="68" customFormat="true" ht="34.5" hidden="false" customHeight="true" outlineLevel="0" collapsed="false">
      <c r="A619" s="54" t="n">
        <v>616</v>
      </c>
      <c r="B619" s="55"/>
      <c r="C619" s="55"/>
      <c r="D619" s="55"/>
      <c r="E619" s="57"/>
      <c r="F619" s="58"/>
      <c r="G619" s="58"/>
      <c r="H619" s="75"/>
      <c r="I619" s="58"/>
      <c r="J619" s="60"/>
      <c r="K619" s="61"/>
      <c r="L619" s="62"/>
      <c r="M619" s="63" t="n">
        <v>0</v>
      </c>
      <c r="N619" s="64" t="n">
        <v>0</v>
      </c>
      <c r="O619" s="65" t="n">
        <f aca="false">PRODUCT($L619,$M619,(1-$N619))</f>
        <v>0</v>
      </c>
      <c r="P619" s="60"/>
      <c r="Q619" s="61"/>
      <c r="R619" s="62"/>
      <c r="S619" s="63" t="n">
        <v>0</v>
      </c>
      <c r="T619" s="64" t="n">
        <v>0</v>
      </c>
      <c r="U619" s="65" t="n">
        <f aca="false">PRODUCT($R619,$S619,(1-$T619))</f>
        <v>0</v>
      </c>
      <c r="V619" s="66"/>
      <c r="W619" s="61"/>
      <c r="X619" s="62"/>
      <c r="Y619" s="63" t="n">
        <v>0</v>
      </c>
      <c r="Z619" s="64" t="n">
        <v>0</v>
      </c>
      <c r="AA619" s="65" t="n">
        <f aca="false">PRODUCT($X619,$Y619,(1-$Z619))</f>
        <v>0</v>
      </c>
      <c r="AB619" s="66"/>
      <c r="AC619" s="61"/>
      <c r="AD619" s="62"/>
      <c r="AE619" s="63" t="n">
        <v>0</v>
      </c>
      <c r="AF619" s="64" t="n">
        <v>0</v>
      </c>
      <c r="AG619" s="65" t="n">
        <f aca="false">PRODUCT($AD619,$AE619,(1-$AF619))</f>
        <v>0</v>
      </c>
      <c r="AH619" s="66"/>
      <c r="AI619" s="61"/>
      <c r="AJ619" s="62"/>
      <c r="AK619" s="63" t="n">
        <v>0</v>
      </c>
      <c r="AL619" s="64" t="n">
        <v>0</v>
      </c>
      <c r="AM619" s="65" t="n">
        <f aca="false">PRODUCT($AJ619,$AK619,(1-$AL619))</f>
        <v>0</v>
      </c>
      <c r="AN619" s="65" t="n">
        <f aca="false">ROUND((Tablica1[[#This Row],[Iznos]]+Tablica1[[#This Row],[Iznos 2]]+Tablica1[[#This Row],[Iznos 3]]+Tablica1[[#This Row],[Iznos 4]]+Tablica1[[#This Row],[Iznos 5]]),2)</f>
        <v>0</v>
      </c>
      <c r="AO619" s="67" t="s">
        <v>64</v>
      </c>
      <c r="AP619" s="67"/>
      <c r="AQ619" s="63"/>
      <c r="AR619" s="63" t="n">
        <v>0</v>
      </c>
      <c r="AS619" s="62"/>
      <c r="AT619" s="58"/>
    </row>
    <row r="620" s="68" customFormat="true" ht="34.5" hidden="false" customHeight="true" outlineLevel="0" collapsed="false">
      <c r="A620" s="54" t="n">
        <v>617</v>
      </c>
      <c r="B620" s="55"/>
      <c r="C620" s="55"/>
      <c r="D620" s="55"/>
      <c r="E620" s="57"/>
      <c r="F620" s="58"/>
      <c r="G620" s="58"/>
      <c r="H620" s="75"/>
      <c r="I620" s="58"/>
      <c r="J620" s="60"/>
      <c r="K620" s="61"/>
      <c r="L620" s="62"/>
      <c r="M620" s="63" t="n">
        <v>0</v>
      </c>
      <c r="N620" s="64" t="n">
        <v>0</v>
      </c>
      <c r="O620" s="65" t="n">
        <f aca="false">PRODUCT($L620,$M620,(1-$N620))</f>
        <v>0</v>
      </c>
      <c r="P620" s="60"/>
      <c r="Q620" s="61"/>
      <c r="R620" s="62"/>
      <c r="S620" s="63" t="n">
        <v>0</v>
      </c>
      <c r="T620" s="64" t="n">
        <v>0</v>
      </c>
      <c r="U620" s="65" t="n">
        <f aca="false">PRODUCT($R620,$S620,(1-$T620))</f>
        <v>0</v>
      </c>
      <c r="V620" s="66"/>
      <c r="W620" s="61"/>
      <c r="X620" s="62"/>
      <c r="Y620" s="63" t="n">
        <v>0</v>
      </c>
      <c r="Z620" s="64" t="n">
        <v>0</v>
      </c>
      <c r="AA620" s="65" t="n">
        <f aca="false">PRODUCT($X620,$Y620,(1-$Z620))</f>
        <v>0</v>
      </c>
      <c r="AB620" s="66"/>
      <c r="AC620" s="61"/>
      <c r="AD620" s="62"/>
      <c r="AE620" s="63" t="n">
        <v>0</v>
      </c>
      <c r="AF620" s="64" t="n">
        <v>0</v>
      </c>
      <c r="AG620" s="65" t="n">
        <f aca="false">PRODUCT($AD620,$AE620,(1-$AF620))</f>
        <v>0</v>
      </c>
      <c r="AH620" s="66"/>
      <c r="AI620" s="61"/>
      <c r="AJ620" s="62"/>
      <c r="AK620" s="63" t="n">
        <v>0</v>
      </c>
      <c r="AL620" s="64" t="n">
        <v>0</v>
      </c>
      <c r="AM620" s="65" t="n">
        <f aca="false">PRODUCT($AJ620,$AK620,(1-$AL620))</f>
        <v>0</v>
      </c>
      <c r="AN620" s="65" t="n">
        <f aca="false">ROUND((Tablica1[[#This Row],[Iznos]]+Tablica1[[#This Row],[Iznos 2]]+Tablica1[[#This Row],[Iznos 3]]+Tablica1[[#This Row],[Iznos 4]]+Tablica1[[#This Row],[Iznos 5]]),2)</f>
        <v>0</v>
      </c>
      <c r="AO620" s="67" t="s">
        <v>64</v>
      </c>
      <c r="AP620" s="67"/>
      <c r="AQ620" s="63"/>
      <c r="AR620" s="63" t="n">
        <v>0</v>
      </c>
      <c r="AS620" s="62"/>
      <c r="AT620" s="58"/>
    </row>
    <row r="621" s="68" customFormat="true" ht="34.5" hidden="false" customHeight="true" outlineLevel="0" collapsed="false">
      <c r="A621" s="54" t="n">
        <v>618</v>
      </c>
      <c r="B621" s="55"/>
      <c r="C621" s="55"/>
      <c r="D621" s="55"/>
      <c r="E621" s="57"/>
      <c r="F621" s="58"/>
      <c r="G621" s="58"/>
      <c r="H621" s="75"/>
      <c r="I621" s="58"/>
      <c r="J621" s="60"/>
      <c r="K621" s="61"/>
      <c r="L621" s="62"/>
      <c r="M621" s="63" t="n">
        <v>0</v>
      </c>
      <c r="N621" s="64" t="n">
        <v>0</v>
      </c>
      <c r="O621" s="65" t="n">
        <f aca="false">PRODUCT($L621,$M621,(1-$N621))</f>
        <v>0</v>
      </c>
      <c r="P621" s="60"/>
      <c r="Q621" s="61"/>
      <c r="R621" s="62"/>
      <c r="S621" s="63" t="n">
        <v>0</v>
      </c>
      <c r="T621" s="64" t="n">
        <v>0</v>
      </c>
      <c r="U621" s="65" t="n">
        <f aca="false">PRODUCT($R621,$S621,(1-$T621))</f>
        <v>0</v>
      </c>
      <c r="V621" s="66"/>
      <c r="W621" s="61"/>
      <c r="X621" s="62"/>
      <c r="Y621" s="63" t="n">
        <v>0</v>
      </c>
      <c r="Z621" s="64" t="n">
        <v>0</v>
      </c>
      <c r="AA621" s="65" t="n">
        <f aca="false">PRODUCT($X621,$Y621,(1-$Z621))</f>
        <v>0</v>
      </c>
      <c r="AB621" s="66"/>
      <c r="AC621" s="61"/>
      <c r="AD621" s="62"/>
      <c r="AE621" s="63" t="n">
        <v>0</v>
      </c>
      <c r="AF621" s="64" t="n">
        <v>0</v>
      </c>
      <c r="AG621" s="65" t="n">
        <f aca="false">PRODUCT($AD621,$AE621,(1-$AF621))</f>
        <v>0</v>
      </c>
      <c r="AH621" s="66"/>
      <c r="AI621" s="61"/>
      <c r="AJ621" s="62"/>
      <c r="AK621" s="63" t="n">
        <v>0</v>
      </c>
      <c r="AL621" s="64" t="n">
        <v>0</v>
      </c>
      <c r="AM621" s="65" t="n">
        <f aca="false">PRODUCT($AJ621,$AK621,(1-$AL621))</f>
        <v>0</v>
      </c>
      <c r="AN621" s="65" t="n">
        <f aca="false">ROUND((Tablica1[[#This Row],[Iznos]]+Tablica1[[#This Row],[Iznos 2]]+Tablica1[[#This Row],[Iznos 3]]+Tablica1[[#This Row],[Iznos 4]]+Tablica1[[#This Row],[Iznos 5]]),2)</f>
        <v>0</v>
      </c>
      <c r="AO621" s="67" t="s">
        <v>64</v>
      </c>
      <c r="AP621" s="67"/>
      <c r="AQ621" s="63"/>
      <c r="AR621" s="63" t="n">
        <v>0</v>
      </c>
      <c r="AS621" s="62"/>
      <c r="AT621" s="58"/>
    </row>
    <row r="622" s="68" customFormat="true" ht="34.5" hidden="false" customHeight="true" outlineLevel="0" collapsed="false">
      <c r="A622" s="54" t="n">
        <v>619</v>
      </c>
      <c r="B622" s="55"/>
      <c r="C622" s="55"/>
      <c r="D622" s="55"/>
      <c r="E622" s="57"/>
      <c r="F622" s="58"/>
      <c r="G622" s="58"/>
      <c r="H622" s="75"/>
      <c r="I622" s="58"/>
      <c r="J622" s="60"/>
      <c r="K622" s="61"/>
      <c r="L622" s="62"/>
      <c r="M622" s="63" t="n">
        <v>0</v>
      </c>
      <c r="N622" s="64" t="n">
        <v>0</v>
      </c>
      <c r="O622" s="65" t="n">
        <f aca="false">PRODUCT($L622,$M622,(1-$N622))</f>
        <v>0</v>
      </c>
      <c r="P622" s="60"/>
      <c r="Q622" s="61"/>
      <c r="R622" s="62"/>
      <c r="S622" s="63" t="n">
        <v>0</v>
      </c>
      <c r="T622" s="64" t="n">
        <v>0</v>
      </c>
      <c r="U622" s="65" t="n">
        <f aca="false">PRODUCT($R622,$S622,(1-$T622))</f>
        <v>0</v>
      </c>
      <c r="V622" s="66"/>
      <c r="W622" s="61"/>
      <c r="X622" s="62"/>
      <c r="Y622" s="63" t="n">
        <v>0</v>
      </c>
      <c r="Z622" s="64" t="n">
        <v>0</v>
      </c>
      <c r="AA622" s="65" t="n">
        <f aca="false">PRODUCT($X622,$Y622,(1-$Z622))</f>
        <v>0</v>
      </c>
      <c r="AB622" s="66"/>
      <c r="AC622" s="61"/>
      <c r="AD622" s="62"/>
      <c r="AE622" s="63" t="n">
        <v>0</v>
      </c>
      <c r="AF622" s="64" t="n">
        <v>0</v>
      </c>
      <c r="AG622" s="65" t="n">
        <f aca="false">PRODUCT($AD622,$AE622,(1-$AF622))</f>
        <v>0</v>
      </c>
      <c r="AH622" s="66"/>
      <c r="AI622" s="61"/>
      <c r="AJ622" s="62"/>
      <c r="AK622" s="63" t="n">
        <v>0</v>
      </c>
      <c r="AL622" s="64" t="n">
        <v>0</v>
      </c>
      <c r="AM622" s="65" t="n">
        <f aca="false">PRODUCT($AJ622,$AK622,(1-$AL622))</f>
        <v>0</v>
      </c>
      <c r="AN622" s="65" t="n">
        <f aca="false">ROUND((Tablica1[[#This Row],[Iznos]]+Tablica1[[#This Row],[Iznos 2]]+Tablica1[[#This Row],[Iznos 3]]+Tablica1[[#This Row],[Iznos 4]]+Tablica1[[#This Row],[Iznos 5]]),2)</f>
        <v>0</v>
      </c>
      <c r="AO622" s="67" t="s">
        <v>64</v>
      </c>
      <c r="AP622" s="67"/>
      <c r="AQ622" s="63"/>
      <c r="AR622" s="63" t="n">
        <v>0</v>
      </c>
      <c r="AS622" s="62"/>
      <c r="AT622" s="58"/>
    </row>
    <row r="623" s="68" customFormat="true" ht="34.5" hidden="false" customHeight="true" outlineLevel="0" collapsed="false">
      <c r="A623" s="54" t="n">
        <v>620</v>
      </c>
      <c r="B623" s="55"/>
      <c r="C623" s="55"/>
      <c r="D623" s="55"/>
      <c r="E623" s="57"/>
      <c r="F623" s="58"/>
      <c r="G623" s="58"/>
      <c r="H623" s="75"/>
      <c r="I623" s="58"/>
      <c r="J623" s="60"/>
      <c r="K623" s="61"/>
      <c r="L623" s="62"/>
      <c r="M623" s="63" t="n">
        <v>0</v>
      </c>
      <c r="N623" s="64" t="n">
        <v>0</v>
      </c>
      <c r="O623" s="65" t="n">
        <f aca="false">PRODUCT($L623,$M623,(1-$N623))</f>
        <v>0</v>
      </c>
      <c r="P623" s="60"/>
      <c r="Q623" s="61"/>
      <c r="R623" s="62"/>
      <c r="S623" s="63" t="n">
        <v>0</v>
      </c>
      <c r="T623" s="64" t="n">
        <v>0</v>
      </c>
      <c r="U623" s="65" t="n">
        <f aca="false">PRODUCT($R623,$S623,(1-$T623))</f>
        <v>0</v>
      </c>
      <c r="V623" s="66"/>
      <c r="W623" s="61"/>
      <c r="X623" s="62"/>
      <c r="Y623" s="63" t="n">
        <v>0</v>
      </c>
      <c r="Z623" s="64" t="n">
        <v>0</v>
      </c>
      <c r="AA623" s="65" t="n">
        <f aca="false">PRODUCT($X623,$Y623,(1-$Z623))</f>
        <v>0</v>
      </c>
      <c r="AB623" s="66"/>
      <c r="AC623" s="61"/>
      <c r="AD623" s="62"/>
      <c r="AE623" s="63" t="n">
        <v>0</v>
      </c>
      <c r="AF623" s="64" t="n">
        <v>0</v>
      </c>
      <c r="AG623" s="65" t="n">
        <f aca="false">PRODUCT($AD623,$AE623,(1-$AF623))</f>
        <v>0</v>
      </c>
      <c r="AH623" s="66"/>
      <c r="AI623" s="61"/>
      <c r="AJ623" s="62"/>
      <c r="AK623" s="63" t="n">
        <v>0</v>
      </c>
      <c r="AL623" s="64" t="n">
        <v>0</v>
      </c>
      <c r="AM623" s="65" t="n">
        <f aca="false">PRODUCT($AJ623,$AK623,(1-$AL623))</f>
        <v>0</v>
      </c>
      <c r="AN623" s="65" t="n">
        <f aca="false">ROUND((Tablica1[[#This Row],[Iznos]]+Tablica1[[#This Row],[Iznos 2]]+Tablica1[[#This Row],[Iznos 3]]+Tablica1[[#This Row],[Iznos 4]]+Tablica1[[#This Row],[Iznos 5]]),2)</f>
        <v>0</v>
      </c>
      <c r="AO623" s="67" t="s">
        <v>64</v>
      </c>
      <c r="AP623" s="67"/>
      <c r="AQ623" s="63"/>
      <c r="AR623" s="63" t="n">
        <v>0</v>
      </c>
      <c r="AS623" s="62"/>
      <c r="AT623" s="58"/>
    </row>
    <row r="624" s="68" customFormat="true" ht="34.5" hidden="false" customHeight="true" outlineLevel="0" collapsed="false">
      <c r="A624" s="54" t="n">
        <v>621</v>
      </c>
      <c r="B624" s="55"/>
      <c r="C624" s="55"/>
      <c r="D624" s="55"/>
      <c r="E624" s="57"/>
      <c r="F624" s="58"/>
      <c r="G624" s="58"/>
      <c r="H624" s="75"/>
      <c r="I624" s="58"/>
      <c r="J624" s="60"/>
      <c r="K624" s="61"/>
      <c r="L624" s="62"/>
      <c r="M624" s="63" t="n">
        <v>0</v>
      </c>
      <c r="N624" s="64" t="n">
        <v>0</v>
      </c>
      <c r="O624" s="65" t="n">
        <f aca="false">PRODUCT($L624,$M624,(1-$N624))</f>
        <v>0</v>
      </c>
      <c r="P624" s="60"/>
      <c r="Q624" s="61"/>
      <c r="R624" s="62"/>
      <c r="S624" s="63" t="n">
        <v>0</v>
      </c>
      <c r="T624" s="64" t="n">
        <v>0</v>
      </c>
      <c r="U624" s="65" t="n">
        <f aca="false">PRODUCT($R624,$S624,(1-$T624))</f>
        <v>0</v>
      </c>
      <c r="V624" s="66"/>
      <c r="W624" s="61"/>
      <c r="X624" s="62"/>
      <c r="Y624" s="63" t="n">
        <v>0</v>
      </c>
      <c r="Z624" s="64" t="n">
        <v>0</v>
      </c>
      <c r="AA624" s="65" t="n">
        <f aca="false">PRODUCT($X624,$Y624,(1-$Z624))</f>
        <v>0</v>
      </c>
      <c r="AB624" s="66"/>
      <c r="AC624" s="61"/>
      <c r="AD624" s="62"/>
      <c r="AE624" s="63" t="n">
        <v>0</v>
      </c>
      <c r="AF624" s="64" t="n">
        <v>0</v>
      </c>
      <c r="AG624" s="65" t="n">
        <f aca="false">PRODUCT($AD624,$AE624,(1-$AF624))</f>
        <v>0</v>
      </c>
      <c r="AH624" s="66"/>
      <c r="AI624" s="61"/>
      <c r="AJ624" s="62"/>
      <c r="AK624" s="63" t="n">
        <v>0</v>
      </c>
      <c r="AL624" s="64" t="n">
        <v>0</v>
      </c>
      <c r="AM624" s="65" t="n">
        <f aca="false">PRODUCT($AJ624,$AK624,(1-$AL624))</f>
        <v>0</v>
      </c>
      <c r="AN624" s="65" t="n">
        <f aca="false">ROUND((Tablica1[[#This Row],[Iznos]]+Tablica1[[#This Row],[Iznos 2]]+Tablica1[[#This Row],[Iznos 3]]+Tablica1[[#This Row],[Iznos 4]]+Tablica1[[#This Row],[Iznos 5]]),2)</f>
        <v>0</v>
      </c>
      <c r="AO624" s="67" t="s">
        <v>64</v>
      </c>
      <c r="AP624" s="67"/>
      <c r="AQ624" s="63"/>
      <c r="AR624" s="63" t="n">
        <v>0</v>
      </c>
      <c r="AS624" s="62"/>
      <c r="AT624" s="58"/>
    </row>
    <row r="625" s="68" customFormat="true" ht="34.5" hidden="false" customHeight="true" outlineLevel="0" collapsed="false">
      <c r="A625" s="54" t="n">
        <v>622</v>
      </c>
      <c r="B625" s="55"/>
      <c r="C625" s="55"/>
      <c r="D625" s="55"/>
      <c r="E625" s="57"/>
      <c r="F625" s="58"/>
      <c r="G625" s="58"/>
      <c r="H625" s="75"/>
      <c r="I625" s="58"/>
      <c r="J625" s="60"/>
      <c r="K625" s="61"/>
      <c r="L625" s="62"/>
      <c r="M625" s="63" t="n">
        <v>0</v>
      </c>
      <c r="N625" s="64" t="n">
        <v>0</v>
      </c>
      <c r="O625" s="65" t="n">
        <f aca="false">PRODUCT($L625,$M625,(1-$N625))</f>
        <v>0</v>
      </c>
      <c r="P625" s="60"/>
      <c r="Q625" s="61"/>
      <c r="R625" s="62"/>
      <c r="S625" s="63" t="n">
        <v>0</v>
      </c>
      <c r="T625" s="64" t="n">
        <v>0</v>
      </c>
      <c r="U625" s="65" t="n">
        <f aca="false">PRODUCT($R625,$S625,(1-$T625))</f>
        <v>0</v>
      </c>
      <c r="V625" s="66"/>
      <c r="W625" s="61"/>
      <c r="X625" s="62"/>
      <c r="Y625" s="63" t="n">
        <v>0</v>
      </c>
      <c r="Z625" s="64" t="n">
        <v>0</v>
      </c>
      <c r="AA625" s="65" t="n">
        <f aca="false">PRODUCT($X625,$Y625,(1-$Z625))</f>
        <v>0</v>
      </c>
      <c r="AB625" s="66"/>
      <c r="AC625" s="61"/>
      <c r="AD625" s="62"/>
      <c r="AE625" s="63" t="n">
        <v>0</v>
      </c>
      <c r="AF625" s="64" t="n">
        <v>0</v>
      </c>
      <c r="AG625" s="65" t="n">
        <f aca="false">PRODUCT($AD625,$AE625,(1-$AF625))</f>
        <v>0</v>
      </c>
      <c r="AH625" s="66"/>
      <c r="AI625" s="61"/>
      <c r="AJ625" s="62"/>
      <c r="AK625" s="63" t="n">
        <v>0</v>
      </c>
      <c r="AL625" s="64" t="n">
        <v>0</v>
      </c>
      <c r="AM625" s="65" t="n">
        <f aca="false">PRODUCT($AJ625,$AK625,(1-$AL625))</f>
        <v>0</v>
      </c>
      <c r="AN625" s="65" t="n">
        <f aca="false">ROUND((Tablica1[[#This Row],[Iznos]]+Tablica1[[#This Row],[Iznos 2]]+Tablica1[[#This Row],[Iznos 3]]+Tablica1[[#This Row],[Iznos 4]]+Tablica1[[#This Row],[Iznos 5]]),2)</f>
        <v>0</v>
      </c>
      <c r="AO625" s="67" t="s">
        <v>64</v>
      </c>
      <c r="AP625" s="67"/>
      <c r="AQ625" s="63"/>
      <c r="AR625" s="63" t="n">
        <v>0</v>
      </c>
      <c r="AS625" s="62"/>
      <c r="AT625" s="58"/>
    </row>
    <row r="626" s="68" customFormat="true" ht="34.5" hidden="false" customHeight="true" outlineLevel="0" collapsed="false">
      <c r="A626" s="54" t="n">
        <v>623</v>
      </c>
      <c r="B626" s="55"/>
      <c r="C626" s="55"/>
      <c r="D626" s="55"/>
      <c r="E626" s="57"/>
      <c r="F626" s="58"/>
      <c r="G626" s="58"/>
      <c r="H626" s="75"/>
      <c r="I626" s="58"/>
      <c r="J626" s="60"/>
      <c r="K626" s="61"/>
      <c r="L626" s="62"/>
      <c r="M626" s="63" t="n">
        <v>0</v>
      </c>
      <c r="N626" s="64" t="n">
        <v>0</v>
      </c>
      <c r="O626" s="65" t="n">
        <f aca="false">PRODUCT($L626,$M626,(1-$N626))</f>
        <v>0</v>
      </c>
      <c r="P626" s="60"/>
      <c r="Q626" s="61"/>
      <c r="R626" s="62"/>
      <c r="S626" s="63" t="n">
        <v>0</v>
      </c>
      <c r="T626" s="64" t="n">
        <v>0</v>
      </c>
      <c r="U626" s="65" t="n">
        <f aca="false">PRODUCT($R626,$S626,(1-$T626))</f>
        <v>0</v>
      </c>
      <c r="V626" s="66"/>
      <c r="W626" s="61"/>
      <c r="X626" s="62"/>
      <c r="Y626" s="63" t="n">
        <v>0</v>
      </c>
      <c r="Z626" s="64" t="n">
        <v>0</v>
      </c>
      <c r="AA626" s="65" t="n">
        <f aca="false">PRODUCT($X626,$Y626,(1-$Z626))</f>
        <v>0</v>
      </c>
      <c r="AB626" s="66"/>
      <c r="AC626" s="61"/>
      <c r="AD626" s="62"/>
      <c r="AE626" s="63" t="n">
        <v>0</v>
      </c>
      <c r="AF626" s="64" t="n">
        <v>0</v>
      </c>
      <c r="AG626" s="65" t="n">
        <f aca="false">PRODUCT($AD626,$AE626,(1-$AF626))</f>
        <v>0</v>
      </c>
      <c r="AH626" s="66"/>
      <c r="AI626" s="61"/>
      <c r="AJ626" s="62"/>
      <c r="AK626" s="63" t="n">
        <v>0</v>
      </c>
      <c r="AL626" s="64" t="n">
        <v>0</v>
      </c>
      <c r="AM626" s="65" t="n">
        <f aca="false">PRODUCT($AJ626,$AK626,(1-$AL626))</f>
        <v>0</v>
      </c>
      <c r="AN626" s="65" t="n">
        <f aca="false">ROUND((Tablica1[[#This Row],[Iznos]]+Tablica1[[#This Row],[Iznos 2]]+Tablica1[[#This Row],[Iznos 3]]+Tablica1[[#This Row],[Iznos 4]]+Tablica1[[#This Row],[Iznos 5]]),2)</f>
        <v>0</v>
      </c>
      <c r="AO626" s="67" t="s">
        <v>64</v>
      </c>
      <c r="AP626" s="67"/>
      <c r="AQ626" s="63"/>
      <c r="AR626" s="63" t="n">
        <v>0</v>
      </c>
      <c r="AS626" s="62"/>
      <c r="AT626" s="58"/>
    </row>
    <row r="627" s="68" customFormat="true" ht="34.5" hidden="false" customHeight="true" outlineLevel="0" collapsed="false">
      <c r="A627" s="54" t="n">
        <v>624</v>
      </c>
      <c r="B627" s="55"/>
      <c r="C627" s="55"/>
      <c r="D627" s="55"/>
      <c r="E627" s="57"/>
      <c r="F627" s="58"/>
      <c r="G627" s="58"/>
      <c r="H627" s="75"/>
      <c r="I627" s="58"/>
      <c r="J627" s="60"/>
      <c r="K627" s="61"/>
      <c r="L627" s="62"/>
      <c r="M627" s="63" t="n">
        <v>0</v>
      </c>
      <c r="N627" s="64" t="n">
        <v>0</v>
      </c>
      <c r="O627" s="65" t="n">
        <f aca="false">PRODUCT($L627,$M627,(1-$N627))</f>
        <v>0</v>
      </c>
      <c r="P627" s="60"/>
      <c r="Q627" s="61"/>
      <c r="R627" s="62"/>
      <c r="S627" s="63" t="n">
        <v>0</v>
      </c>
      <c r="T627" s="64" t="n">
        <v>0</v>
      </c>
      <c r="U627" s="65" t="n">
        <f aca="false">PRODUCT($R627,$S627,(1-$T627))</f>
        <v>0</v>
      </c>
      <c r="V627" s="66"/>
      <c r="W627" s="61"/>
      <c r="X627" s="62"/>
      <c r="Y627" s="63" t="n">
        <v>0</v>
      </c>
      <c r="Z627" s="64" t="n">
        <v>0</v>
      </c>
      <c r="AA627" s="65" t="n">
        <f aca="false">PRODUCT($X627,$Y627,(1-$Z627))</f>
        <v>0</v>
      </c>
      <c r="AB627" s="66"/>
      <c r="AC627" s="61"/>
      <c r="AD627" s="62"/>
      <c r="AE627" s="63" t="n">
        <v>0</v>
      </c>
      <c r="AF627" s="64" t="n">
        <v>0</v>
      </c>
      <c r="AG627" s="65" t="n">
        <f aca="false">PRODUCT($AD627,$AE627,(1-$AF627))</f>
        <v>0</v>
      </c>
      <c r="AH627" s="66"/>
      <c r="AI627" s="61"/>
      <c r="AJ627" s="62"/>
      <c r="AK627" s="63" t="n">
        <v>0</v>
      </c>
      <c r="AL627" s="64" t="n">
        <v>0</v>
      </c>
      <c r="AM627" s="65" t="n">
        <f aca="false">PRODUCT($AJ627,$AK627,(1-$AL627))</f>
        <v>0</v>
      </c>
      <c r="AN627" s="65" t="n">
        <f aca="false">ROUND((Tablica1[[#This Row],[Iznos]]+Tablica1[[#This Row],[Iznos 2]]+Tablica1[[#This Row],[Iznos 3]]+Tablica1[[#This Row],[Iznos 4]]+Tablica1[[#This Row],[Iznos 5]]),2)</f>
        <v>0</v>
      </c>
      <c r="AO627" s="67" t="s">
        <v>64</v>
      </c>
      <c r="AP627" s="67"/>
      <c r="AQ627" s="63"/>
      <c r="AR627" s="63" t="n">
        <v>0</v>
      </c>
      <c r="AS627" s="62"/>
      <c r="AT627" s="58"/>
    </row>
    <row r="628" s="68" customFormat="true" ht="34.5" hidden="false" customHeight="true" outlineLevel="0" collapsed="false">
      <c r="A628" s="54" t="n">
        <v>625</v>
      </c>
      <c r="B628" s="55"/>
      <c r="C628" s="55"/>
      <c r="D628" s="55"/>
      <c r="E628" s="57"/>
      <c r="F628" s="58"/>
      <c r="G628" s="58"/>
      <c r="H628" s="75"/>
      <c r="I628" s="58"/>
      <c r="J628" s="60"/>
      <c r="K628" s="61"/>
      <c r="L628" s="62"/>
      <c r="M628" s="63" t="n">
        <v>0</v>
      </c>
      <c r="N628" s="64" t="n">
        <v>0</v>
      </c>
      <c r="O628" s="65" t="n">
        <f aca="false">PRODUCT($L628,$M628,(1-$N628))</f>
        <v>0</v>
      </c>
      <c r="P628" s="60"/>
      <c r="Q628" s="61"/>
      <c r="R628" s="62"/>
      <c r="S628" s="63" t="n">
        <v>0</v>
      </c>
      <c r="T628" s="64" t="n">
        <v>0</v>
      </c>
      <c r="U628" s="65" t="n">
        <f aca="false">PRODUCT($R628,$S628,(1-$T628))</f>
        <v>0</v>
      </c>
      <c r="V628" s="66"/>
      <c r="W628" s="61"/>
      <c r="X628" s="62"/>
      <c r="Y628" s="63" t="n">
        <v>0</v>
      </c>
      <c r="Z628" s="64" t="n">
        <v>0</v>
      </c>
      <c r="AA628" s="65" t="n">
        <f aca="false">PRODUCT($X628,$Y628,(1-$Z628))</f>
        <v>0</v>
      </c>
      <c r="AB628" s="66"/>
      <c r="AC628" s="61"/>
      <c r="AD628" s="62"/>
      <c r="AE628" s="63" t="n">
        <v>0</v>
      </c>
      <c r="AF628" s="64" t="n">
        <v>0</v>
      </c>
      <c r="AG628" s="65" t="n">
        <f aca="false">PRODUCT($AD628,$AE628,(1-$AF628))</f>
        <v>0</v>
      </c>
      <c r="AH628" s="66"/>
      <c r="AI628" s="61"/>
      <c r="AJ628" s="62"/>
      <c r="AK628" s="63" t="n">
        <v>0</v>
      </c>
      <c r="AL628" s="64" t="n">
        <v>0</v>
      </c>
      <c r="AM628" s="65" t="n">
        <f aca="false">PRODUCT($AJ628,$AK628,(1-$AL628))</f>
        <v>0</v>
      </c>
      <c r="AN628" s="65" t="n">
        <f aca="false">ROUND((Tablica1[[#This Row],[Iznos]]+Tablica1[[#This Row],[Iznos 2]]+Tablica1[[#This Row],[Iznos 3]]+Tablica1[[#This Row],[Iznos 4]]+Tablica1[[#This Row],[Iznos 5]]),2)</f>
        <v>0</v>
      </c>
      <c r="AO628" s="67" t="s">
        <v>64</v>
      </c>
      <c r="AP628" s="67"/>
      <c r="AQ628" s="63"/>
      <c r="AR628" s="63" t="n">
        <v>0</v>
      </c>
      <c r="AS628" s="62"/>
      <c r="AT628" s="58"/>
    </row>
    <row r="629" s="68" customFormat="true" ht="34.5" hidden="false" customHeight="true" outlineLevel="0" collapsed="false">
      <c r="A629" s="54" t="n">
        <v>626</v>
      </c>
      <c r="B629" s="55"/>
      <c r="C629" s="55"/>
      <c r="D629" s="55"/>
      <c r="E629" s="57"/>
      <c r="F629" s="58"/>
      <c r="G629" s="58"/>
      <c r="H629" s="75"/>
      <c r="I629" s="58"/>
      <c r="J629" s="60"/>
      <c r="K629" s="61"/>
      <c r="L629" s="62"/>
      <c r="M629" s="63" t="n">
        <v>0</v>
      </c>
      <c r="N629" s="64" t="n">
        <v>0</v>
      </c>
      <c r="O629" s="65" t="n">
        <f aca="false">PRODUCT($L629,$M629,(1-$N629))</f>
        <v>0</v>
      </c>
      <c r="P629" s="60"/>
      <c r="Q629" s="61"/>
      <c r="R629" s="62"/>
      <c r="S629" s="63" t="n">
        <v>0</v>
      </c>
      <c r="T629" s="64" t="n">
        <v>0</v>
      </c>
      <c r="U629" s="65" t="n">
        <f aca="false">PRODUCT($R629,$S629,(1-$T629))</f>
        <v>0</v>
      </c>
      <c r="V629" s="66"/>
      <c r="W629" s="61"/>
      <c r="X629" s="62"/>
      <c r="Y629" s="63" t="n">
        <v>0</v>
      </c>
      <c r="Z629" s="64" t="n">
        <v>0</v>
      </c>
      <c r="AA629" s="65" t="n">
        <f aca="false">PRODUCT($X629,$Y629,(1-$Z629))</f>
        <v>0</v>
      </c>
      <c r="AB629" s="66"/>
      <c r="AC629" s="61"/>
      <c r="AD629" s="62"/>
      <c r="AE629" s="63" t="n">
        <v>0</v>
      </c>
      <c r="AF629" s="64" t="n">
        <v>0</v>
      </c>
      <c r="AG629" s="65" t="n">
        <f aca="false">PRODUCT($AD629,$AE629,(1-$AF629))</f>
        <v>0</v>
      </c>
      <c r="AH629" s="66"/>
      <c r="AI629" s="61"/>
      <c r="AJ629" s="62"/>
      <c r="AK629" s="63" t="n">
        <v>0</v>
      </c>
      <c r="AL629" s="64" t="n">
        <v>0</v>
      </c>
      <c r="AM629" s="65" t="n">
        <f aca="false">PRODUCT($AJ629,$AK629,(1-$AL629))</f>
        <v>0</v>
      </c>
      <c r="AN629" s="65" t="n">
        <f aca="false">ROUND((Tablica1[[#This Row],[Iznos]]+Tablica1[[#This Row],[Iznos 2]]+Tablica1[[#This Row],[Iznos 3]]+Tablica1[[#This Row],[Iznos 4]]+Tablica1[[#This Row],[Iznos 5]]),2)</f>
        <v>0</v>
      </c>
      <c r="AO629" s="67" t="s">
        <v>64</v>
      </c>
      <c r="AP629" s="67"/>
      <c r="AQ629" s="63"/>
      <c r="AR629" s="63" t="n">
        <v>0</v>
      </c>
      <c r="AS629" s="62"/>
      <c r="AT629" s="58"/>
    </row>
    <row r="630" s="68" customFormat="true" ht="34.5" hidden="false" customHeight="true" outlineLevel="0" collapsed="false">
      <c r="A630" s="54" t="n">
        <v>627</v>
      </c>
      <c r="B630" s="55"/>
      <c r="C630" s="55"/>
      <c r="D630" s="55"/>
      <c r="E630" s="57"/>
      <c r="F630" s="58"/>
      <c r="G630" s="58"/>
      <c r="H630" s="75"/>
      <c r="I630" s="58"/>
      <c r="J630" s="60"/>
      <c r="K630" s="61"/>
      <c r="L630" s="62"/>
      <c r="M630" s="63" t="n">
        <v>0</v>
      </c>
      <c r="N630" s="64" t="n">
        <v>0</v>
      </c>
      <c r="O630" s="65" t="n">
        <f aca="false">PRODUCT($L630,$M630,(1-$N630))</f>
        <v>0</v>
      </c>
      <c r="P630" s="60"/>
      <c r="Q630" s="61"/>
      <c r="R630" s="62"/>
      <c r="S630" s="63" t="n">
        <v>0</v>
      </c>
      <c r="T630" s="64" t="n">
        <v>0</v>
      </c>
      <c r="U630" s="65" t="n">
        <f aca="false">PRODUCT($R630,$S630,(1-$T630))</f>
        <v>0</v>
      </c>
      <c r="V630" s="66"/>
      <c r="W630" s="61"/>
      <c r="X630" s="62"/>
      <c r="Y630" s="63" t="n">
        <v>0</v>
      </c>
      <c r="Z630" s="64" t="n">
        <v>0</v>
      </c>
      <c r="AA630" s="65" t="n">
        <f aca="false">PRODUCT($X630,$Y630,(1-$Z630))</f>
        <v>0</v>
      </c>
      <c r="AB630" s="66"/>
      <c r="AC630" s="61"/>
      <c r="AD630" s="62"/>
      <c r="AE630" s="63" t="n">
        <v>0</v>
      </c>
      <c r="AF630" s="64" t="n">
        <v>0</v>
      </c>
      <c r="AG630" s="65" t="n">
        <f aca="false">PRODUCT($AD630,$AE630,(1-$AF630))</f>
        <v>0</v>
      </c>
      <c r="AH630" s="66"/>
      <c r="AI630" s="61"/>
      <c r="AJ630" s="62"/>
      <c r="AK630" s="63" t="n">
        <v>0</v>
      </c>
      <c r="AL630" s="64" t="n">
        <v>0</v>
      </c>
      <c r="AM630" s="65" t="n">
        <f aca="false">PRODUCT($AJ630,$AK630,(1-$AL630))</f>
        <v>0</v>
      </c>
      <c r="AN630" s="65" t="n">
        <f aca="false">ROUND((Tablica1[[#This Row],[Iznos]]+Tablica1[[#This Row],[Iznos 2]]+Tablica1[[#This Row],[Iznos 3]]+Tablica1[[#This Row],[Iznos 4]]+Tablica1[[#This Row],[Iznos 5]]),2)</f>
        <v>0</v>
      </c>
      <c r="AO630" s="67" t="s">
        <v>64</v>
      </c>
      <c r="AP630" s="67"/>
      <c r="AQ630" s="63"/>
      <c r="AR630" s="63" t="n">
        <v>0</v>
      </c>
      <c r="AS630" s="62"/>
      <c r="AT630" s="58"/>
    </row>
    <row r="631" s="68" customFormat="true" ht="34.5" hidden="false" customHeight="true" outlineLevel="0" collapsed="false">
      <c r="A631" s="54" t="n">
        <v>628</v>
      </c>
      <c r="B631" s="55"/>
      <c r="C631" s="55"/>
      <c r="D631" s="55"/>
      <c r="E631" s="57"/>
      <c r="F631" s="58"/>
      <c r="G631" s="58"/>
      <c r="H631" s="75"/>
      <c r="I631" s="58"/>
      <c r="J631" s="60"/>
      <c r="K631" s="61"/>
      <c r="L631" s="62"/>
      <c r="M631" s="63" t="n">
        <v>0</v>
      </c>
      <c r="N631" s="64" t="n">
        <v>0</v>
      </c>
      <c r="O631" s="65" t="n">
        <f aca="false">PRODUCT($L631,$M631,(1-$N631))</f>
        <v>0</v>
      </c>
      <c r="P631" s="60"/>
      <c r="Q631" s="61"/>
      <c r="R631" s="62"/>
      <c r="S631" s="63" t="n">
        <v>0</v>
      </c>
      <c r="T631" s="64" t="n">
        <v>0</v>
      </c>
      <c r="U631" s="65" t="n">
        <f aca="false">PRODUCT($R631,$S631,(1-$T631))</f>
        <v>0</v>
      </c>
      <c r="V631" s="66"/>
      <c r="W631" s="61"/>
      <c r="X631" s="62"/>
      <c r="Y631" s="63" t="n">
        <v>0</v>
      </c>
      <c r="Z631" s="64" t="n">
        <v>0</v>
      </c>
      <c r="AA631" s="65" t="n">
        <f aca="false">PRODUCT($X631,$Y631,(1-$Z631))</f>
        <v>0</v>
      </c>
      <c r="AB631" s="66"/>
      <c r="AC631" s="61"/>
      <c r="AD631" s="62"/>
      <c r="AE631" s="63" t="n">
        <v>0</v>
      </c>
      <c r="AF631" s="64" t="n">
        <v>0</v>
      </c>
      <c r="AG631" s="65" t="n">
        <f aca="false">PRODUCT($AD631,$AE631,(1-$AF631))</f>
        <v>0</v>
      </c>
      <c r="AH631" s="66"/>
      <c r="AI631" s="61"/>
      <c r="AJ631" s="62"/>
      <c r="AK631" s="63" t="n">
        <v>0</v>
      </c>
      <c r="AL631" s="64" t="n">
        <v>0</v>
      </c>
      <c r="AM631" s="65" t="n">
        <f aca="false">PRODUCT($AJ631,$AK631,(1-$AL631))</f>
        <v>0</v>
      </c>
      <c r="AN631" s="65" t="n">
        <f aca="false">ROUND((Tablica1[[#This Row],[Iznos]]+Tablica1[[#This Row],[Iznos 2]]+Tablica1[[#This Row],[Iznos 3]]+Tablica1[[#This Row],[Iznos 4]]+Tablica1[[#This Row],[Iznos 5]]),2)</f>
        <v>0</v>
      </c>
      <c r="AO631" s="67" t="s">
        <v>64</v>
      </c>
      <c r="AP631" s="67"/>
      <c r="AQ631" s="63"/>
      <c r="AR631" s="63" t="n">
        <v>0</v>
      </c>
      <c r="AS631" s="62"/>
      <c r="AT631" s="58"/>
    </row>
    <row r="632" s="68" customFormat="true" ht="34.5" hidden="false" customHeight="true" outlineLevel="0" collapsed="false">
      <c r="A632" s="54" t="n">
        <v>629</v>
      </c>
      <c r="B632" s="55"/>
      <c r="C632" s="55"/>
      <c r="D632" s="55"/>
      <c r="E632" s="57"/>
      <c r="F632" s="58"/>
      <c r="G632" s="58"/>
      <c r="H632" s="75"/>
      <c r="I632" s="58"/>
      <c r="J632" s="60"/>
      <c r="K632" s="61"/>
      <c r="L632" s="62"/>
      <c r="M632" s="63" t="n">
        <v>0</v>
      </c>
      <c r="N632" s="64" t="n">
        <v>0</v>
      </c>
      <c r="O632" s="65" t="n">
        <f aca="false">PRODUCT($L632,$M632,(1-$N632))</f>
        <v>0</v>
      </c>
      <c r="P632" s="60"/>
      <c r="Q632" s="61"/>
      <c r="R632" s="62"/>
      <c r="S632" s="63" t="n">
        <v>0</v>
      </c>
      <c r="T632" s="64" t="n">
        <v>0</v>
      </c>
      <c r="U632" s="65" t="n">
        <f aca="false">PRODUCT($R632,$S632,(1-$T632))</f>
        <v>0</v>
      </c>
      <c r="V632" s="66"/>
      <c r="W632" s="61"/>
      <c r="X632" s="62"/>
      <c r="Y632" s="63" t="n">
        <v>0</v>
      </c>
      <c r="Z632" s="64" t="n">
        <v>0</v>
      </c>
      <c r="AA632" s="65" t="n">
        <f aca="false">PRODUCT($X632,$Y632,(1-$Z632))</f>
        <v>0</v>
      </c>
      <c r="AB632" s="66"/>
      <c r="AC632" s="61"/>
      <c r="AD632" s="62"/>
      <c r="AE632" s="63" t="n">
        <v>0</v>
      </c>
      <c r="AF632" s="64" t="n">
        <v>0</v>
      </c>
      <c r="AG632" s="65" t="n">
        <f aca="false">PRODUCT($AD632,$AE632,(1-$AF632))</f>
        <v>0</v>
      </c>
      <c r="AH632" s="66"/>
      <c r="AI632" s="61"/>
      <c r="AJ632" s="62"/>
      <c r="AK632" s="63" t="n">
        <v>0</v>
      </c>
      <c r="AL632" s="64" t="n">
        <v>0</v>
      </c>
      <c r="AM632" s="65" t="n">
        <f aca="false">PRODUCT($AJ632,$AK632,(1-$AL632))</f>
        <v>0</v>
      </c>
      <c r="AN632" s="65" t="n">
        <f aca="false">ROUND((Tablica1[[#This Row],[Iznos]]+Tablica1[[#This Row],[Iznos 2]]+Tablica1[[#This Row],[Iznos 3]]+Tablica1[[#This Row],[Iznos 4]]+Tablica1[[#This Row],[Iznos 5]]),2)</f>
        <v>0</v>
      </c>
      <c r="AO632" s="67" t="s">
        <v>64</v>
      </c>
      <c r="AP632" s="67"/>
      <c r="AQ632" s="63"/>
      <c r="AR632" s="63" t="n">
        <v>0</v>
      </c>
      <c r="AS632" s="62"/>
      <c r="AT632" s="58"/>
    </row>
    <row r="633" s="68" customFormat="true" ht="34.5" hidden="false" customHeight="true" outlineLevel="0" collapsed="false">
      <c r="A633" s="54" t="n">
        <v>630</v>
      </c>
      <c r="B633" s="55"/>
      <c r="C633" s="55"/>
      <c r="D633" s="55"/>
      <c r="E633" s="57"/>
      <c r="F633" s="58"/>
      <c r="G633" s="58"/>
      <c r="H633" s="75"/>
      <c r="I633" s="58"/>
      <c r="J633" s="60"/>
      <c r="K633" s="61"/>
      <c r="L633" s="62"/>
      <c r="M633" s="63" t="n">
        <v>0</v>
      </c>
      <c r="N633" s="64" t="n">
        <v>0</v>
      </c>
      <c r="O633" s="65" t="n">
        <f aca="false">PRODUCT($L633,$M633,(1-$N633))</f>
        <v>0</v>
      </c>
      <c r="P633" s="60"/>
      <c r="Q633" s="61"/>
      <c r="R633" s="62"/>
      <c r="S633" s="63" t="n">
        <v>0</v>
      </c>
      <c r="T633" s="64" t="n">
        <v>0</v>
      </c>
      <c r="U633" s="65" t="n">
        <f aca="false">PRODUCT($R633,$S633,(1-$T633))</f>
        <v>0</v>
      </c>
      <c r="V633" s="66"/>
      <c r="W633" s="61"/>
      <c r="X633" s="62"/>
      <c r="Y633" s="63" t="n">
        <v>0</v>
      </c>
      <c r="Z633" s="64" t="n">
        <v>0</v>
      </c>
      <c r="AA633" s="65" t="n">
        <f aca="false">PRODUCT($X633,$Y633,(1-$Z633))</f>
        <v>0</v>
      </c>
      <c r="AB633" s="66"/>
      <c r="AC633" s="61"/>
      <c r="AD633" s="62"/>
      <c r="AE633" s="63" t="n">
        <v>0</v>
      </c>
      <c r="AF633" s="64" t="n">
        <v>0</v>
      </c>
      <c r="AG633" s="65" t="n">
        <f aca="false">PRODUCT($AD633,$AE633,(1-$AF633))</f>
        <v>0</v>
      </c>
      <c r="AH633" s="66"/>
      <c r="AI633" s="61"/>
      <c r="AJ633" s="62"/>
      <c r="AK633" s="63" t="n">
        <v>0</v>
      </c>
      <c r="AL633" s="64" t="n">
        <v>0</v>
      </c>
      <c r="AM633" s="65" t="n">
        <f aca="false">PRODUCT($AJ633,$AK633,(1-$AL633))</f>
        <v>0</v>
      </c>
      <c r="AN633" s="65" t="n">
        <f aca="false">ROUND((Tablica1[[#This Row],[Iznos]]+Tablica1[[#This Row],[Iznos 2]]+Tablica1[[#This Row],[Iznos 3]]+Tablica1[[#This Row],[Iznos 4]]+Tablica1[[#This Row],[Iznos 5]]),2)</f>
        <v>0</v>
      </c>
      <c r="AO633" s="67" t="s">
        <v>64</v>
      </c>
      <c r="AP633" s="67"/>
      <c r="AQ633" s="63"/>
      <c r="AR633" s="63" t="n">
        <v>0</v>
      </c>
      <c r="AS633" s="62"/>
      <c r="AT633" s="58"/>
    </row>
    <row r="634" s="68" customFormat="true" ht="34.5" hidden="false" customHeight="true" outlineLevel="0" collapsed="false">
      <c r="A634" s="54" t="n">
        <v>631</v>
      </c>
      <c r="B634" s="55"/>
      <c r="C634" s="55"/>
      <c r="D634" s="55"/>
      <c r="E634" s="57"/>
      <c r="F634" s="58"/>
      <c r="G634" s="58"/>
      <c r="H634" s="75"/>
      <c r="I634" s="58"/>
      <c r="J634" s="60"/>
      <c r="K634" s="61"/>
      <c r="L634" s="62"/>
      <c r="M634" s="63" t="n">
        <v>0</v>
      </c>
      <c r="N634" s="64" t="n">
        <v>0</v>
      </c>
      <c r="O634" s="65" t="n">
        <f aca="false">PRODUCT($L634,$M634,(1-$N634))</f>
        <v>0</v>
      </c>
      <c r="P634" s="60"/>
      <c r="Q634" s="61"/>
      <c r="R634" s="62"/>
      <c r="S634" s="63" t="n">
        <v>0</v>
      </c>
      <c r="T634" s="64" t="n">
        <v>0</v>
      </c>
      <c r="U634" s="65" t="n">
        <f aca="false">PRODUCT($R634,$S634,(1-$T634))</f>
        <v>0</v>
      </c>
      <c r="V634" s="66"/>
      <c r="W634" s="61"/>
      <c r="X634" s="62"/>
      <c r="Y634" s="63" t="n">
        <v>0</v>
      </c>
      <c r="Z634" s="64" t="n">
        <v>0</v>
      </c>
      <c r="AA634" s="65" t="n">
        <f aca="false">PRODUCT($X634,$Y634,(1-$Z634))</f>
        <v>0</v>
      </c>
      <c r="AB634" s="66"/>
      <c r="AC634" s="61"/>
      <c r="AD634" s="62"/>
      <c r="AE634" s="63" t="n">
        <v>0</v>
      </c>
      <c r="AF634" s="64" t="n">
        <v>0</v>
      </c>
      <c r="AG634" s="65" t="n">
        <f aca="false">PRODUCT($AD634,$AE634,(1-$AF634))</f>
        <v>0</v>
      </c>
      <c r="AH634" s="66"/>
      <c r="AI634" s="61"/>
      <c r="AJ634" s="62"/>
      <c r="AK634" s="63" t="n">
        <v>0</v>
      </c>
      <c r="AL634" s="64" t="n">
        <v>0</v>
      </c>
      <c r="AM634" s="65" t="n">
        <f aca="false">PRODUCT($AJ634,$AK634,(1-$AL634))</f>
        <v>0</v>
      </c>
      <c r="AN634" s="65" t="n">
        <f aca="false">ROUND((Tablica1[[#This Row],[Iznos]]+Tablica1[[#This Row],[Iznos 2]]+Tablica1[[#This Row],[Iznos 3]]+Tablica1[[#This Row],[Iznos 4]]+Tablica1[[#This Row],[Iznos 5]]),2)</f>
        <v>0</v>
      </c>
      <c r="AO634" s="67" t="s">
        <v>64</v>
      </c>
      <c r="AP634" s="67"/>
      <c r="AQ634" s="63"/>
      <c r="AR634" s="63" t="n">
        <v>0</v>
      </c>
      <c r="AS634" s="62"/>
      <c r="AT634" s="58"/>
    </row>
    <row r="635" s="68" customFormat="true" ht="34.5" hidden="false" customHeight="true" outlineLevel="0" collapsed="false">
      <c r="A635" s="54" t="n">
        <v>632</v>
      </c>
      <c r="B635" s="55"/>
      <c r="C635" s="55"/>
      <c r="D635" s="55"/>
      <c r="E635" s="57"/>
      <c r="F635" s="58"/>
      <c r="G635" s="58"/>
      <c r="H635" s="75"/>
      <c r="I635" s="58"/>
      <c r="J635" s="60"/>
      <c r="K635" s="61"/>
      <c r="L635" s="62"/>
      <c r="M635" s="63" t="n">
        <v>0</v>
      </c>
      <c r="N635" s="64" t="n">
        <v>0</v>
      </c>
      <c r="O635" s="65" t="n">
        <f aca="false">PRODUCT($L635,$M635,(1-$N635))</f>
        <v>0</v>
      </c>
      <c r="P635" s="60"/>
      <c r="Q635" s="61"/>
      <c r="R635" s="62"/>
      <c r="S635" s="63" t="n">
        <v>0</v>
      </c>
      <c r="T635" s="64" t="n">
        <v>0</v>
      </c>
      <c r="U635" s="65" t="n">
        <f aca="false">PRODUCT($R635,$S635,(1-$T635))</f>
        <v>0</v>
      </c>
      <c r="V635" s="66"/>
      <c r="W635" s="61"/>
      <c r="X635" s="62"/>
      <c r="Y635" s="63" t="n">
        <v>0</v>
      </c>
      <c r="Z635" s="64" t="n">
        <v>0</v>
      </c>
      <c r="AA635" s="65" t="n">
        <f aca="false">PRODUCT($X635,$Y635,(1-$Z635))</f>
        <v>0</v>
      </c>
      <c r="AB635" s="66"/>
      <c r="AC635" s="61"/>
      <c r="AD635" s="62"/>
      <c r="AE635" s="63" t="n">
        <v>0</v>
      </c>
      <c r="AF635" s="64" t="n">
        <v>0</v>
      </c>
      <c r="AG635" s="65" t="n">
        <f aca="false">PRODUCT($AD635,$AE635,(1-$AF635))</f>
        <v>0</v>
      </c>
      <c r="AH635" s="66"/>
      <c r="AI635" s="61"/>
      <c r="AJ635" s="62"/>
      <c r="AK635" s="63" t="n">
        <v>0</v>
      </c>
      <c r="AL635" s="64" t="n">
        <v>0</v>
      </c>
      <c r="AM635" s="65" t="n">
        <f aca="false">PRODUCT($AJ635,$AK635,(1-$AL635))</f>
        <v>0</v>
      </c>
      <c r="AN635" s="65" t="n">
        <f aca="false">ROUND((Tablica1[[#This Row],[Iznos]]+Tablica1[[#This Row],[Iznos 2]]+Tablica1[[#This Row],[Iznos 3]]+Tablica1[[#This Row],[Iznos 4]]+Tablica1[[#This Row],[Iznos 5]]),2)</f>
        <v>0</v>
      </c>
      <c r="AO635" s="67" t="s">
        <v>64</v>
      </c>
      <c r="AP635" s="67"/>
      <c r="AQ635" s="63"/>
      <c r="AR635" s="63" t="n">
        <v>0</v>
      </c>
      <c r="AS635" s="62"/>
      <c r="AT635" s="58"/>
    </row>
    <row r="636" s="68" customFormat="true" ht="34.5" hidden="false" customHeight="true" outlineLevel="0" collapsed="false">
      <c r="A636" s="54" t="n">
        <v>633</v>
      </c>
      <c r="B636" s="55"/>
      <c r="C636" s="55"/>
      <c r="D636" s="55"/>
      <c r="E636" s="57"/>
      <c r="F636" s="58"/>
      <c r="G636" s="58"/>
      <c r="H636" s="75"/>
      <c r="I636" s="58"/>
      <c r="J636" s="60"/>
      <c r="K636" s="61"/>
      <c r="L636" s="62"/>
      <c r="M636" s="63" t="n">
        <v>0</v>
      </c>
      <c r="N636" s="64" t="n">
        <v>0</v>
      </c>
      <c r="O636" s="65" t="n">
        <f aca="false">PRODUCT($L636,$M636,(1-$N636))</f>
        <v>0</v>
      </c>
      <c r="P636" s="60"/>
      <c r="Q636" s="61"/>
      <c r="R636" s="62"/>
      <c r="S636" s="63" t="n">
        <v>0</v>
      </c>
      <c r="T636" s="64" t="n">
        <v>0</v>
      </c>
      <c r="U636" s="65" t="n">
        <f aca="false">PRODUCT($R636,$S636,(1-$T636))</f>
        <v>0</v>
      </c>
      <c r="V636" s="66"/>
      <c r="W636" s="61"/>
      <c r="X636" s="62"/>
      <c r="Y636" s="63" t="n">
        <v>0</v>
      </c>
      <c r="Z636" s="64" t="n">
        <v>0</v>
      </c>
      <c r="AA636" s="65" t="n">
        <f aca="false">PRODUCT($X636,$Y636,(1-$Z636))</f>
        <v>0</v>
      </c>
      <c r="AB636" s="66"/>
      <c r="AC636" s="61"/>
      <c r="AD636" s="62"/>
      <c r="AE636" s="63" t="n">
        <v>0</v>
      </c>
      <c r="AF636" s="64" t="n">
        <v>0</v>
      </c>
      <c r="AG636" s="65" t="n">
        <f aca="false">PRODUCT($AD636,$AE636,(1-$AF636))</f>
        <v>0</v>
      </c>
      <c r="AH636" s="66"/>
      <c r="AI636" s="61"/>
      <c r="AJ636" s="62"/>
      <c r="AK636" s="63" t="n">
        <v>0</v>
      </c>
      <c r="AL636" s="64" t="n">
        <v>0</v>
      </c>
      <c r="AM636" s="65" t="n">
        <f aca="false">PRODUCT($AJ636,$AK636,(1-$AL636))</f>
        <v>0</v>
      </c>
      <c r="AN636" s="65" t="n">
        <f aca="false">ROUND((Tablica1[[#This Row],[Iznos]]+Tablica1[[#This Row],[Iznos 2]]+Tablica1[[#This Row],[Iznos 3]]+Tablica1[[#This Row],[Iznos 4]]+Tablica1[[#This Row],[Iznos 5]]),2)</f>
        <v>0</v>
      </c>
      <c r="AO636" s="67" t="s">
        <v>64</v>
      </c>
      <c r="AP636" s="67"/>
      <c r="AQ636" s="63"/>
      <c r="AR636" s="63" t="n">
        <v>0</v>
      </c>
      <c r="AS636" s="62"/>
      <c r="AT636" s="58"/>
    </row>
    <row r="637" s="68" customFormat="true" ht="34.5" hidden="false" customHeight="true" outlineLevel="0" collapsed="false">
      <c r="A637" s="54" t="n">
        <v>634</v>
      </c>
      <c r="B637" s="55"/>
      <c r="C637" s="55"/>
      <c r="D637" s="55"/>
      <c r="E637" s="57"/>
      <c r="F637" s="58"/>
      <c r="G637" s="58"/>
      <c r="H637" s="75"/>
      <c r="I637" s="58"/>
      <c r="J637" s="60"/>
      <c r="K637" s="61"/>
      <c r="L637" s="62"/>
      <c r="M637" s="63" t="n">
        <v>0</v>
      </c>
      <c r="N637" s="64" t="n">
        <v>0</v>
      </c>
      <c r="O637" s="65" t="n">
        <f aca="false">PRODUCT($L637,$M637,(1-$N637))</f>
        <v>0</v>
      </c>
      <c r="P637" s="60"/>
      <c r="Q637" s="61"/>
      <c r="R637" s="62"/>
      <c r="S637" s="63" t="n">
        <v>0</v>
      </c>
      <c r="T637" s="64" t="n">
        <v>0</v>
      </c>
      <c r="U637" s="65" t="n">
        <f aca="false">PRODUCT($R637,$S637,(1-$T637))</f>
        <v>0</v>
      </c>
      <c r="V637" s="66"/>
      <c r="W637" s="61"/>
      <c r="X637" s="62"/>
      <c r="Y637" s="63" t="n">
        <v>0</v>
      </c>
      <c r="Z637" s="64" t="n">
        <v>0</v>
      </c>
      <c r="AA637" s="65" t="n">
        <f aca="false">PRODUCT($X637,$Y637,(1-$Z637))</f>
        <v>0</v>
      </c>
      <c r="AB637" s="66"/>
      <c r="AC637" s="61"/>
      <c r="AD637" s="62"/>
      <c r="AE637" s="63" t="n">
        <v>0</v>
      </c>
      <c r="AF637" s="64" t="n">
        <v>0</v>
      </c>
      <c r="AG637" s="65" t="n">
        <f aca="false">PRODUCT($AD637,$AE637,(1-$AF637))</f>
        <v>0</v>
      </c>
      <c r="AH637" s="66"/>
      <c r="AI637" s="61"/>
      <c r="AJ637" s="62"/>
      <c r="AK637" s="63" t="n">
        <v>0</v>
      </c>
      <c r="AL637" s="64" t="n">
        <v>0</v>
      </c>
      <c r="AM637" s="65" t="n">
        <f aca="false">PRODUCT($AJ637,$AK637,(1-$AL637))</f>
        <v>0</v>
      </c>
      <c r="AN637" s="65" t="n">
        <f aca="false">ROUND((Tablica1[[#This Row],[Iznos]]+Tablica1[[#This Row],[Iznos 2]]+Tablica1[[#This Row],[Iznos 3]]+Tablica1[[#This Row],[Iznos 4]]+Tablica1[[#This Row],[Iznos 5]]),2)</f>
        <v>0</v>
      </c>
      <c r="AO637" s="67" t="s">
        <v>64</v>
      </c>
      <c r="AP637" s="67"/>
      <c r="AQ637" s="63"/>
      <c r="AR637" s="63" t="n">
        <v>0</v>
      </c>
      <c r="AS637" s="62"/>
      <c r="AT637" s="58"/>
    </row>
    <row r="638" s="68" customFormat="true" ht="34.5" hidden="false" customHeight="true" outlineLevel="0" collapsed="false">
      <c r="A638" s="54" t="n">
        <v>635</v>
      </c>
      <c r="B638" s="55"/>
      <c r="C638" s="55"/>
      <c r="D638" s="55"/>
      <c r="E638" s="57"/>
      <c r="F638" s="58"/>
      <c r="G638" s="58"/>
      <c r="H638" s="75"/>
      <c r="I638" s="58"/>
      <c r="J638" s="60"/>
      <c r="K638" s="61"/>
      <c r="L638" s="62"/>
      <c r="M638" s="63" t="n">
        <v>0</v>
      </c>
      <c r="N638" s="64" t="n">
        <v>0</v>
      </c>
      <c r="O638" s="65" t="n">
        <f aca="false">PRODUCT($L638,$M638,(1-$N638))</f>
        <v>0</v>
      </c>
      <c r="P638" s="60"/>
      <c r="Q638" s="61"/>
      <c r="R638" s="62"/>
      <c r="S638" s="63" t="n">
        <v>0</v>
      </c>
      <c r="T638" s="64" t="n">
        <v>0</v>
      </c>
      <c r="U638" s="65" t="n">
        <f aca="false">PRODUCT($R638,$S638,(1-$T638))</f>
        <v>0</v>
      </c>
      <c r="V638" s="66"/>
      <c r="W638" s="61"/>
      <c r="X638" s="62"/>
      <c r="Y638" s="63" t="n">
        <v>0</v>
      </c>
      <c r="Z638" s="64" t="n">
        <v>0</v>
      </c>
      <c r="AA638" s="65" t="n">
        <f aca="false">PRODUCT($X638,$Y638,(1-$Z638))</f>
        <v>0</v>
      </c>
      <c r="AB638" s="66"/>
      <c r="AC638" s="61"/>
      <c r="AD638" s="62"/>
      <c r="AE638" s="63" t="n">
        <v>0</v>
      </c>
      <c r="AF638" s="64" t="n">
        <v>0</v>
      </c>
      <c r="AG638" s="65" t="n">
        <f aca="false">PRODUCT($AD638,$AE638,(1-$AF638))</f>
        <v>0</v>
      </c>
      <c r="AH638" s="66"/>
      <c r="AI638" s="61"/>
      <c r="AJ638" s="62"/>
      <c r="AK638" s="63" t="n">
        <v>0</v>
      </c>
      <c r="AL638" s="64" t="n">
        <v>0</v>
      </c>
      <c r="AM638" s="65" t="n">
        <f aca="false">PRODUCT($AJ638,$AK638,(1-$AL638))</f>
        <v>0</v>
      </c>
      <c r="AN638" s="65" t="n">
        <f aca="false">ROUND((Tablica1[[#This Row],[Iznos]]+Tablica1[[#This Row],[Iznos 2]]+Tablica1[[#This Row],[Iznos 3]]+Tablica1[[#This Row],[Iznos 4]]+Tablica1[[#This Row],[Iznos 5]]),2)</f>
        <v>0</v>
      </c>
      <c r="AO638" s="67" t="s">
        <v>64</v>
      </c>
      <c r="AP638" s="67"/>
      <c r="AQ638" s="63"/>
      <c r="AR638" s="63" t="n">
        <v>0</v>
      </c>
      <c r="AS638" s="62"/>
      <c r="AT638" s="58"/>
    </row>
    <row r="639" s="68" customFormat="true" ht="34.5" hidden="false" customHeight="true" outlineLevel="0" collapsed="false">
      <c r="A639" s="54" t="n">
        <v>636</v>
      </c>
      <c r="B639" s="55"/>
      <c r="C639" s="55"/>
      <c r="D639" s="55"/>
      <c r="E639" s="57"/>
      <c r="F639" s="58"/>
      <c r="G639" s="58"/>
      <c r="H639" s="75"/>
      <c r="I639" s="58"/>
      <c r="J639" s="60"/>
      <c r="K639" s="61"/>
      <c r="L639" s="62"/>
      <c r="M639" s="63" t="n">
        <v>0</v>
      </c>
      <c r="N639" s="64" t="n">
        <v>0</v>
      </c>
      <c r="O639" s="65" t="n">
        <f aca="false">PRODUCT($L639,$M639,(1-$N639))</f>
        <v>0</v>
      </c>
      <c r="P639" s="60"/>
      <c r="Q639" s="61"/>
      <c r="R639" s="62"/>
      <c r="S639" s="63" t="n">
        <v>0</v>
      </c>
      <c r="T639" s="64" t="n">
        <v>0</v>
      </c>
      <c r="U639" s="65" t="n">
        <f aca="false">PRODUCT($R639,$S639,(1-$T639))</f>
        <v>0</v>
      </c>
      <c r="V639" s="66"/>
      <c r="W639" s="61"/>
      <c r="X639" s="62"/>
      <c r="Y639" s="63" t="n">
        <v>0</v>
      </c>
      <c r="Z639" s="64" t="n">
        <v>0</v>
      </c>
      <c r="AA639" s="65" t="n">
        <f aca="false">PRODUCT($X639,$Y639,(1-$Z639))</f>
        <v>0</v>
      </c>
      <c r="AB639" s="66"/>
      <c r="AC639" s="61"/>
      <c r="AD639" s="62"/>
      <c r="AE639" s="63" t="n">
        <v>0</v>
      </c>
      <c r="AF639" s="64" t="n">
        <v>0</v>
      </c>
      <c r="AG639" s="65" t="n">
        <f aca="false">PRODUCT($AD639,$AE639,(1-$AF639))</f>
        <v>0</v>
      </c>
      <c r="AH639" s="66"/>
      <c r="AI639" s="61"/>
      <c r="AJ639" s="62"/>
      <c r="AK639" s="63" t="n">
        <v>0</v>
      </c>
      <c r="AL639" s="64" t="n">
        <v>0</v>
      </c>
      <c r="AM639" s="65" t="n">
        <f aca="false">PRODUCT($AJ639,$AK639,(1-$AL639))</f>
        <v>0</v>
      </c>
      <c r="AN639" s="65" t="n">
        <f aca="false">ROUND((Tablica1[[#This Row],[Iznos]]+Tablica1[[#This Row],[Iznos 2]]+Tablica1[[#This Row],[Iznos 3]]+Tablica1[[#This Row],[Iznos 4]]+Tablica1[[#This Row],[Iznos 5]]),2)</f>
        <v>0</v>
      </c>
      <c r="AO639" s="67" t="s">
        <v>64</v>
      </c>
      <c r="AP639" s="67"/>
      <c r="AQ639" s="63"/>
      <c r="AR639" s="63" t="n">
        <v>0</v>
      </c>
      <c r="AS639" s="62"/>
      <c r="AT639" s="58"/>
    </row>
    <row r="640" s="68" customFormat="true" ht="34.5" hidden="false" customHeight="true" outlineLevel="0" collapsed="false">
      <c r="A640" s="54" t="n">
        <v>637</v>
      </c>
      <c r="B640" s="55"/>
      <c r="C640" s="55"/>
      <c r="D640" s="55"/>
      <c r="E640" s="57"/>
      <c r="F640" s="58"/>
      <c r="G640" s="58"/>
      <c r="H640" s="75"/>
      <c r="I640" s="58"/>
      <c r="J640" s="60"/>
      <c r="K640" s="61"/>
      <c r="L640" s="62"/>
      <c r="M640" s="63" t="n">
        <v>0</v>
      </c>
      <c r="N640" s="64" t="n">
        <v>0</v>
      </c>
      <c r="O640" s="65" t="n">
        <f aca="false">PRODUCT($L640,$M640,(1-$N640))</f>
        <v>0</v>
      </c>
      <c r="P640" s="60"/>
      <c r="Q640" s="61"/>
      <c r="R640" s="62"/>
      <c r="S640" s="63" t="n">
        <v>0</v>
      </c>
      <c r="T640" s="64" t="n">
        <v>0</v>
      </c>
      <c r="U640" s="65" t="n">
        <f aca="false">PRODUCT($R640,$S640,(1-$T640))</f>
        <v>0</v>
      </c>
      <c r="V640" s="66"/>
      <c r="W640" s="61"/>
      <c r="X640" s="62"/>
      <c r="Y640" s="63" t="n">
        <v>0</v>
      </c>
      <c r="Z640" s="64" t="n">
        <v>0</v>
      </c>
      <c r="AA640" s="65" t="n">
        <f aca="false">PRODUCT($X640,$Y640,(1-$Z640))</f>
        <v>0</v>
      </c>
      <c r="AB640" s="66"/>
      <c r="AC640" s="61"/>
      <c r="AD640" s="62"/>
      <c r="AE640" s="63" t="n">
        <v>0</v>
      </c>
      <c r="AF640" s="64" t="n">
        <v>0</v>
      </c>
      <c r="AG640" s="65" t="n">
        <f aca="false">PRODUCT($AD640,$AE640,(1-$AF640))</f>
        <v>0</v>
      </c>
      <c r="AH640" s="66"/>
      <c r="AI640" s="61"/>
      <c r="AJ640" s="62"/>
      <c r="AK640" s="63" t="n">
        <v>0</v>
      </c>
      <c r="AL640" s="64" t="n">
        <v>0</v>
      </c>
      <c r="AM640" s="65" t="n">
        <f aca="false">PRODUCT($AJ640,$AK640,(1-$AL640))</f>
        <v>0</v>
      </c>
      <c r="AN640" s="65" t="n">
        <f aca="false">ROUND((Tablica1[[#This Row],[Iznos]]+Tablica1[[#This Row],[Iznos 2]]+Tablica1[[#This Row],[Iznos 3]]+Tablica1[[#This Row],[Iznos 4]]+Tablica1[[#This Row],[Iznos 5]]),2)</f>
        <v>0</v>
      </c>
      <c r="AO640" s="67" t="s">
        <v>64</v>
      </c>
      <c r="AP640" s="67"/>
      <c r="AQ640" s="63"/>
      <c r="AR640" s="63" t="n">
        <v>0</v>
      </c>
      <c r="AS640" s="62"/>
      <c r="AT640" s="58"/>
    </row>
    <row r="641" s="68" customFormat="true" ht="34.5" hidden="false" customHeight="true" outlineLevel="0" collapsed="false">
      <c r="A641" s="54" t="n">
        <v>638</v>
      </c>
      <c r="B641" s="55"/>
      <c r="C641" s="55"/>
      <c r="D641" s="55"/>
      <c r="E641" s="57"/>
      <c r="F641" s="58"/>
      <c r="G641" s="58"/>
      <c r="H641" s="75"/>
      <c r="I641" s="58"/>
      <c r="J641" s="60"/>
      <c r="K641" s="61"/>
      <c r="L641" s="62"/>
      <c r="M641" s="63" t="n">
        <v>0</v>
      </c>
      <c r="N641" s="64" t="n">
        <v>0</v>
      </c>
      <c r="O641" s="65" t="n">
        <f aca="false">PRODUCT($L641,$M641,(1-$N641))</f>
        <v>0</v>
      </c>
      <c r="P641" s="60"/>
      <c r="Q641" s="61"/>
      <c r="R641" s="62"/>
      <c r="S641" s="63" t="n">
        <v>0</v>
      </c>
      <c r="T641" s="64" t="n">
        <v>0</v>
      </c>
      <c r="U641" s="65" t="n">
        <f aca="false">PRODUCT($R641,$S641,(1-$T641))</f>
        <v>0</v>
      </c>
      <c r="V641" s="66"/>
      <c r="W641" s="61"/>
      <c r="X641" s="62"/>
      <c r="Y641" s="63" t="n">
        <v>0</v>
      </c>
      <c r="Z641" s="64" t="n">
        <v>0</v>
      </c>
      <c r="AA641" s="65" t="n">
        <f aca="false">PRODUCT($X641,$Y641,(1-$Z641))</f>
        <v>0</v>
      </c>
      <c r="AB641" s="66"/>
      <c r="AC641" s="61"/>
      <c r="AD641" s="62"/>
      <c r="AE641" s="63" t="n">
        <v>0</v>
      </c>
      <c r="AF641" s="64" t="n">
        <v>0</v>
      </c>
      <c r="AG641" s="65" t="n">
        <f aca="false">PRODUCT($AD641,$AE641,(1-$AF641))</f>
        <v>0</v>
      </c>
      <c r="AH641" s="66"/>
      <c r="AI641" s="61"/>
      <c r="AJ641" s="62"/>
      <c r="AK641" s="63" t="n">
        <v>0</v>
      </c>
      <c r="AL641" s="64" t="n">
        <v>0</v>
      </c>
      <c r="AM641" s="65" t="n">
        <f aca="false">PRODUCT($AJ641,$AK641,(1-$AL641))</f>
        <v>0</v>
      </c>
      <c r="AN641" s="65" t="n">
        <f aca="false">ROUND((Tablica1[[#This Row],[Iznos]]+Tablica1[[#This Row],[Iznos 2]]+Tablica1[[#This Row],[Iznos 3]]+Tablica1[[#This Row],[Iznos 4]]+Tablica1[[#This Row],[Iznos 5]]),2)</f>
        <v>0</v>
      </c>
      <c r="AO641" s="67" t="s">
        <v>64</v>
      </c>
      <c r="AP641" s="67"/>
      <c r="AQ641" s="63"/>
      <c r="AR641" s="63" t="n">
        <v>0</v>
      </c>
      <c r="AS641" s="62"/>
      <c r="AT641" s="58"/>
    </row>
    <row r="642" s="68" customFormat="true" ht="34.5" hidden="false" customHeight="true" outlineLevel="0" collapsed="false">
      <c r="A642" s="54" t="n">
        <v>639</v>
      </c>
      <c r="B642" s="55"/>
      <c r="C642" s="55"/>
      <c r="D642" s="55"/>
      <c r="E642" s="57"/>
      <c r="F642" s="58"/>
      <c r="G642" s="58"/>
      <c r="H642" s="75"/>
      <c r="I642" s="58"/>
      <c r="J642" s="60"/>
      <c r="K642" s="61"/>
      <c r="L642" s="62"/>
      <c r="M642" s="63" t="n">
        <v>0</v>
      </c>
      <c r="N642" s="64" t="n">
        <v>0</v>
      </c>
      <c r="O642" s="65" t="n">
        <f aca="false">PRODUCT($L642,$M642,(1-$N642))</f>
        <v>0</v>
      </c>
      <c r="P642" s="60"/>
      <c r="Q642" s="61"/>
      <c r="R642" s="62"/>
      <c r="S642" s="63" t="n">
        <v>0</v>
      </c>
      <c r="T642" s="64" t="n">
        <v>0</v>
      </c>
      <c r="U642" s="65" t="n">
        <f aca="false">PRODUCT($R642,$S642,(1-$T642))</f>
        <v>0</v>
      </c>
      <c r="V642" s="66"/>
      <c r="W642" s="61"/>
      <c r="X642" s="62"/>
      <c r="Y642" s="63" t="n">
        <v>0</v>
      </c>
      <c r="Z642" s="64" t="n">
        <v>0</v>
      </c>
      <c r="AA642" s="65" t="n">
        <f aca="false">PRODUCT($X642,$Y642,(1-$Z642))</f>
        <v>0</v>
      </c>
      <c r="AB642" s="66"/>
      <c r="AC642" s="61"/>
      <c r="AD642" s="62"/>
      <c r="AE642" s="63" t="n">
        <v>0</v>
      </c>
      <c r="AF642" s="64" t="n">
        <v>0</v>
      </c>
      <c r="AG642" s="65" t="n">
        <f aca="false">PRODUCT($AD642,$AE642,(1-$AF642))</f>
        <v>0</v>
      </c>
      <c r="AH642" s="66"/>
      <c r="AI642" s="61"/>
      <c r="AJ642" s="62"/>
      <c r="AK642" s="63" t="n">
        <v>0</v>
      </c>
      <c r="AL642" s="64" t="n">
        <v>0</v>
      </c>
      <c r="AM642" s="65" t="n">
        <f aca="false">PRODUCT($AJ642,$AK642,(1-$AL642))</f>
        <v>0</v>
      </c>
      <c r="AN642" s="65" t="n">
        <f aca="false">ROUND((Tablica1[[#This Row],[Iznos]]+Tablica1[[#This Row],[Iznos 2]]+Tablica1[[#This Row],[Iznos 3]]+Tablica1[[#This Row],[Iznos 4]]+Tablica1[[#This Row],[Iznos 5]]),2)</f>
        <v>0</v>
      </c>
      <c r="AO642" s="67" t="s">
        <v>64</v>
      </c>
      <c r="AP642" s="67"/>
      <c r="AQ642" s="63"/>
      <c r="AR642" s="63" t="n">
        <v>0</v>
      </c>
      <c r="AS642" s="62"/>
      <c r="AT642" s="58"/>
    </row>
    <row r="643" s="68" customFormat="true" ht="34.5" hidden="false" customHeight="true" outlineLevel="0" collapsed="false">
      <c r="A643" s="54" t="n">
        <v>640</v>
      </c>
      <c r="B643" s="55"/>
      <c r="C643" s="55"/>
      <c r="D643" s="55"/>
      <c r="E643" s="57"/>
      <c r="F643" s="58"/>
      <c r="G643" s="58"/>
      <c r="H643" s="75"/>
      <c r="I643" s="58"/>
      <c r="J643" s="60"/>
      <c r="K643" s="61"/>
      <c r="L643" s="62"/>
      <c r="M643" s="63" t="n">
        <v>0</v>
      </c>
      <c r="N643" s="64" t="n">
        <v>0</v>
      </c>
      <c r="O643" s="65" t="n">
        <f aca="false">PRODUCT($L643,$M643,(1-$N643))</f>
        <v>0</v>
      </c>
      <c r="P643" s="60"/>
      <c r="Q643" s="61"/>
      <c r="R643" s="62"/>
      <c r="S643" s="63" t="n">
        <v>0</v>
      </c>
      <c r="T643" s="64" t="n">
        <v>0</v>
      </c>
      <c r="U643" s="65" t="n">
        <f aca="false">PRODUCT($R643,$S643,(1-$T643))</f>
        <v>0</v>
      </c>
      <c r="V643" s="66"/>
      <c r="W643" s="61"/>
      <c r="X643" s="62"/>
      <c r="Y643" s="63" t="n">
        <v>0</v>
      </c>
      <c r="Z643" s="64" t="n">
        <v>0</v>
      </c>
      <c r="AA643" s="65" t="n">
        <f aca="false">PRODUCT($X643,$Y643,(1-$Z643))</f>
        <v>0</v>
      </c>
      <c r="AB643" s="66"/>
      <c r="AC643" s="61"/>
      <c r="AD643" s="62"/>
      <c r="AE643" s="63" t="n">
        <v>0</v>
      </c>
      <c r="AF643" s="64" t="n">
        <v>0</v>
      </c>
      <c r="AG643" s="65" t="n">
        <f aca="false">PRODUCT($AD643,$AE643,(1-$AF643))</f>
        <v>0</v>
      </c>
      <c r="AH643" s="66"/>
      <c r="AI643" s="61"/>
      <c r="AJ643" s="62"/>
      <c r="AK643" s="63" t="n">
        <v>0</v>
      </c>
      <c r="AL643" s="64" t="n">
        <v>0</v>
      </c>
      <c r="AM643" s="65" t="n">
        <f aca="false">PRODUCT($AJ643,$AK643,(1-$AL643))</f>
        <v>0</v>
      </c>
      <c r="AN643" s="65" t="n">
        <f aca="false">ROUND((Tablica1[[#This Row],[Iznos]]+Tablica1[[#This Row],[Iznos 2]]+Tablica1[[#This Row],[Iznos 3]]+Tablica1[[#This Row],[Iznos 4]]+Tablica1[[#This Row],[Iznos 5]]),2)</f>
        <v>0</v>
      </c>
      <c r="AO643" s="67" t="s">
        <v>64</v>
      </c>
      <c r="AP643" s="67"/>
      <c r="AQ643" s="63"/>
      <c r="AR643" s="63" t="n">
        <v>0</v>
      </c>
      <c r="AS643" s="62"/>
      <c r="AT643" s="58"/>
    </row>
    <row r="644" s="68" customFormat="true" ht="34.5" hidden="false" customHeight="true" outlineLevel="0" collapsed="false">
      <c r="A644" s="54" t="n">
        <v>641</v>
      </c>
      <c r="B644" s="55"/>
      <c r="C644" s="55"/>
      <c r="D644" s="55"/>
      <c r="E644" s="57"/>
      <c r="F644" s="58"/>
      <c r="G644" s="58"/>
      <c r="H644" s="75"/>
      <c r="I644" s="58"/>
      <c r="J644" s="60"/>
      <c r="K644" s="61"/>
      <c r="L644" s="62"/>
      <c r="M644" s="63" t="n">
        <v>0</v>
      </c>
      <c r="N644" s="64" t="n">
        <v>0</v>
      </c>
      <c r="O644" s="65" t="n">
        <f aca="false">PRODUCT($L644,$M644,(1-$N644))</f>
        <v>0</v>
      </c>
      <c r="P644" s="60"/>
      <c r="Q644" s="61"/>
      <c r="R644" s="62"/>
      <c r="S644" s="63" t="n">
        <v>0</v>
      </c>
      <c r="T644" s="64" t="n">
        <v>0</v>
      </c>
      <c r="U644" s="65" t="n">
        <f aca="false">PRODUCT($R644,$S644,(1-$T644))</f>
        <v>0</v>
      </c>
      <c r="V644" s="66"/>
      <c r="W644" s="61"/>
      <c r="X644" s="62"/>
      <c r="Y644" s="63" t="n">
        <v>0</v>
      </c>
      <c r="Z644" s="64" t="n">
        <v>0</v>
      </c>
      <c r="AA644" s="65" t="n">
        <f aca="false">PRODUCT($X644,$Y644,(1-$Z644))</f>
        <v>0</v>
      </c>
      <c r="AB644" s="66"/>
      <c r="AC644" s="61"/>
      <c r="AD644" s="62"/>
      <c r="AE644" s="63" t="n">
        <v>0</v>
      </c>
      <c r="AF644" s="64" t="n">
        <v>0</v>
      </c>
      <c r="AG644" s="65" t="n">
        <f aca="false">PRODUCT($AD644,$AE644,(1-$AF644))</f>
        <v>0</v>
      </c>
      <c r="AH644" s="66"/>
      <c r="AI644" s="61"/>
      <c r="AJ644" s="62"/>
      <c r="AK644" s="63" t="n">
        <v>0</v>
      </c>
      <c r="AL644" s="64" t="n">
        <v>0</v>
      </c>
      <c r="AM644" s="65" t="n">
        <f aca="false">PRODUCT($AJ644,$AK644,(1-$AL644))</f>
        <v>0</v>
      </c>
      <c r="AN644" s="65" t="n">
        <f aca="false">ROUND((Tablica1[[#This Row],[Iznos]]+Tablica1[[#This Row],[Iznos 2]]+Tablica1[[#This Row],[Iznos 3]]+Tablica1[[#This Row],[Iznos 4]]+Tablica1[[#This Row],[Iznos 5]]),2)</f>
        <v>0</v>
      </c>
      <c r="AO644" s="67" t="s">
        <v>64</v>
      </c>
      <c r="AP644" s="67"/>
      <c r="AQ644" s="63"/>
      <c r="AR644" s="63" t="n">
        <v>0</v>
      </c>
      <c r="AS644" s="62"/>
      <c r="AT644" s="58"/>
    </row>
    <row r="645" s="68" customFormat="true" ht="34.5" hidden="false" customHeight="true" outlineLevel="0" collapsed="false">
      <c r="A645" s="54" t="n">
        <v>642</v>
      </c>
      <c r="B645" s="55"/>
      <c r="C645" s="55"/>
      <c r="D645" s="55"/>
      <c r="E645" s="57"/>
      <c r="F645" s="58"/>
      <c r="G645" s="58"/>
      <c r="H645" s="75"/>
      <c r="I645" s="58"/>
      <c r="J645" s="60"/>
      <c r="K645" s="61"/>
      <c r="L645" s="62"/>
      <c r="M645" s="63" t="n">
        <v>0</v>
      </c>
      <c r="N645" s="64" t="n">
        <v>0</v>
      </c>
      <c r="O645" s="65" t="n">
        <f aca="false">PRODUCT($L645,$M645,(1-$N645))</f>
        <v>0</v>
      </c>
      <c r="P645" s="60"/>
      <c r="Q645" s="61"/>
      <c r="R645" s="62"/>
      <c r="S645" s="63" t="n">
        <v>0</v>
      </c>
      <c r="T645" s="64" t="n">
        <v>0</v>
      </c>
      <c r="U645" s="65" t="n">
        <f aca="false">PRODUCT($R645,$S645,(1-$T645))</f>
        <v>0</v>
      </c>
      <c r="V645" s="66"/>
      <c r="W645" s="61"/>
      <c r="X645" s="62"/>
      <c r="Y645" s="63" t="n">
        <v>0</v>
      </c>
      <c r="Z645" s="64" t="n">
        <v>0</v>
      </c>
      <c r="AA645" s="65" t="n">
        <f aca="false">PRODUCT($X645,$Y645,(1-$Z645))</f>
        <v>0</v>
      </c>
      <c r="AB645" s="66"/>
      <c r="AC645" s="61"/>
      <c r="AD645" s="62"/>
      <c r="AE645" s="63" t="n">
        <v>0</v>
      </c>
      <c r="AF645" s="64" t="n">
        <v>0</v>
      </c>
      <c r="AG645" s="65" t="n">
        <f aca="false">PRODUCT($AD645,$AE645,(1-$AF645))</f>
        <v>0</v>
      </c>
      <c r="AH645" s="66"/>
      <c r="AI645" s="61"/>
      <c r="AJ645" s="62"/>
      <c r="AK645" s="63" t="n">
        <v>0</v>
      </c>
      <c r="AL645" s="64" t="n">
        <v>0</v>
      </c>
      <c r="AM645" s="65" t="n">
        <f aca="false">PRODUCT($AJ645,$AK645,(1-$AL645))</f>
        <v>0</v>
      </c>
      <c r="AN645" s="65" t="n">
        <f aca="false">ROUND((Tablica1[[#This Row],[Iznos]]+Tablica1[[#This Row],[Iznos 2]]+Tablica1[[#This Row],[Iznos 3]]+Tablica1[[#This Row],[Iznos 4]]+Tablica1[[#This Row],[Iznos 5]]),2)</f>
        <v>0</v>
      </c>
      <c r="AO645" s="67" t="s">
        <v>64</v>
      </c>
      <c r="AP645" s="67"/>
      <c r="AQ645" s="63"/>
      <c r="AR645" s="63" t="n">
        <v>0</v>
      </c>
      <c r="AS645" s="62"/>
      <c r="AT645" s="58"/>
    </row>
    <row r="646" s="68" customFormat="true" ht="34.5" hidden="false" customHeight="true" outlineLevel="0" collapsed="false">
      <c r="A646" s="54" t="n">
        <v>643</v>
      </c>
      <c r="B646" s="55"/>
      <c r="C646" s="55"/>
      <c r="D646" s="55"/>
      <c r="E646" s="57"/>
      <c r="F646" s="58"/>
      <c r="G646" s="58"/>
      <c r="H646" s="75"/>
      <c r="I646" s="58"/>
      <c r="J646" s="60"/>
      <c r="K646" s="61"/>
      <c r="L646" s="62"/>
      <c r="M646" s="63" t="n">
        <v>0</v>
      </c>
      <c r="N646" s="64" t="n">
        <v>0</v>
      </c>
      <c r="O646" s="65" t="n">
        <f aca="false">PRODUCT($L646,$M646,(1-$N646))</f>
        <v>0</v>
      </c>
      <c r="P646" s="60"/>
      <c r="Q646" s="61"/>
      <c r="R646" s="62"/>
      <c r="S646" s="63" t="n">
        <v>0</v>
      </c>
      <c r="T646" s="64" t="n">
        <v>0</v>
      </c>
      <c r="U646" s="65" t="n">
        <f aca="false">PRODUCT($R646,$S646,(1-$T646))</f>
        <v>0</v>
      </c>
      <c r="V646" s="66"/>
      <c r="W646" s="61"/>
      <c r="X646" s="62"/>
      <c r="Y646" s="63" t="n">
        <v>0</v>
      </c>
      <c r="Z646" s="64" t="n">
        <v>0</v>
      </c>
      <c r="AA646" s="65" t="n">
        <f aca="false">PRODUCT($X646,$Y646,(1-$Z646))</f>
        <v>0</v>
      </c>
      <c r="AB646" s="66"/>
      <c r="AC646" s="61"/>
      <c r="AD646" s="62"/>
      <c r="AE646" s="63" t="n">
        <v>0</v>
      </c>
      <c r="AF646" s="64" t="n">
        <v>0</v>
      </c>
      <c r="AG646" s="65" t="n">
        <f aca="false">PRODUCT($AD646,$AE646,(1-$AF646))</f>
        <v>0</v>
      </c>
      <c r="AH646" s="66"/>
      <c r="AI646" s="61"/>
      <c r="AJ646" s="62"/>
      <c r="AK646" s="63" t="n">
        <v>0</v>
      </c>
      <c r="AL646" s="64" t="n">
        <v>0</v>
      </c>
      <c r="AM646" s="65" t="n">
        <f aca="false">PRODUCT($AJ646,$AK646,(1-$AL646))</f>
        <v>0</v>
      </c>
      <c r="AN646" s="65" t="n">
        <f aca="false">ROUND((Tablica1[[#This Row],[Iznos]]+Tablica1[[#This Row],[Iznos 2]]+Tablica1[[#This Row],[Iznos 3]]+Tablica1[[#This Row],[Iznos 4]]+Tablica1[[#This Row],[Iznos 5]]),2)</f>
        <v>0</v>
      </c>
      <c r="AO646" s="67" t="s">
        <v>64</v>
      </c>
      <c r="AP646" s="67"/>
      <c r="AQ646" s="63"/>
      <c r="AR646" s="63" t="n">
        <v>0</v>
      </c>
      <c r="AS646" s="62"/>
      <c r="AT646" s="58"/>
    </row>
    <row r="647" s="68" customFormat="true" ht="34.5" hidden="false" customHeight="true" outlineLevel="0" collapsed="false">
      <c r="A647" s="54" t="n">
        <v>644</v>
      </c>
      <c r="B647" s="55"/>
      <c r="C647" s="55"/>
      <c r="D647" s="55"/>
      <c r="E647" s="57"/>
      <c r="F647" s="58"/>
      <c r="G647" s="58"/>
      <c r="H647" s="75"/>
      <c r="I647" s="58"/>
      <c r="J647" s="60"/>
      <c r="K647" s="61"/>
      <c r="L647" s="62"/>
      <c r="M647" s="63" t="n">
        <v>0</v>
      </c>
      <c r="N647" s="64" t="n">
        <v>0</v>
      </c>
      <c r="O647" s="65" t="n">
        <f aca="false">PRODUCT($L647,$M647,(1-$N647))</f>
        <v>0</v>
      </c>
      <c r="P647" s="60"/>
      <c r="Q647" s="61"/>
      <c r="R647" s="62"/>
      <c r="S647" s="63" t="n">
        <v>0</v>
      </c>
      <c r="T647" s="64" t="n">
        <v>0</v>
      </c>
      <c r="U647" s="65" t="n">
        <f aca="false">PRODUCT($R647,$S647,(1-$T647))</f>
        <v>0</v>
      </c>
      <c r="V647" s="66"/>
      <c r="W647" s="61"/>
      <c r="X647" s="62"/>
      <c r="Y647" s="63" t="n">
        <v>0</v>
      </c>
      <c r="Z647" s="64" t="n">
        <v>0</v>
      </c>
      <c r="AA647" s="65" t="n">
        <f aca="false">PRODUCT($X647,$Y647,(1-$Z647))</f>
        <v>0</v>
      </c>
      <c r="AB647" s="66"/>
      <c r="AC647" s="61"/>
      <c r="AD647" s="62"/>
      <c r="AE647" s="63" t="n">
        <v>0</v>
      </c>
      <c r="AF647" s="64" t="n">
        <v>0</v>
      </c>
      <c r="AG647" s="65" t="n">
        <f aca="false">PRODUCT($AD647,$AE647,(1-$AF647))</f>
        <v>0</v>
      </c>
      <c r="AH647" s="66"/>
      <c r="AI647" s="61"/>
      <c r="AJ647" s="62"/>
      <c r="AK647" s="63" t="n">
        <v>0</v>
      </c>
      <c r="AL647" s="64" t="n">
        <v>0</v>
      </c>
      <c r="AM647" s="65" t="n">
        <f aca="false">PRODUCT($AJ647,$AK647,(1-$AL647))</f>
        <v>0</v>
      </c>
      <c r="AN647" s="65" t="n">
        <f aca="false">ROUND((Tablica1[[#This Row],[Iznos]]+Tablica1[[#This Row],[Iznos 2]]+Tablica1[[#This Row],[Iznos 3]]+Tablica1[[#This Row],[Iznos 4]]+Tablica1[[#This Row],[Iznos 5]]),2)</f>
        <v>0</v>
      </c>
      <c r="AO647" s="67" t="s">
        <v>64</v>
      </c>
      <c r="AP647" s="67"/>
      <c r="AQ647" s="63"/>
      <c r="AR647" s="63" t="n">
        <v>0</v>
      </c>
      <c r="AS647" s="62"/>
      <c r="AT647" s="58"/>
    </row>
    <row r="648" s="68" customFormat="true" ht="34.5" hidden="false" customHeight="true" outlineLevel="0" collapsed="false">
      <c r="A648" s="54" t="n">
        <v>645</v>
      </c>
      <c r="B648" s="55"/>
      <c r="C648" s="55"/>
      <c r="D648" s="55"/>
      <c r="E648" s="57"/>
      <c r="F648" s="58"/>
      <c r="G648" s="58"/>
      <c r="H648" s="75"/>
      <c r="I648" s="58"/>
      <c r="J648" s="60"/>
      <c r="K648" s="61"/>
      <c r="L648" s="62"/>
      <c r="M648" s="63" t="n">
        <v>0</v>
      </c>
      <c r="N648" s="64" t="n">
        <v>0</v>
      </c>
      <c r="O648" s="65" t="n">
        <f aca="false">PRODUCT($L648,$M648,(1-$N648))</f>
        <v>0</v>
      </c>
      <c r="P648" s="60"/>
      <c r="Q648" s="61"/>
      <c r="R648" s="62"/>
      <c r="S648" s="63" t="n">
        <v>0</v>
      </c>
      <c r="T648" s="64" t="n">
        <v>0</v>
      </c>
      <c r="U648" s="65" t="n">
        <f aca="false">PRODUCT($R648,$S648,(1-$T648))</f>
        <v>0</v>
      </c>
      <c r="V648" s="66"/>
      <c r="W648" s="61"/>
      <c r="X648" s="62"/>
      <c r="Y648" s="63" t="n">
        <v>0</v>
      </c>
      <c r="Z648" s="64" t="n">
        <v>0</v>
      </c>
      <c r="AA648" s="65" t="n">
        <f aca="false">PRODUCT($X648,$Y648,(1-$Z648))</f>
        <v>0</v>
      </c>
      <c r="AB648" s="66"/>
      <c r="AC648" s="61"/>
      <c r="AD648" s="62"/>
      <c r="AE648" s="63" t="n">
        <v>0</v>
      </c>
      <c r="AF648" s="64" t="n">
        <v>0</v>
      </c>
      <c r="AG648" s="65" t="n">
        <f aca="false">PRODUCT($AD648,$AE648,(1-$AF648))</f>
        <v>0</v>
      </c>
      <c r="AH648" s="66"/>
      <c r="AI648" s="61"/>
      <c r="AJ648" s="62"/>
      <c r="AK648" s="63" t="n">
        <v>0</v>
      </c>
      <c r="AL648" s="64" t="n">
        <v>0</v>
      </c>
      <c r="AM648" s="65" t="n">
        <f aca="false">PRODUCT($AJ648,$AK648,(1-$AL648))</f>
        <v>0</v>
      </c>
      <c r="AN648" s="65" t="n">
        <f aca="false">ROUND((Tablica1[[#This Row],[Iznos]]+Tablica1[[#This Row],[Iznos 2]]+Tablica1[[#This Row],[Iznos 3]]+Tablica1[[#This Row],[Iznos 4]]+Tablica1[[#This Row],[Iznos 5]]),2)</f>
        <v>0</v>
      </c>
      <c r="AO648" s="67" t="s">
        <v>64</v>
      </c>
      <c r="AP648" s="67"/>
      <c r="AQ648" s="63"/>
      <c r="AR648" s="63" t="n">
        <v>0</v>
      </c>
      <c r="AS648" s="62"/>
      <c r="AT648" s="58"/>
    </row>
    <row r="649" s="68" customFormat="true" ht="34.5" hidden="false" customHeight="true" outlineLevel="0" collapsed="false">
      <c r="A649" s="54" t="n">
        <v>646</v>
      </c>
      <c r="B649" s="55"/>
      <c r="C649" s="55"/>
      <c r="D649" s="55"/>
      <c r="E649" s="57"/>
      <c r="F649" s="58"/>
      <c r="G649" s="58"/>
      <c r="H649" s="75"/>
      <c r="I649" s="58"/>
      <c r="J649" s="60"/>
      <c r="K649" s="61"/>
      <c r="L649" s="62"/>
      <c r="M649" s="63" t="n">
        <v>0</v>
      </c>
      <c r="N649" s="64" t="n">
        <v>0</v>
      </c>
      <c r="O649" s="65" t="n">
        <f aca="false">PRODUCT($L649,$M649,(1-$N649))</f>
        <v>0</v>
      </c>
      <c r="P649" s="60"/>
      <c r="Q649" s="61"/>
      <c r="R649" s="62"/>
      <c r="S649" s="63" t="n">
        <v>0</v>
      </c>
      <c r="T649" s="64" t="n">
        <v>0</v>
      </c>
      <c r="U649" s="65" t="n">
        <f aca="false">PRODUCT($R649,$S649,(1-$T649))</f>
        <v>0</v>
      </c>
      <c r="V649" s="66"/>
      <c r="W649" s="61"/>
      <c r="X649" s="62"/>
      <c r="Y649" s="63" t="n">
        <v>0</v>
      </c>
      <c r="Z649" s="64" t="n">
        <v>0</v>
      </c>
      <c r="AA649" s="65" t="n">
        <f aca="false">PRODUCT($X649,$Y649,(1-$Z649))</f>
        <v>0</v>
      </c>
      <c r="AB649" s="66"/>
      <c r="AC649" s="61"/>
      <c r="AD649" s="62"/>
      <c r="AE649" s="63" t="n">
        <v>0</v>
      </c>
      <c r="AF649" s="64" t="n">
        <v>0</v>
      </c>
      <c r="AG649" s="65" t="n">
        <f aca="false">PRODUCT($AD649,$AE649,(1-$AF649))</f>
        <v>0</v>
      </c>
      <c r="AH649" s="66"/>
      <c r="AI649" s="61"/>
      <c r="AJ649" s="62"/>
      <c r="AK649" s="63" t="n">
        <v>0</v>
      </c>
      <c r="AL649" s="64" t="n">
        <v>0</v>
      </c>
      <c r="AM649" s="65" t="n">
        <f aca="false">PRODUCT($AJ649,$AK649,(1-$AL649))</f>
        <v>0</v>
      </c>
      <c r="AN649" s="65" t="n">
        <f aca="false">ROUND((Tablica1[[#This Row],[Iznos]]+Tablica1[[#This Row],[Iznos 2]]+Tablica1[[#This Row],[Iznos 3]]+Tablica1[[#This Row],[Iznos 4]]+Tablica1[[#This Row],[Iznos 5]]),2)</f>
        <v>0</v>
      </c>
      <c r="AO649" s="67" t="s">
        <v>64</v>
      </c>
      <c r="AP649" s="67"/>
      <c r="AQ649" s="63"/>
      <c r="AR649" s="63" t="n">
        <v>0</v>
      </c>
      <c r="AS649" s="62"/>
      <c r="AT649" s="58"/>
    </row>
    <row r="650" s="68" customFormat="true" ht="34.5" hidden="false" customHeight="true" outlineLevel="0" collapsed="false">
      <c r="A650" s="54" t="n">
        <v>647</v>
      </c>
      <c r="B650" s="55"/>
      <c r="C650" s="55"/>
      <c r="D650" s="55"/>
      <c r="E650" s="57"/>
      <c r="F650" s="58"/>
      <c r="G650" s="58"/>
      <c r="H650" s="75"/>
      <c r="I650" s="58"/>
      <c r="J650" s="60"/>
      <c r="K650" s="61"/>
      <c r="L650" s="62"/>
      <c r="M650" s="63" t="n">
        <v>0</v>
      </c>
      <c r="N650" s="64" t="n">
        <v>0</v>
      </c>
      <c r="O650" s="65" t="n">
        <f aca="false">PRODUCT($L650,$M650,(1-$N650))</f>
        <v>0</v>
      </c>
      <c r="P650" s="60"/>
      <c r="Q650" s="61"/>
      <c r="R650" s="62"/>
      <c r="S650" s="63" t="n">
        <v>0</v>
      </c>
      <c r="T650" s="64" t="n">
        <v>0</v>
      </c>
      <c r="U650" s="65" t="n">
        <f aca="false">PRODUCT($R650,$S650,(1-$T650))</f>
        <v>0</v>
      </c>
      <c r="V650" s="66"/>
      <c r="W650" s="61"/>
      <c r="X650" s="62"/>
      <c r="Y650" s="63" t="n">
        <v>0</v>
      </c>
      <c r="Z650" s="64" t="n">
        <v>0</v>
      </c>
      <c r="AA650" s="65" t="n">
        <f aca="false">PRODUCT($X650,$Y650,(1-$Z650))</f>
        <v>0</v>
      </c>
      <c r="AB650" s="66"/>
      <c r="AC650" s="61"/>
      <c r="AD650" s="62"/>
      <c r="AE650" s="63" t="n">
        <v>0</v>
      </c>
      <c r="AF650" s="64" t="n">
        <v>0</v>
      </c>
      <c r="AG650" s="65" t="n">
        <f aca="false">PRODUCT($AD650,$AE650,(1-$AF650))</f>
        <v>0</v>
      </c>
      <c r="AH650" s="66"/>
      <c r="AI650" s="61"/>
      <c r="AJ650" s="62"/>
      <c r="AK650" s="63" t="n">
        <v>0</v>
      </c>
      <c r="AL650" s="64" t="n">
        <v>0</v>
      </c>
      <c r="AM650" s="65" t="n">
        <f aca="false">PRODUCT($AJ650,$AK650,(1-$AL650))</f>
        <v>0</v>
      </c>
      <c r="AN650" s="65" t="n">
        <f aca="false">ROUND((Tablica1[[#This Row],[Iznos]]+Tablica1[[#This Row],[Iznos 2]]+Tablica1[[#This Row],[Iznos 3]]+Tablica1[[#This Row],[Iznos 4]]+Tablica1[[#This Row],[Iznos 5]]),2)</f>
        <v>0</v>
      </c>
      <c r="AO650" s="67" t="s">
        <v>64</v>
      </c>
      <c r="AP650" s="67"/>
      <c r="AQ650" s="63"/>
      <c r="AR650" s="63" t="n">
        <v>0</v>
      </c>
      <c r="AS650" s="62"/>
      <c r="AT650" s="58"/>
    </row>
    <row r="651" s="68" customFormat="true" ht="34.5" hidden="false" customHeight="true" outlineLevel="0" collapsed="false">
      <c r="A651" s="54" t="n">
        <v>648</v>
      </c>
      <c r="B651" s="55"/>
      <c r="C651" s="55"/>
      <c r="D651" s="55"/>
      <c r="E651" s="57"/>
      <c r="F651" s="58"/>
      <c r="G651" s="58"/>
      <c r="H651" s="75"/>
      <c r="I651" s="58"/>
      <c r="J651" s="60"/>
      <c r="K651" s="61"/>
      <c r="L651" s="62"/>
      <c r="M651" s="63" t="n">
        <v>0</v>
      </c>
      <c r="N651" s="64" t="n">
        <v>0</v>
      </c>
      <c r="O651" s="65" t="n">
        <f aca="false">PRODUCT($L651,$M651,(1-$N651))</f>
        <v>0</v>
      </c>
      <c r="P651" s="60"/>
      <c r="Q651" s="61"/>
      <c r="R651" s="62"/>
      <c r="S651" s="63" t="n">
        <v>0</v>
      </c>
      <c r="T651" s="64" t="n">
        <v>0</v>
      </c>
      <c r="U651" s="65" t="n">
        <f aca="false">PRODUCT($R651,$S651,(1-$T651))</f>
        <v>0</v>
      </c>
      <c r="V651" s="66"/>
      <c r="W651" s="61"/>
      <c r="X651" s="62"/>
      <c r="Y651" s="63" t="n">
        <v>0</v>
      </c>
      <c r="Z651" s="64" t="n">
        <v>0</v>
      </c>
      <c r="AA651" s="65" t="n">
        <f aca="false">PRODUCT($X651,$Y651,(1-$Z651))</f>
        <v>0</v>
      </c>
      <c r="AB651" s="66"/>
      <c r="AC651" s="61"/>
      <c r="AD651" s="62"/>
      <c r="AE651" s="63" t="n">
        <v>0</v>
      </c>
      <c r="AF651" s="64" t="n">
        <v>0</v>
      </c>
      <c r="AG651" s="65" t="n">
        <f aca="false">PRODUCT($AD651,$AE651,(1-$AF651))</f>
        <v>0</v>
      </c>
      <c r="AH651" s="66"/>
      <c r="AI651" s="61"/>
      <c r="AJ651" s="62"/>
      <c r="AK651" s="63" t="n">
        <v>0</v>
      </c>
      <c r="AL651" s="64" t="n">
        <v>0</v>
      </c>
      <c r="AM651" s="65" t="n">
        <f aca="false">PRODUCT($AJ651,$AK651,(1-$AL651))</f>
        <v>0</v>
      </c>
      <c r="AN651" s="65" t="n">
        <f aca="false">ROUND((Tablica1[[#This Row],[Iznos]]+Tablica1[[#This Row],[Iznos 2]]+Tablica1[[#This Row],[Iznos 3]]+Tablica1[[#This Row],[Iznos 4]]+Tablica1[[#This Row],[Iznos 5]]),2)</f>
        <v>0</v>
      </c>
      <c r="AO651" s="67" t="s">
        <v>64</v>
      </c>
      <c r="AP651" s="67"/>
      <c r="AQ651" s="63"/>
      <c r="AR651" s="63" t="n">
        <v>0</v>
      </c>
      <c r="AS651" s="62"/>
      <c r="AT651" s="58"/>
    </row>
    <row r="652" s="68" customFormat="true" ht="34.5" hidden="false" customHeight="true" outlineLevel="0" collapsed="false">
      <c r="A652" s="54" t="n">
        <v>649</v>
      </c>
      <c r="B652" s="55"/>
      <c r="C652" s="55"/>
      <c r="D652" s="55"/>
      <c r="E652" s="57"/>
      <c r="F652" s="58"/>
      <c r="G652" s="58"/>
      <c r="H652" s="75"/>
      <c r="I652" s="58"/>
      <c r="J652" s="60"/>
      <c r="K652" s="61"/>
      <c r="L652" s="62"/>
      <c r="M652" s="63" t="n">
        <v>0</v>
      </c>
      <c r="N652" s="64" t="n">
        <v>0</v>
      </c>
      <c r="O652" s="65" t="n">
        <f aca="false">PRODUCT($L652,$M652,(1-$N652))</f>
        <v>0</v>
      </c>
      <c r="P652" s="60"/>
      <c r="Q652" s="61"/>
      <c r="R652" s="62"/>
      <c r="S652" s="63" t="n">
        <v>0</v>
      </c>
      <c r="T652" s="64" t="n">
        <v>0</v>
      </c>
      <c r="U652" s="65" t="n">
        <f aca="false">PRODUCT($R652,$S652,(1-$T652))</f>
        <v>0</v>
      </c>
      <c r="V652" s="66"/>
      <c r="W652" s="61"/>
      <c r="X652" s="62"/>
      <c r="Y652" s="63" t="n">
        <v>0</v>
      </c>
      <c r="Z652" s="64" t="n">
        <v>0</v>
      </c>
      <c r="AA652" s="65" t="n">
        <f aca="false">PRODUCT($X652,$Y652,(1-$Z652))</f>
        <v>0</v>
      </c>
      <c r="AB652" s="66"/>
      <c r="AC652" s="61"/>
      <c r="AD652" s="62"/>
      <c r="AE652" s="63" t="n">
        <v>0</v>
      </c>
      <c r="AF652" s="64" t="n">
        <v>0</v>
      </c>
      <c r="AG652" s="65" t="n">
        <f aca="false">PRODUCT($AD652,$AE652,(1-$AF652))</f>
        <v>0</v>
      </c>
      <c r="AH652" s="66"/>
      <c r="AI652" s="61"/>
      <c r="AJ652" s="62"/>
      <c r="AK652" s="63" t="n">
        <v>0</v>
      </c>
      <c r="AL652" s="64" t="n">
        <v>0</v>
      </c>
      <c r="AM652" s="65" t="n">
        <f aca="false">PRODUCT($AJ652,$AK652,(1-$AL652))</f>
        <v>0</v>
      </c>
      <c r="AN652" s="65" t="n">
        <f aca="false">ROUND((Tablica1[[#This Row],[Iznos]]+Tablica1[[#This Row],[Iznos 2]]+Tablica1[[#This Row],[Iznos 3]]+Tablica1[[#This Row],[Iznos 4]]+Tablica1[[#This Row],[Iznos 5]]),2)</f>
        <v>0</v>
      </c>
      <c r="AO652" s="67" t="s">
        <v>64</v>
      </c>
      <c r="AP652" s="67"/>
      <c r="AQ652" s="63"/>
      <c r="AR652" s="63" t="n">
        <v>0</v>
      </c>
      <c r="AS652" s="62"/>
      <c r="AT652" s="58"/>
    </row>
    <row r="653" s="68" customFormat="true" ht="34.5" hidden="false" customHeight="true" outlineLevel="0" collapsed="false">
      <c r="A653" s="54" t="n">
        <v>650</v>
      </c>
      <c r="B653" s="55"/>
      <c r="C653" s="55"/>
      <c r="D653" s="55"/>
      <c r="E653" s="57"/>
      <c r="F653" s="58"/>
      <c r="G653" s="58"/>
      <c r="H653" s="75"/>
      <c r="I653" s="58"/>
      <c r="J653" s="60"/>
      <c r="K653" s="61"/>
      <c r="L653" s="62"/>
      <c r="M653" s="63" t="n">
        <v>0</v>
      </c>
      <c r="N653" s="64" t="n">
        <v>0</v>
      </c>
      <c r="O653" s="65" t="n">
        <f aca="false">PRODUCT($L653,$M653,(1-$N653))</f>
        <v>0</v>
      </c>
      <c r="P653" s="60"/>
      <c r="Q653" s="61"/>
      <c r="R653" s="62"/>
      <c r="S653" s="63" t="n">
        <v>0</v>
      </c>
      <c r="T653" s="64" t="n">
        <v>0</v>
      </c>
      <c r="U653" s="65" t="n">
        <f aca="false">PRODUCT($R653,$S653,(1-$T653))</f>
        <v>0</v>
      </c>
      <c r="V653" s="66"/>
      <c r="W653" s="61"/>
      <c r="X653" s="62"/>
      <c r="Y653" s="63" t="n">
        <v>0</v>
      </c>
      <c r="Z653" s="64" t="n">
        <v>0</v>
      </c>
      <c r="AA653" s="65" t="n">
        <f aca="false">PRODUCT($X653,$Y653,(1-$Z653))</f>
        <v>0</v>
      </c>
      <c r="AB653" s="66"/>
      <c r="AC653" s="61"/>
      <c r="AD653" s="62"/>
      <c r="AE653" s="63" t="n">
        <v>0</v>
      </c>
      <c r="AF653" s="64" t="n">
        <v>0</v>
      </c>
      <c r="AG653" s="65" t="n">
        <f aca="false">PRODUCT($AD653,$AE653,(1-$AF653))</f>
        <v>0</v>
      </c>
      <c r="AH653" s="66"/>
      <c r="AI653" s="61"/>
      <c r="AJ653" s="62"/>
      <c r="AK653" s="63" t="n">
        <v>0</v>
      </c>
      <c r="AL653" s="64" t="n">
        <v>0</v>
      </c>
      <c r="AM653" s="65" t="n">
        <f aca="false">PRODUCT($AJ653,$AK653,(1-$AL653))</f>
        <v>0</v>
      </c>
      <c r="AN653" s="65" t="n">
        <f aca="false">ROUND((Tablica1[[#This Row],[Iznos]]+Tablica1[[#This Row],[Iznos 2]]+Tablica1[[#This Row],[Iznos 3]]+Tablica1[[#This Row],[Iznos 4]]+Tablica1[[#This Row],[Iznos 5]]),2)</f>
        <v>0</v>
      </c>
      <c r="AO653" s="67" t="s">
        <v>64</v>
      </c>
      <c r="AP653" s="67"/>
      <c r="AQ653" s="63"/>
      <c r="AR653" s="63" t="n">
        <v>0</v>
      </c>
      <c r="AS653" s="62"/>
      <c r="AT653" s="58"/>
    </row>
    <row r="654" s="68" customFormat="true" ht="34.5" hidden="false" customHeight="true" outlineLevel="0" collapsed="false">
      <c r="A654" s="54" t="n">
        <v>651</v>
      </c>
      <c r="B654" s="55"/>
      <c r="C654" s="55"/>
      <c r="D654" s="55"/>
      <c r="E654" s="57"/>
      <c r="F654" s="58"/>
      <c r="G654" s="58"/>
      <c r="H654" s="75"/>
      <c r="I654" s="58"/>
      <c r="J654" s="60"/>
      <c r="K654" s="61"/>
      <c r="L654" s="62"/>
      <c r="M654" s="63" t="n">
        <v>0</v>
      </c>
      <c r="N654" s="64" t="n">
        <v>0</v>
      </c>
      <c r="O654" s="65" t="n">
        <f aca="false">PRODUCT($L654,$M654,(1-$N654))</f>
        <v>0</v>
      </c>
      <c r="P654" s="60"/>
      <c r="Q654" s="61"/>
      <c r="R654" s="62"/>
      <c r="S654" s="63" t="n">
        <v>0</v>
      </c>
      <c r="T654" s="64" t="n">
        <v>0</v>
      </c>
      <c r="U654" s="65" t="n">
        <f aca="false">PRODUCT($R654,$S654,(1-$T654))</f>
        <v>0</v>
      </c>
      <c r="V654" s="66"/>
      <c r="W654" s="61"/>
      <c r="X654" s="62"/>
      <c r="Y654" s="63" t="n">
        <v>0</v>
      </c>
      <c r="Z654" s="64" t="n">
        <v>0</v>
      </c>
      <c r="AA654" s="65" t="n">
        <f aca="false">PRODUCT($X654,$Y654,(1-$Z654))</f>
        <v>0</v>
      </c>
      <c r="AB654" s="66"/>
      <c r="AC654" s="61"/>
      <c r="AD654" s="62"/>
      <c r="AE654" s="63" t="n">
        <v>0</v>
      </c>
      <c r="AF654" s="64" t="n">
        <v>0</v>
      </c>
      <c r="AG654" s="65" t="n">
        <f aca="false">PRODUCT($AD654,$AE654,(1-$AF654))</f>
        <v>0</v>
      </c>
      <c r="AH654" s="66"/>
      <c r="AI654" s="61"/>
      <c r="AJ654" s="62"/>
      <c r="AK654" s="63" t="n">
        <v>0</v>
      </c>
      <c r="AL654" s="64" t="n">
        <v>0</v>
      </c>
      <c r="AM654" s="65" t="n">
        <f aca="false">PRODUCT($AJ654,$AK654,(1-$AL654))</f>
        <v>0</v>
      </c>
      <c r="AN654" s="65" t="n">
        <f aca="false">ROUND((Tablica1[[#This Row],[Iznos]]+Tablica1[[#This Row],[Iznos 2]]+Tablica1[[#This Row],[Iznos 3]]+Tablica1[[#This Row],[Iznos 4]]+Tablica1[[#This Row],[Iznos 5]]),2)</f>
        <v>0</v>
      </c>
      <c r="AO654" s="67" t="s">
        <v>64</v>
      </c>
      <c r="AP654" s="67"/>
      <c r="AQ654" s="63"/>
      <c r="AR654" s="63" t="n">
        <v>0</v>
      </c>
      <c r="AS654" s="62"/>
      <c r="AT654" s="58"/>
    </row>
    <row r="655" s="68" customFormat="true" ht="34.5" hidden="false" customHeight="true" outlineLevel="0" collapsed="false">
      <c r="A655" s="54" t="n">
        <v>652</v>
      </c>
      <c r="B655" s="55"/>
      <c r="C655" s="55"/>
      <c r="D655" s="55"/>
      <c r="E655" s="57"/>
      <c r="F655" s="58"/>
      <c r="G655" s="58"/>
      <c r="H655" s="75"/>
      <c r="I655" s="58"/>
      <c r="J655" s="60"/>
      <c r="K655" s="61"/>
      <c r="L655" s="62"/>
      <c r="M655" s="63" t="n">
        <v>0</v>
      </c>
      <c r="N655" s="64" t="n">
        <v>0</v>
      </c>
      <c r="O655" s="65" t="n">
        <f aca="false">PRODUCT($L655,$M655,(1-$N655))</f>
        <v>0</v>
      </c>
      <c r="P655" s="60"/>
      <c r="Q655" s="61"/>
      <c r="R655" s="62"/>
      <c r="S655" s="63" t="n">
        <v>0</v>
      </c>
      <c r="T655" s="64" t="n">
        <v>0</v>
      </c>
      <c r="U655" s="65" t="n">
        <f aca="false">PRODUCT($R655,$S655,(1-$T655))</f>
        <v>0</v>
      </c>
      <c r="V655" s="66"/>
      <c r="W655" s="61"/>
      <c r="X655" s="62"/>
      <c r="Y655" s="63" t="n">
        <v>0</v>
      </c>
      <c r="Z655" s="64" t="n">
        <v>0</v>
      </c>
      <c r="AA655" s="65" t="n">
        <f aca="false">PRODUCT($X655,$Y655,(1-$Z655))</f>
        <v>0</v>
      </c>
      <c r="AB655" s="66"/>
      <c r="AC655" s="61"/>
      <c r="AD655" s="62"/>
      <c r="AE655" s="63" t="n">
        <v>0</v>
      </c>
      <c r="AF655" s="64" t="n">
        <v>0</v>
      </c>
      <c r="AG655" s="65" t="n">
        <f aca="false">PRODUCT($AD655,$AE655,(1-$AF655))</f>
        <v>0</v>
      </c>
      <c r="AH655" s="66"/>
      <c r="AI655" s="61"/>
      <c r="AJ655" s="62"/>
      <c r="AK655" s="63" t="n">
        <v>0</v>
      </c>
      <c r="AL655" s="64" t="n">
        <v>0</v>
      </c>
      <c r="AM655" s="65" t="n">
        <f aca="false">PRODUCT($AJ655,$AK655,(1-$AL655))</f>
        <v>0</v>
      </c>
      <c r="AN655" s="65" t="n">
        <f aca="false">ROUND((Tablica1[[#This Row],[Iznos]]+Tablica1[[#This Row],[Iznos 2]]+Tablica1[[#This Row],[Iznos 3]]+Tablica1[[#This Row],[Iznos 4]]+Tablica1[[#This Row],[Iznos 5]]),2)</f>
        <v>0</v>
      </c>
      <c r="AO655" s="67" t="s">
        <v>64</v>
      </c>
      <c r="AP655" s="67"/>
      <c r="AQ655" s="63"/>
      <c r="AR655" s="63" t="n">
        <v>0</v>
      </c>
      <c r="AS655" s="62"/>
      <c r="AT655" s="58"/>
    </row>
    <row r="656" s="68" customFormat="true" ht="34.5" hidden="false" customHeight="true" outlineLevel="0" collapsed="false">
      <c r="A656" s="54" t="n">
        <v>653</v>
      </c>
      <c r="B656" s="55"/>
      <c r="C656" s="55"/>
      <c r="D656" s="55"/>
      <c r="E656" s="57"/>
      <c r="F656" s="58"/>
      <c r="G656" s="58"/>
      <c r="H656" s="75"/>
      <c r="I656" s="58"/>
      <c r="J656" s="60"/>
      <c r="K656" s="61"/>
      <c r="L656" s="62"/>
      <c r="M656" s="63" t="n">
        <v>0</v>
      </c>
      <c r="N656" s="64" t="n">
        <v>0</v>
      </c>
      <c r="O656" s="65" t="n">
        <f aca="false">PRODUCT($L656,$M656,(1-$N656))</f>
        <v>0</v>
      </c>
      <c r="P656" s="60"/>
      <c r="Q656" s="61"/>
      <c r="R656" s="62"/>
      <c r="S656" s="63" t="n">
        <v>0</v>
      </c>
      <c r="T656" s="64" t="n">
        <v>0</v>
      </c>
      <c r="U656" s="65" t="n">
        <f aca="false">PRODUCT($R656,$S656,(1-$T656))</f>
        <v>0</v>
      </c>
      <c r="V656" s="66"/>
      <c r="W656" s="61"/>
      <c r="X656" s="62"/>
      <c r="Y656" s="63" t="n">
        <v>0</v>
      </c>
      <c r="Z656" s="64" t="n">
        <v>0</v>
      </c>
      <c r="AA656" s="65" t="n">
        <f aca="false">PRODUCT($X656,$Y656,(1-$Z656))</f>
        <v>0</v>
      </c>
      <c r="AB656" s="66"/>
      <c r="AC656" s="61"/>
      <c r="AD656" s="62"/>
      <c r="AE656" s="63" t="n">
        <v>0</v>
      </c>
      <c r="AF656" s="64" t="n">
        <v>0</v>
      </c>
      <c r="AG656" s="65" t="n">
        <f aca="false">PRODUCT($AD656,$AE656,(1-$AF656))</f>
        <v>0</v>
      </c>
      <c r="AH656" s="66"/>
      <c r="AI656" s="61"/>
      <c r="AJ656" s="62"/>
      <c r="AK656" s="63" t="n">
        <v>0</v>
      </c>
      <c r="AL656" s="64" t="n">
        <v>0</v>
      </c>
      <c r="AM656" s="65" t="n">
        <f aca="false">PRODUCT($AJ656,$AK656,(1-$AL656))</f>
        <v>0</v>
      </c>
      <c r="AN656" s="65" t="n">
        <f aca="false">ROUND((Tablica1[[#This Row],[Iznos]]+Tablica1[[#This Row],[Iznos 2]]+Tablica1[[#This Row],[Iznos 3]]+Tablica1[[#This Row],[Iznos 4]]+Tablica1[[#This Row],[Iznos 5]]),2)</f>
        <v>0</v>
      </c>
      <c r="AO656" s="67" t="s">
        <v>64</v>
      </c>
      <c r="AP656" s="67"/>
      <c r="AQ656" s="63"/>
      <c r="AR656" s="63" t="n">
        <v>0</v>
      </c>
      <c r="AS656" s="62"/>
      <c r="AT656" s="58"/>
    </row>
    <row r="657" s="68" customFormat="true" ht="34.5" hidden="false" customHeight="true" outlineLevel="0" collapsed="false">
      <c r="A657" s="54" t="n">
        <v>654</v>
      </c>
      <c r="B657" s="55"/>
      <c r="C657" s="55"/>
      <c r="D657" s="55"/>
      <c r="E657" s="57"/>
      <c r="F657" s="58"/>
      <c r="G657" s="58"/>
      <c r="H657" s="75"/>
      <c r="I657" s="58"/>
      <c r="J657" s="60"/>
      <c r="K657" s="61"/>
      <c r="L657" s="62"/>
      <c r="M657" s="63" t="n">
        <v>0</v>
      </c>
      <c r="N657" s="64" t="n">
        <v>0</v>
      </c>
      <c r="O657" s="65" t="n">
        <f aca="false">PRODUCT($L657,$M657,(1-$N657))</f>
        <v>0</v>
      </c>
      <c r="P657" s="60"/>
      <c r="Q657" s="61"/>
      <c r="R657" s="62"/>
      <c r="S657" s="63" t="n">
        <v>0</v>
      </c>
      <c r="T657" s="64" t="n">
        <v>0</v>
      </c>
      <c r="U657" s="65" t="n">
        <f aca="false">PRODUCT($R657,$S657,(1-$T657))</f>
        <v>0</v>
      </c>
      <c r="V657" s="66"/>
      <c r="W657" s="61"/>
      <c r="X657" s="62"/>
      <c r="Y657" s="63" t="n">
        <v>0</v>
      </c>
      <c r="Z657" s="64" t="n">
        <v>0</v>
      </c>
      <c r="AA657" s="65" t="n">
        <f aca="false">PRODUCT($X657,$Y657,(1-$Z657))</f>
        <v>0</v>
      </c>
      <c r="AB657" s="66"/>
      <c r="AC657" s="61"/>
      <c r="AD657" s="62"/>
      <c r="AE657" s="63" t="n">
        <v>0</v>
      </c>
      <c r="AF657" s="64" t="n">
        <v>0</v>
      </c>
      <c r="AG657" s="65" t="n">
        <f aca="false">PRODUCT($AD657,$AE657,(1-$AF657))</f>
        <v>0</v>
      </c>
      <c r="AH657" s="66"/>
      <c r="AI657" s="61"/>
      <c r="AJ657" s="62"/>
      <c r="AK657" s="63" t="n">
        <v>0</v>
      </c>
      <c r="AL657" s="64" t="n">
        <v>0</v>
      </c>
      <c r="AM657" s="65" t="n">
        <f aca="false">PRODUCT($AJ657,$AK657,(1-$AL657))</f>
        <v>0</v>
      </c>
      <c r="AN657" s="65" t="n">
        <f aca="false">ROUND((Tablica1[[#This Row],[Iznos]]+Tablica1[[#This Row],[Iznos 2]]+Tablica1[[#This Row],[Iznos 3]]+Tablica1[[#This Row],[Iznos 4]]+Tablica1[[#This Row],[Iznos 5]]),2)</f>
        <v>0</v>
      </c>
      <c r="AO657" s="67" t="s">
        <v>64</v>
      </c>
      <c r="AP657" s="67"/>
      <c r="AQ657" s="63"/>
      <c r="AR657" s="63" t="n">
        <v>0</v>
      </c>
      <c r="AS657" s="62"/>
      <c r="AT657" s="58"/>
    </row>
    <row r="658" s="68" customFormat="true" ht="34.5" hidden="false" customHeight="true" outlineLevel="0" collapsed="false">
      <c r="A658" s="54" t="n">
        <v>655</v>
      </c>
      <c r="B658" s="55"/>
      <c r="C658" s="55"/>
      <c r="D658" s="55"/>
      <c r="E658" s="57"/>
      <c r="F658" s="58"/>
      <c r="G658" s="58"/>
      <c r="H658" s="75"/>
      <c r="I658" s="58"/>
      <c r="J658" s="60"/>
      <c r="K658" s="61"/>
      <c r="L658" s="62"/>
      <c r="M658" s="63" t="n">
        <v>0</v>
      </c>
      <c r="N658" s="64" t="n">
        <v>0</v>
      </c>
      <c r="O658" s="65" t="n">
        <f aca="false">PRODUCT($L658,$M658,(1-$N658))</f>
        <v>0</v>
      </c>
      <c r="P658" s="60"/>
      <c r="Q658" s="61"/>
      <c r="R658" s="62"/>
      <c r="S658" s="63" t="n">
        <v>0</v>
      </c>
      <c r="T658" s="64" t="n">
        <v>0</v>
      </c>
      <c r="U658" s="65" t="n">
        <f aca="false">PRODUCT($R658,$S658,(1-$T658))</f>
        <v>0</v>
      </c>
      <c r="V658" s="66"/>
      <c r="W658" s="61"/>
      <c r="X658" s="62"/>
      <c r="Y658" s="63" t="n">
        <v>0</v>
      </c>
      <c r="Z658" s="64" t="n">
        <v>0</v>
      </c>
      <c r="AA658" s="65" t="n">
        <f aca="false">PRODUCT($X658,$Y658,(1-$Z658))</f>
        <v>0</v>
      </c>
      <c r="AB658" s="66"/>
      <c r="AC658" s="61"/>
      <c r="AD658" s="62"/>
      <c r="AE658" s="63" t="n">
        <v>0</v>
      </c>
      <c r="AF658" s="64" t="n">
        <v>0</v>
      </c>
      <c r="AG658" s="65" t="n">
        <f aca="false">PRODUCT($AD658,$AE658,(1-$AF658))</f>
        <v>0</v>
      </c>
      <c r="AH658" s="66"/>
      <c r="AI658" s="61"/>
      <c r="AJ658" s="62"/>
      <c r="AK658" s="63" t="n">
        <v>0</v>
      </c>
      <c r="AL658" s="64" t="n">
        <v>0</v>
      </c>
      <c r="AM658" s="65" t="n">
        <f aca="false">PRODUCT($AJ658,$AK658,(1-$AL658))</f>
        <v>0</v>
      </c>
      <c r="AN658" s="65" t="n">
        <f aca="false">ROUND((Tablica1[[#This Row],[Iznos]]+Tablica1[[#This Row],[Iznos 2]]+Tablica1[[#This Row],[Iznos 3]]+Tablica1[[#This Row],[Iznos 4]]+Tablica1[[#This Row],[Iznos 5]]),2)</f>
        <v>0</v>
      </c>
      <c r="AO658" s="67" t="s">
        <v>64</v>
      </c>
      <c r="AP658" s="67"/>
      <c r="AQ658" s="63"/>
      <c r="AR658" s="63" t="n">
        <v>0</v>
      </c>
      <c r="AS658" s="62"/>
      <c r="AT658" s="58"/>
    </row>
    <row r="659" s="68" customFormat="true" ht="34.5" hidden="false" customHeight="true" outlineLevel="0" collapsed="false">
      <c r="A659" s="54" t="n">
        <v>656</v>
      </c>
      <c r="B659" s="55"/>
      <c r="C659" s="55"/>
      <c r="D659" s="55"/>
      <c r="E659" s="57"/>
      <c r="F659" s="58"/>
      <c r="G659" s="58"/>
      <c r="H659" s="75"/>
      <c r="I659" s="58"/>
      <c r="J659" s="60"/>
      <c r="K659" s="61"/>
      <c r="L659" s="62"/>
      <c r="M659" s="63" t="n">
        <v>0</v>
      </c>
      <c r="N659" s="64" t="n">
        <v>0</v>
      </c>
      <c r="O659" s="65" t="n">
        <f aca="false">PRODUCT($L659,$M659,(1-$N659))</f>
        <v>0</v>
      </c>
      <c r="P659" s="60"/>
      <c r="Q659" s="61"/>
      <c r="R659" s="62"/>
      <c r="S659" s="63" t="n">
        <v>0</v>
      </c>
      <c r="T659" s="64" t="n">
        <v>0</v>
      </c>
      <c r="U659" s="65" t="n">
        <f aca="false">PRODUCT($R659,$S659,(1-$T659))</f>
        <v>0</v>
      </c>
      <c r="V659" s="66"/>
      <c r="W659" s="61"/>
      <c r="X659" s="62"/>
      <c r="Y659" s="63" t="n">
        <v>0</v>
      </c>
      <c r="Z659" s="64" t="n">
        <v>0</v>
      </c>
      <c r="AA659" s="65" t="n">
        <f aca="false">PRODUCT($X659,$Y659,(1-$Z659))</f>
        <v>0</v>
      </c>
      <c r="AB659" s="66"/>
      <c r="AC659" s="61"/>
      <c r="AD659" s="62"/>
      <c r="AE659" s="63" t="n">
        <v>0</v>
      </c>
      <c r="AF659" s="64" t="n">
        <v>0</v>
      </c>
      <c r="AG659" s="65" t="n">
        <f aca="false">PRODUCT($AD659,$AE659,(1-$AF659))</f>
        <v>0</v>
      </c>
      <c r="AH659" s="66"/>
      <c r="AI659" s="61"/>
      <c r="AJ659" s="62"/>
      <c r="AK659" s="63" t="n">
        <v>0</v>
      </c>
      <c r="AL659" s="64" t="n">
        <v>0</v>
      </c>
      <c r="AM659" s="65" t="n">
        <f aca="false">PRODUCT($AJ659,$AK659,(1-$AL659))</f>
        <v>0</v>
      </c>
      <c r="AN659" s="65" t="n">
        <f aca="false">ROUND((Tablica1[[#This Row],[Iznos]]+Tablica1[[#This Row],[Iznos 2]]+Tablica1[[#This Row],[Iznos 3]]+Tablica1[[#This Row],[Iznos 4]]+Tablica1[[#This Row],[Iznos 5]]),2)</f>
        <v>0</v>
      </c>
      <c r="AO659" s="67" t="s">
        <v>64</v>
      </c>
      <c r="AP659" s="67"/>
      <c r="AQ659" s="63"/>
      <c r="AR659" s="63" t="n">
        <v>0</v>
      </c>
      <c r="AS659" s="62"/>
      <c r="AT659" s="58"/>
    </row>
    <row r="660" s="68" customFormat="true" ht="34.5" hidden="false" customHeight="true" outlineLevel="0" collapsed="false">
      <c r="A660" s="54" t="n">
        <v>657</v>
      </c>
      <c r="B660" s="55"/>
      <c r="C660" s="55"/>
      <c r="D660" s="55"/>
      <c r="E660" s="57"/>
      <c r="F660" s="58"/>
      <c r="G660" s="58"/>
      <c r="H660" s="75"/>
      <c r="I660" s="58"/>
      <c r="J660" s="60"/>
      <c r="K660" s="61"/>
      <c r="L660" s="62"/>
      <c r="M660" s="63" t="n">
        <v>0</v>
      </c>
      <c r="N660" s="64" t="n">
        <v>0</v>
      </c>
      <c r="O660" s="65" t="n">
        <f aca="false">PRODUCT($L660,$M660,(1-$N660))</f>
        <v>0</v>
      </c>
      <c r="P660" s="60"/>
      <c r="Q660" s="61"/>
      <c r="R660" s="62"/>
      <c r="S660" s="63" t="n">
        <v>0</v>
      </c>
      <c r="T660" s="64" t="n">
        <v>0</v>
      </c>
      <c r="U660" s="65" t="n">
        <f aca="false">PRODUCT($R660,$S660,(1-$T660))</f>
        <v>0</v>
      </c>
      <c r="V660" s="66"/>
      <c r="W660" s="61"/>
      <c r="X660" s="62"/>
      <c r="Y660" s="63" t="n">
        <v>0</v>
      </c>
      <c r="Z660" s="64" t="n">
        <v>0</v>
      </c>
      <c r="AA660" s="65" t="n">
        <f aca="false">PRODUCT($X660,$Y660,(1-$Z660))</f>
        <v>0</v>
      </c>
      <c r="AB660" s="66"/>
      <c r="AC660" s="61"/>
      <c r="AD660" s="62"/>
      <c r="AE660" s="63" t="n">
        <v>0</v>
      </c>
      <c r="AF660" s="64" t="n">
        <v>0</v>
      </c>
      <c r="AG660" s="65" t="n">
        <f aca="false">PRODUCT($AD660,$AE660,(1-$AF660))</f>
        <v>0</v>
      </c>
      <c r="AH660" s="66"/>
      <c r="AI660" s="61"/>
      <c r="AJ660" s="62"/>
      <c r="AK660" s="63" t="n">
        <v>0</v>
      </c>
      <c r="AL660" s="64" t="n">
        <v>0</v>
      </c>
      <c r="AM660" s="65" t="n">
        <f aca="false">PRODUCT($AJ660,$AK660,(1-$AL660))</f>
        <v>0</v>
      </c>
      <c r="AN660" s="65" t="n">
        <f aca="false">ROUND((Tablica1[[#This Row],[Iznos]]+Tablica1[[#This Row],[Iznos 2]]+Tablica1[[#This Row],[Iznos 3]]+Tablica1[[#This Row],[Iznos 4]]+Tablica1[[#This Row],[Iznos 5]]),2)</f>
        <v>0</v>
      </c>
      <c r="AO660" s="67" t="s">
        <v>64</v>
      </c>
      <c r="AP660" s="67"/>
      <c r="AQ660" s="63"/>
      <c r="AR660" s="63" t="n">
        <v>0</v>
      </c>
      <c r="AS660" s="62"/>
      <c r="AT660" s="58"/>
    </row>
    <row r="661" s="68" customFormat="true" ht="34.5" hidden="false" customHeight="true" outlineLevel="0" collapsed="false">
      <c r="A661" s="54" t="n">
        <v>658</v>
      </c>
      <c r="B661" s="55"/>
      <c r="C661" s="55"/>
      <c r="D661" s="55"/>
      <c r="E661" s="57"/>
      <c r="F661" s="58"/>
      <c r="G661" s="58"/>
      <c r="H661" s="75"/>
      <c r="I661" s="58"/>
      <c r="J661" s="60"/>
      <c r="K661" s="61"/>
      <c r="L661" s="62"/>
      <c r="M661" s="63" t="n">
        <v>0</v>
      </c>
      <c r="N661" s="64" t="n">
        <v>0</v>
      </c>
      <c r="O661" s="65" t="n">
        <f aca="false">PRODUCT($L661,$M661,(1-$N661))</f>
        <v>0</v>
      </c>
      <c r="P661" s="60"/>
      <c r="Q661" s="61"/>
      <c r="R661" s="62"/>
      <c r="S661" s="63" t="n">
        <v>0</v>
      </c>
      <c r="T661" s="64" t="n">
        <v>0</v>
      </c>
      <c r="U661" s="65" t="n">
        <f aca="false">PRODUCT($R661,$S661,(1-$T661))</f>
        <v>0</v>
      </c>
      <c r="V661" s="66"/>
      <c r="W661" s="61"/>
      <c r="X661" s="62"/>
      <c r="Y661" s="63" t="n">
        <v>0</v>
      </c>
      <c r="Z661" s="64" t="n">
        <v>0</v>
      </c>
      <c r="AA661" s="65" t="n">
        <f aca="false">PRODUCT($X661,$Y661,(1-$Z661))</f>
        <v>0</v>
      </c>
      <c r="AB661" s="66"/>
      <c r="AC661" s="61"/>
      <c r="AD661" s="62"/>
      <c r="AE661" s="63" t="n">
        <v>0</v>
      </c>
      <c r="AF661" s="64" t="n">
        <v>0</v>
      </c>
      <c r="AG661" s="65" t="n">
        <f aca="false">PRODUCT($AD661,$AE661,(1-$AF661))</f>
        <v>0</v>
      </c>
      <c r="AH661" s="66"/>
      <c r="AI661" s="61"/>
      <c r="AJ661" s="62"/>
      <c r="AK661" s="63" t="n">
        <v>0</v>
      </c>
      <c r="AL661" s="64" t="n">
        <v>0</v>
      </c>
      <c r="AM661" s="65" t="n">
        <f aca="false">PRODUCT($AJ661,$AK661,(1-$AL661))</f>
        <v>0</v>
      </c>
      <c r="AN661" s="65" t="n">
        <f aca="false">ROUND((Tablica1[[#This Row],[Iznos]]+Tablica1[[#This Row],[Iznos 2]]+Tablica1[[#This Row],[Iznos 3]]+Tablica1[[#This Row],[Iznos 4]]+Tablica1[[#This Row],[Iznos 5]]),2)</f>
        <v>0</v>
      </c>
      <c r="AO661" s="67" t="s">
        <v>64</v>
      </c>
      <c r="AP661" s="67"/>
      <c r="AQ661" s="63"/>
      <c r="AR661" s="63" t="n">
        <v>0</v>
      </c>
      <c r="AS661" s="62"/>
      <c r="AT661" s="58"/>
    </row>
    <row r="662" s="68" customFormat="true" ht="34.5" hidden="false" customHeight="true" outlineLevel="0" collapsed="false">
      <c r="A662" s="54" t="n">
        <v>659</v>
      </c>
      <c r="B662" s="55"/>
      <c r="C662" s="55"/>
      <c r="D662" s="55"/>
      <c r="E662" s="57"/>
      <c r="F662" s="58"/>
      <c r="G662" s="58"/>
      <c r="H662" s="75"/>
      <c r="I662" s="58"/>
      <c r="J662" s="60"/>
      <c r="K662" s="61"/>
      <c r="L662" s="62"/>
      <c r="M662" s="63" t="n">
        <v>0</v>
      </c>
      <c r="N662" s="64" t="n">
        <v>0</v>
      </c>
      <c r="O662" s="65" t="n">
        <f aca="false">PRODUCT($L662,$M662,(1-$N662))</f>
        <v>0</v>
      </c>
      <c r="P662" s="60"/>
      <c r="Q662" s="61"/>
      <c r="R662" s="62"/>
      <c r="S662" s="63" t="n">
        <v>0</v>
      </c>
      <c r="T662" s="64" t="n">
        <v>0</v>
      </c>
      <c r="U662" s="65" t="n">
        <f aca="false">PRODUCT($R662,$S662,(1-$T662))</f>
        <v>0</v>
      </c>
      <c r="V662" s="66"/>
      <c r="W662" s="61"/>
      <c r="X662" s="62"/>
      <c r="Y662" s="63" t="n">
        <v>0</v>
      </c>
      <c r="Z662" s="64" t="n">
        <v>0</v>
      </c>
      <c r="AA662" s="65" t="n">
        <f aca="false">PRODUCT($X662,$Y662,(1-$Z662))</f>
        <v>0</v>
      </c>
      <c r="AB662" s="66"/>
      <c r="AC662" s="61"/>
      <c r="AD662" s="62"/>
      <c r="AE662" s="63" t="n">
        <v>0</v>
      </c>
      <c r="AF662" s="64" t="n">
        <v>0</v>
      </c>
      <c r="AG662" s="65" t="n">
        <f aca="false">PRODUCT($AD662,$AE662,(1-$AF662))</f>
        <v>0</v>
      </c>
      <c r="AH662" s="66"/>
      <c r="AI662" s="61"/>
      <c r="AJ662" s="62"/>
      <c r="AK662" s="63" t="n">
        <v>0</v>
      </c>
      <c r="AL662" s="64" t="n">
        <v>0</v>
      </c>
      <c r="AM662" s="65" t="n">
        <f aca="false">PRODUCT($AJ662,$AK662,(1-$AL662))</f>
        <v>0</v>
      </c>
      <c r="AN662" s="65" t="n">
        <f aca="false">ROUND((Tablica1[[#This Row],[Iznos]]+Tablica1[[#This Row],[Iznos 2]]+Tablica1[[#This Row],[Iznos 3]]+Tablica1[[#This Row],[Iznos 4]]+Tablica1[[#This Row],[Iznos 5]]),2)</f>
        <v>0</v>
      </c>
      <c r="AO662" s="67" t="s">
        <v>64</v>
      </c>
      <c r="AP662" s="67"/>
      <c r="AQ662" s="63"/>
      <c r="AR662" s="63" t="n">
        <v>0</v>
      </c>
      <c r="AS662" s="62"/>
      <c r="AT662" s="58"/>
    </row>
    <row r="663" s="68" customFormat="true" ht="34.5" hidden="false" customHeight="true" outlineLevel="0" collapsed="false">
      <c r="A663" s="54" t="n">
        <v>660</v>
      </c>
      <c r="B663" s="55"/>
      <c r="C663" s="55"/>
      <c r="D663" s="55"/>
      <c r="E663" s="57"/>
      <c r="F663" s="58"/>
      <c r="G663" s="58"/>
      <c r="H663" s="75"/>
      <c r="I663" s="58"/>
      <c r="J663" s="60"/>
      <c r="K663" s="61"/>
      <c r="L663" s="62"/>
      <c r="M663" s="63" t="n">
        <v>0</v>
      </c>
      <c r="N663" s="64" t="n">
        <v>0</v>
      </c>
      <c r="O663" s="65" t="n">
        <f aca="false">PRODUCT($L663,$M663,(1-$N663))</f>
        <v>0</v>
      </c>
      <c r="P663" s="60"/>
      <c r="Q663" s="61"/>
      <c r="R663" s="62"/>
      <c r="S663" s="63" t="n">
        <v>0</v>
      </c>
      <c r="T663" s="64" t="n">
        <v>0</v>
      </c>
      <c r="U663" s="65" t="n">
        <f aca="false">PRODUCT($R663,$S663,(1-$T663))</f>
        <v>0</v>
      </c>
      <c r="V663" s="66"/>
      <c r="W663" s="61"/>
      <c r="X663" s="62"/>
      <c r="Y663" s="63" t="n">
        <v>0</v>
      </c>
      <c r="Z663" s="64" t="n">
        <v>0</v>
      </c>
      <c r="AA663" s="65" t="n">
        <f aca="false">PRODUCT($X663,$Y663,(1-$Z663))</f>
        <v>0</v>
      </c>
      <c r="AB663" s="66"/>
      <c r="AC663" s="61"/>
      <c r="AD663" s="62"/>
      <c r="AE663" s="63" t="n">
        <v>0</v>
      </c>
      <c r="AF663" s="64" t="n">
        <v>0</v>
      </c>
      <c r="AG663" s="65" t="n">
        <f aca="false">PRODUCT($AD663,$AE663,(1-$AF663))</f>
        <v>0</v>
      </c>
      <c r="AH663" s="66"/>
      <c r="AI663" s="61"/>
      <c r="AJ663" s="62"/>
      <c r="AK663" s="63" t="n">
        <v>0</v>
      </c>
      <c r="AL663" s="64" t="n">
        <v>0</v>
      </c>
      <c r="AM663" s="65" t="n">
        <f aca="false">PRODUCT($AJ663,$AK663,(1-$AL663))</f>
        <v>0</v>
      </c>
      <c r="AN663" s="65" t="n">
        <f aca="false">ROUND((Tablica1[[#This Row],[Iznos]]+Tablica1[[#This Row],[Iznos 2]]+Tablica1[[#This Row],[Iznos 3]]+Tablica1[[#This Row],[Iznos 4]]+Tablica1[[#This Row],[Iznos 5]]),2)</f>
        <v>0</v>
      </c>
      <c r="AO663" s="67" t="s">
        <v>64</v>
      </c>
      <c r="AP663" s="67"/>
      <c r="AQ663" s="63"/>
      <c r="AR663" s="63" t="n">
        <v>0</v>
      </c>
      <c r="AS663" s="62"/>
      <c r="AT663" s="58"/>
    </row>
    <row r="664" s="68" customFormat="true" ht="34.5" hidden="false" customHeight="true" outlineLevel="0" collapsed="false">
      <c r="A664" s="54" t="n">
        <v>661</v>
      </c>
      <c r="B664" s="55"/>
      <c r="C664" s="55"/>
      <c r="D664" s="55"/>
      <c r="E664" s="57"/>
      <c r="F664" s="58"/>
      <c r="G664" s="58"/>
      <c r="H664" s="75"/>
      <c r="I664" s="58"/>
      <c r="J664" s="60"/>
      <c r="K664" s="61"/>
      <c r="L664" s="62"/>
      <c r="M664" s="63" t="n">
        <v>0</v>
      </c>
      <c r="N664" s="64" t="n">
        <v>0</v>
      </c>
      <c r="O664" s="65" t="n">
        <f aca="false">PRODUCT($L664,$M664,(1-$N664))</f>
        <v>0</v>
      </c>
      <c r="P664" s="60"/>
      <c r="Q664" s="61"/>
      <c r="R664" s="62"/>
      <c r="S664" s="63" t="n">
        <v>0</v>
      </c>
      <c r="T664" s="64" t="n">
        <v>0</v>
      </c>
      <c r="U664" s="65" t="n">
        <f aca="false">PRODUCT($R664,$S664,(1-$T664))</f>
        <v>0</v>
      </c>
      <c r="V664" s="66"/>
      <c r="W664" s="61"/>
      <c r="X664" s="62"/>
      <c r="Y664" s="63" t="n">
        <v>0</v>
      </c>
      <c r="Z664" s="64" t="n">
        <v>0</v>
      </c>
      <c r="AA664" s="65" t="n">
        <f aca="false">PRODUCT($X664,$Y664,(1-$Z664))</f>
        <v>0</v>
      </c>
      <c r="AB664" s="66"/>
      <c r="AC664" s="61"/>
      <c r="AD664" s="62"/>
      <c r="AE664" s="63" t="n">
        <v>0</v>
      </c>
      <c r="AF664" s="64" t="n">
        <v>0</v>
      </c>
      <c r="AG664" s="65" t="n">
        <f aca="false">PRODUCT($AD664,$AE664,(1-$AF664))</f>
        <v>0</v>
      </c>
      <c r="AH664" s="66"/>
      <c r="AI664" s="61"/>
      <c r="AJ664" s="62"/>
      <c r="AK664" s="63" t="n">
        <v>0</v>
      </c>
      <c r="AL664" s="64" t="n">
        <v>0</v>
      </c>
      <c r="AM664" s="65" t="n">
        <f aca="false">PRODUCT($AJ664,$AK664,(1-$AL664))</f>
        <v>0</v>
      </c>
      <c r="AN664" s="65" t="n">
        <f aca="false">ROUND((Tablica1[[#This Row],[Iznos]]+Tablica1[[#This Row],[Iznos 2]]+Tablica1[[#This Row],[Iznos 3]]+Tablica1[[#This Row],[Iznos 4]]+Tablica1[[#This Row],[Iznos 5]]),2)</f>
        <v>0</v>
      </c>
      <c r="AO664" s="67" t="s">
        <v>64</v>
      </c>
      <c r="AP664" s="67"/>
      <c r="AQ664" s="63"/>
      <c r="AR664" s="63" t="n">
        <v>0</v>
      </c>
      <c r="AS664" s="62"/>
      <c r="AT664" s="58"/>
    </row>
    <row r="665" s="68" customFormat="true" ht="34.5" hidden="false" customHeight="true" outlineLevel="0" collapsed="false">
      <c r="A665" s="54" t="n">
        <v>662</v>
      </c>
      <c r="B665" s="55"/>
      <c r="C665" s="55"/>
      <c r="D665" s="55"/>
      <c r="E665" s="57"/>
      <c r="F665" s="58"/>
      <c r="G665" s="58"/>
      <c r="H665" s="75"/>
      <c r="I665" s="58"/>
      <c r="J665" s="60"/>
      <c r="K665" s="61"/>
      <c r="L665" s="62"/>
      <c r="M665" s="63" t="n">
        <v>0</v>
      </c>
      <c r="N665" s="64" t="n">
        <v>0</v>
      </c>
      <c r="O665" s="65" t="n">
        <f aca="false">PRODUCT($L665,$M665,(1-$N665))</f>
        <v>0</v>
      </c>
      <c r="P665" s="60"/>
      <c r="Q665" s="61"/>
      <c r="R665" s="62"/>
      <c r="S665" s="63" t="n">
        <v>0</v>
      </c>
      <c r="T665" s="64" t="n">
        <v>0</v>
      </c>
      <c r="U665" s="65" t="n">
        <f aca="false">PRODUCT($R665,$S665,(1-$T665))</f>
        <v>0</v>
      </c>
      <c r="V665" s="66"/>
      <c r="W665" s="61"/>
      <c r="X665" s="62"/>
      <c r="Y665" s="63" t="n">
        <v>0</v>
      </c>
      <c r="Z665" s="64" t="n">
        <v>0</v>
      </c>
      <c r="AA665" s="65" t="n">
        <f aca="false">PRODUCT($X665,$Y665,(1-$Z665))</f>
        <v>0</v>
      </c>
      <c r="AB665" s="66"/>
      <c r="AC665" s="61"/>
      <c r="AD665" s="62"/>
      <c r="AE665" s="63" t="n">
        <v>0</v>
      </c>
      <c r="AF665" s="64" t="n">
        <v>0</v>
      </c>
      <c r="AG665" s="65" t="n">
        <f aca="false">PRODUCT($AD665,$AE665,(1-$AF665))</f>
        <v>0</v>
      </c>
      <c r="AH665" s="66"/>
      <c r="AI665" s="61"/>
      <c r="AJ665" s="62"/>
      <c r="AK665" s="63" t="n">
        <v>0</v>
      </c>
      <c r="AL665" s="64" t="n">
        <v>0</v>
      </c>
      <c r="AM665" s="65" t="n">
        <f aca="false">PRODUCT($AJ665,$AK665,(1-$AL665))</f>
        <v>0</v>
      </c>
      <c r="AN665" s="65" t="n">
        <f aca="false">ROUND((Tablica1[[#This Row],[Iznos]]+Tablica1[[#This Row],[Iznos 2]]+Tablica1[[#This Row],[Iznos 3]]+Tablica1[[#This Row],[Iznos 4]]+Tablica1[[#This Row],[Iznos 5]]),2)</f>
        <v>0</v>
      </c>
      <c r="AO665" s="67" t="s">
        <v>64</v>
      </c>
      <c r="AP665" s="67"/>
      <c r="AQ665" s="63"/>
      <c r="AR665" s="63" t="n">
        <v>0</v>
      </c>
      <c r="AS665" s="62"/>
      <c r="AT665" s="58"/>
    </row>
    <row r="666" s="68" customFormat="true" ht="34.5" hidden="false" customHeight="true" outlineLevel="0" collapsed="false">
      <c r="A666" s="54" t="n">
        <v>663</v>
      </c>
      <c r="B666" s="55"/>
      <c r="C666" s="55"/>
      <c r="D666" s="55"/>
      <c r="E666" s="57"/>
      <c r="F666" s="58"/>
      <c r="G666" s="58"/>
      <c r="H666" s="75"/>
      <c r="I666" s="58"/>
      <c r="J666" s="60"/>
      <c r="K666" s="61"/>
      <c r="L666" s="62"/>
      <c r="M666" s="63" t="n">
        <v>0</v>
      </c>
      <c r="N666" s="64" t="n">
        <v>0</v>
      </c>
      <c r="O666" s="65" t="n">
        <f aca="false">PRODUCT($L666,$M666,(1-$N666))</f>
        <v>0</v>
      </c>
      <c r="P666" s="60"/>
      <c r="Q666" s="61"/>
      <c r="R666" s="62"/>
      <c r="S666" s="63" t="n">
        <v>0</v>
      </c>
      <c r="T666" s="64" t="n">
        <v>0</v>
      </c>
      <c r="U666" s="65" t="n">
        <f aca="false">PRODUCT($R666,$S666,(1-$T666))</f>
        <v>0</v>
      </c>
      <c r="V666" s="66"/>
      <c r="W666" s="61"/>
      <c r="X666" s="62"/>
      <c r="Y666" s="63" t="n">
        <v>0</v>
      </c>
      <c r="Z666" s="64" t="n">
        <v>0</v>
      </c>
      <c r="AA666" s="65" t="n">
        <f aca="false">PRODUCT($X666,$Y666,(1-$Z666))</f>
        <v>0</v>
      </c>
      <c r="AB666" s="66"/>
      <c r="AC666" s="61"/>
      <c r="AD666" s="62"/>
      <c r="AE666" s="63" t="n">
        <v>0</v>
      </c>
      <c r="AF666" s="64" t="n">
        <v>0</v>
      </c>
      <c r="AG666" s="65" t="n">
        <f aca="false">PRODUCT($AD666,$AE666,(1-$AF666))</f>
        <v>0</v>
      </c>
      <c r="AH666" s="66"/>
      <c r="AI666" s="61"/>
      <c r="AJ666" s="62"/>
      <c r="AK666" s="63" t="n">
        <v>0</v>
      </c>
      <c r="AL666" s="64" t="n">
        <v>0</v>
      </c>
      <c r="AM666" s="65" t="n">
        <f aca="false">PRODUCT($AJ666,$AK666,(1-$AL666))</f>
        <v>0</v>
      </c>
      <c r="AN666" s="65" t="n">
        <f aca="false">ROUND((Tablica1[[#This Row],[Iznos]]+Tablica1[[#This Row],[Iznos 2]]+Tablica1[[#This Row],[Iznos 3]]+Tablica1[[#This Row],[Iznos 4]]+Tablica1[[#This Row],[Iznos 5]]),2)</f>
        <v>0</v>
      </c>
      <c r="AO666" s="67" t="s">
        <v>64</v>
      </c>
      <c r="AP666" s="67"/>
      <c r="AQ666" s="63"/>
      <c r="AR666" s="63" t="n">
        <v>0</v>
      </c>
      <c r="AS666" s="62"/>
      <c r="AT666" s="58"/>
    </row>
    <row r="667" s="68" customFormat="true" ht="34.5" hidden="false" customHeight="true" outlineLevel="0" collapsed="false">
      <c r="A667" s="54" t="n">
        <v>664</v>
      </c>
      <c r="B667" s="55"/>
      <c r="C667" s="55"/>
      <c r="D667" s="55"/>
      <c r="E667" s="57"/>
      <c r="F667" s="58"/>
      <c r="G667" s="58"/>
      <c r="H667" s="75"/>
      <c r="I667" s="58"/>
      <c r="J667" s="60"/>
      <c r="K667" s="61"/>
      <c r="L667" s="62"/>
      <c r="M667" s="63" t="n">
        <v>0</v>
      </c>
      <c r="N667" s="64" t="n">
        <v>0</v>
      </c>
      <c r="O667" s="65" t="n">
        <f aca="false">PRODUCT($L667,$M667,(1-$N667))</f>
        <v>0</v>
      </c>
      <c r="P667" s="60"/>
      <c r="Q667" s="61"/>
      <c r="R667" s="62"/>
      <c r="S667" s="63" t="n">
        <v>0</v>
      </c>
      <c r="T667" s="64" t="n">
        <v>0</v>
      </c>
      <c r="U667" s="65" t="n">
        <f aca="false">PRODUCT($R667,$S667,(1-$T667))</f>
        <v>0</v>
      </c>
      <c r="V667" s="66"/>
      <c r="W667" s="61"/>
      <c r="X667" s="62"/>
      <c r="Y667" s="63" t="n">
        <v>0</v>
      </c>
      <c r="Z667" s="64" t="n">
        <v>0</v>
      </c>
      <c r="AA667" s="65" t="n">
        <f aca="false">PRODUCT($X667,$Y667,(1-$Z667))</f>
        <v>0</v>
      </c>
      <c r="AB667" s="66"/>
      <c r="AC667" s="61"/>
      <c r="AD667" s="62"/>
      <c r="AE667" s="63" t="n">
        <v>0</v>
      </c>
      <c r="AF667" s="64" t="n">
        <v>0</v>
      </c>
      <c r="AG667" s="65" t="n">
        <f aca="false">PRODUCT($AD667,$AE667,(1-$AF667))</f>
        <v>0</v>
      </c>
      <c r="AH667" s="66"/>
      <c r="AI667" s="61"/>
      <c r="AJ667" s="62"/>
      <c r="AK667" s="63" t="n">
        <v>0</v>
      </c>
      <c r="AL667" s="64" t="n">
        <v>0</v>
      </c>
      <c r="AM667" s="65" t="n">
        <f aca="false">PRODUCT($AJ667,$AK667,(1-$AL667))</f>
        <v>0</v>
      </c>
      <c r="AN667" s="65" t="n">
        <f aca="false">ROUND((Tablica1[[#This Row],[Iznos]]+Tablica1[[#This Row],[Iznos 2]]+Tablica1[[#This Row],[Iznos 3]]+Tablica1[[#This Row],[Iznos 4]]+Tablica1[[#This Row],[Iznos 5]]),2)</f>
        <v>0</v>
      </c>
      <c r="AO667" s="67" t="s">
        <v>64</v>
      </c>
      <c r="AP667" s="67"/>
      <c r="AQ667" s="63"/>
      <c r="AR667" s="63" t="n">
        <v>0</v>
      </c>
      <c r="AS667" s="62"/>
      <c r="AT667" s="58"/>
    </row>
    <row r="668" s="68" customFormat="true" ht="34.5" hidden="false" customHeight="true" outlineLevel="0" collapsed="false">
      <c r="A668" s="54" t="n">
        <v>665</v>
      </c>
      <c r="B668" s="55"/>
      <c r="C668" s="55"/>
      <c r="D668" s="55"/>
      <c r="E668" s="57"/>
      <c r="F668" s="58"/>
      <c r="G668" s="58"/>
      <c r="H668" s="75"/>
      <c r="I668" s="58"/>
      <c r="J668" s="60"/>
      <c r="K668" s="61"/>
      <c r="L668" s="62"/>
      <c r="M668" s="63" t="n">
        <v>0</v>
      </c>
      <c r="N668" s="64" t="n">
        <v>0</v>
      </c>
      <c r="O668" s="65" t="n">
        <f aca="false">PRODUCT($L668,$M668,(1-$N668))</f>
        <v>0</v>
      </c>
      <c r="P668" s="60"/>
      <c r="Q668" s="61"/>
      <c r="R668" s="62"/>
      <c r="S668" s="63" t="n">
        <v>0</v>
      </c>
      <c r="T668" s="64" t="n">
        <v>0</v>
      </c>
      <c r="U668" s="65" t="n">
        <f aca="false">PRODUCT($R668,$S668,(1-$T668))</f>
        <v>0</v>
      </c>
      <c r="V668" s="66"/>
      <c r="W668" s="61"/>
      <c r="X668" s="62"/>
      <c r="Y668" s="63" t="n">
        <v>0</v>
      </c>
      <c r="Z668" s="64" t="n">
        <v>0</v>
      </c>
      <c r="AA668" s="65" t="n">
        <f aca="false">PRODUCT($X668,$Y668,(1-$Z668))</f>
        <v>0</v>
      </c>
      <c r="AB668" s="66"/>
      <c r="AC668" s="61"/>
      <c r="AD668" s="62"/>
      <c r="AE668" s="63" t="n">
        <v>0</v>
      </c>
      <c r="AF668" s="64" t="n">
        <v>0</v>
      </c>
      <c r="AG668" s="65" t="n">
        <f aca="false">PRODUCT($AD668,$AE668,(1-$AF668))</f>
        <v>0</v>
      </c>
      <c r="AH668" s="66"/>
      <c r="AI668" s="61"/>
      <c r="AJ668" s="62"/>
      <c r="AK668" s="63" t="n">
        <v>0</v>
      </c>
      <c r="AL668" s="64" t="n">
        <v>0</v>
      </c>
      <c r="AM668" s="65" t="n">
        <f aca="false">PRODUCT($AJ668,$AK668,(1-$AL668))</f>
        <v>0</v>
      </c>
      <c r="AN668" s="65" t="n">
        <f aca="false">ROUND((Tablica1[[#This Row],[Iznos]]+Tablica1[[#This Row],[Iznos 2]]+Tablica1[[#This Row],[Iznos 3]]+Tablica1[[#This Row],[Iznos 4]]+Tablica1[[#This Row],[Iznos 5]]),2)</f>
        <v>0</v>
      </c>
      <c r="AO668" s="67" t="s">
        <v>64</v>
      </c>
      <c r="AP668" s="67"/>
      <c r="AQ668" s="63"/>
      <c r="AR668" s="63" t="n">
        <v>0</v>
      </c>
      <c r="AS668" s="62"/>
      <c r="AT668" s="58"/>
    </row>
    <row r="669" s="68" customFormat="true" ht="34.5" hidden="false" customHeight="true" outlineLevel="0" collapsed="false">
      <c r="A669" s="54" t="n">
        <v>666</v>
      </c>
      <c r="B669" s="55"/>
      <c r="C669" s="55"/>
      <c r="D669" s="55"/>
      <c r="E669" s="57"/>
      <c r="F669" s="58"/>
      <c r="G669" s="58"/>
      <c r="H669" s="75"/>
      <c r="I669" s="58"/>
      <c r="J669" s="60"/>
      <c r="K669" s="61"/>
      <c r="L669" s="62"/>
      <c r="M669" s="63" t="n">
        <v>0</v>
      </c>
      <c r="N669" s="64" t="n">
        <v>0</v>
      </c>
      <c r="O669" s="65" t="n">
        <f aca="false">PRODUCT($L669,$M669,(1-$N669))</f>
        <v>0</v>
      </c>
      <c r="P669" s="60"/>
      <c r="Q669" s="61"/>
      <c r="R669" s="62"/>
      <c r="S669" s="63" t="n">
        <v>0</v>
      </c>
      <c r="T669" s="64" t="n">
        <v>0</v>
      </c>
      <c r="U669" s="65" t="n">
        <f aca="false">PRODUCT($R669,$S669,(1-$T669))</f>
        <v>0</v>
      </c>
      <c r="V669" s="66"/>
      <c r="W669" s="61"/>
      <c r="X669" s="62"/>
      <c r="Y669" s="63" t="n">
        <v>0</v>
      </c>
      <c r="Z669" s="64" t="n">
        <v>0</v>
      </c>
      <c r="AA669" s="65" t="n">
        <f aca="false">PRODUCT($X669,$Y669,(1-$Z669))</f>
        <v>0</v>
      </c>
      <c r="AB669" s="66"/>
      <c r="AC669" s="61"/>
      <c r="AD669" s="62"/>
      <c r="AE669" s="63" t="n">
        <v>0</v>
      </c>
      <c r="AF669" s="64" t="n">
        <v>0</v>
      </c>
      <c r="AG669" s="65" t="n">
        <f aca="false">PRODUCT($AD669,$AE669,(1-$AF669))</f>
        <v>0</v>
      </c>
      <c r="AH669" s="66"/>
      <c r="AI669" s="61"/>
      <c r="AJ669" s="62"/>
      <c r="AK669" s="63" t="n">
        <v>0</v>
      </c>
      <c r="AL669" s="64" t="n">
        <v>0</v>
      </c>
      <c r="AM669" s="65" t="n">
        <f aca="false">PRODUCT($AJ669,$AK669,(1-$AL669))</f>
        <v>0</v>
      </c>
      <c r="AN669" s="65" t="n">
        <f aca="false">ROUND((Tablica1[[#This Row],[Iznos]]+Tablica1[[#This Row],[Iznos 2]]+Tablica1[[#This Row],[Iznos 3]]+Tablica1[[#This Row],[Iznos 4]]+Tablica1[[#This Row],[Iznos 5]]),2)</f>
        <v>0</v>
      </c>
      <c r="AO669" s="67" t="s">
        <v>64</v>
      </c>
      <c r="AP669" s="67"/>
      <c r="AQ669" s="63"/>
      <c r="AR669" s="63" t="n">
        <v>0</v>
      </c>
      <c r="AS669" s="62"/>
      <c r="AT669" s="58"/>
    </row>
    <row r="670" s="68" customFormat="true" ht="34.5" hidden="false" customHeight="true" outlineLevel="0" collapsed="false">
      <c r="A670" s="54" t="n">
        <v>667</v>
      </c>
      <c r="B670" s="55"/>
      <c r="C670" s="55"/>
      <c r="D670" s="55"/>
      <c r="E670" s="57"/>
      <c r="F670" s="58"/>
      <c r="G670" s="58"/>
      <c r="H670" s="75"/>
      <c r="I670" s="58"/>
      <c r="J670" s="60"/>
      <c r="K670" s="61"/>
      <c r="L670" s="62"/>
      <c r="M670" s="63" t="n">
        <v>0</v>
      </c>
      <c r="N670" s="64" t="n">
        <v>0</v>
      </c>
      <c r="O670" s="65" t="n">
        <f aca="false">PRODUCT($L670,$M670,(1-$N670))</f>
        <v>0</v>
      </c>
      <c r="P670" s="60"/>
      <c r="Q670" s="61"/>
      <c r="R670" s="62"/>
      <c r="S670" s="63" t="n">
        <v>0</v>
      </c>
      <c r="T670" s="64" t="n">
        <v>0</v>
      </c>
      <c r="U670" s="65" t="n">
        <f aca="false">PRODUCT($R670,$S670,(1-$T670))</f>
        <v>0</v>
      </c>
      <c r="V670" s="66"/>
      <c r="W670" s="61"/>
      <c r="X670" s="62"/>
      <c r="Y670" s="63" t="n">
        <v>0</v>
      </c>
      <c r="Z670" s="64" t="n">
        <v>0</v>
      </c>
      <c r="AA670" s="65" t="n">
        <f aca="false">PRODUCT($X670,$Y670,(1-$Z670))</f>
        <v>0</v>
      </c>
      <c r="AB670" s="66"/>
      <c r="AC670" s="61"/>
      <c r="AD670" s="62"/>
      <c r="AE670" s="63" t="n">
        <v>0</v>
      </c>
      <c r="AF670" s="64" t="n">
        <v>0</v>
      </c>
      <c r="AG670" s="65" t="n">
        <f aca="false">PRODUCT($AD670,$AE670,(1-$AF670))</f>
        <v>0</v>
      </c>
      <c r="AH670" s="66"/>
      <c r="AI670" s="61"/>
      <c r="AJ670" s="62"/>
      <c r="AK670" s="63" t="n">
        <v>0</v>
      </c>
      <c r="AL670" s="64" t="n">
        <v>0</v>
      </c>
      <c r="AM670" s="65" t="n">
        <f aca="false">PRODUCT($AJ670,$AK670,(1-$AL670))</f>
        <v>0</v>
      </c>
      <c r="AN670" s="65" t="n">
        <f aca="false">ROUND((Tablica1[[#This Row],[Iznos]]+Tablica1[[#This Row],[Iznos 2]]+Tablica1[[#This Row],[Iznos 3]]+Tablica1[[#This Row],[Iznos 4]]+Tablica1[[#This Row],[Iznos 5]]),2)</f>
        <v>0</v>
      </c>
      <c r="AO670" s="67" t="s">
        <v>64</v>
      </c>
      <c r="AP670" s="67"/>
      <c r="AQ670" s="63"/>
      <c r="AR670" s="63" t="n">
        <v>0</v>
      </c>
      <c r="AS670" s="62"/>
      <c r="AT670" s="58"/>
    </row>
    <row r="671" s="68" customFormat="true" ht="34.5" hidden="false" customHeight="true" outlineLevel="0" collapsed="false">
      <c r="A671" s="54" t="n">
        <v>668</v>
      </c>
      <c r="B671" s="55"/>
      <c r="C671" s="55"/>
      <c r="D671" s="55"/>
      <c r="E671" s="57"/>
      <c r="F671" s="58"/>
      <c r="G671" s="58"/>
      <c r="H671" s="75"/>
      <c r="I671" s="58"/>
      <c r="J671" s="60"/>
      <c r="K671" s="61"/>
      <c r="L671" s="62"/>
      <c r="M671" s="63" t="n">
        <v>0</v>
      </c>
      <c r="N671" s="64" t="n">
        <v>0</v>
      </c>
      <c r="O671" s="65" t="n">
        <f aca="false">PRODUCT($L671,$M671,(1-$N671))</f>
        <v>0</v>
      </c>
      <c r="P671" s="60"/>
      <c r="Q671" s="61"/>
      <c r="R671" s="62"/>
      <c r="S671" s="63" t="n">
        <v>0</v>
      </c>
      <c r="T671" s="64" t="n">
        <v>0</v>
      </c>
      <c r="U671" s="65" t="n">
        <f aca="false">PRODUCT($R671,$S671,(1-$T671))</f>
        <v>0</v>
      </c>
      <c r="V671" s="66"/>
      <c r="W671" s="61"/>
      <c r="X671" s="62"/>
      <c r="Y671" s="63" t="n">
        <v>0</v>
      </c>
      <c r="Z671" s="64" t="n">
        <v>0</v>
      </c>
      <c r="AA671" s="65" t="n">
        <f aca="false">PRODUCT($X671,$Y671,(1-$Z671))</f>
        <v>0</v>
      </c>
      <c r="AB671" s="66"/>
      <c r="AC671" s="61"/>
      <c r="AD671" s="62"/>
      <c r="AE671" s="63" t="n">
        <v>0</v>
      </c>
      <c r="AF671" s="64" t="n">
        <v>0</v>
      </c>
      <c r="AG671" s="65" t="n">
        <f aca="false">PRODUCT($AD671,$AE671,(1-$AF671))</f>
        <v>0</v>
      </c>
      <c r="AH671" s="66"/>
      <c r="AI671" s="61"/>
      <c r="AJ671" s="62"/>
      <c r="AK671" s="63" t="n">
        <v>0</v>
      </c>
      <c r="AL671" s="64" t="n">
        <v>0</v>
      </c>
      <c r="AM671" s="65" t="n">
        <f aca="false">PRODUCT($AJ671,$AK671,(1-$AL671))</f>
        <v>0</v>
      </c>
      <c r="AN671" s="65" t="n">
        <f aca="false">ROUND((Tablica1[[#This Row],[Iznos]]+Tablica1[[#This Row],[Iznos 2]]+Tablica1[[#This Row],[Iznos 3]]+Tablica1[[#This Row],[Iznos 4]]+Tablica1[[#This Row],[Iznos 5]]),2)</f>
        <v>0</v>
      </c>
      <c r="AO671" s="67" t="s">
        <v>64</v>
      </c>
      <c r="AP671" s="67"/>
      <c r="AQ671" s="63"/>
      <c r="AR671" s="63" t="n">
        <v>0</v>
      </c>
      <c r="AS671" s="62"/>
      <c r="AT671" s="58"/>
    </row>
    <row r="672" s="68" customFormat="true" ht="34.5" hidden="false" customHeight="true" outlineLevel="0" collapsed="false">
      <c r="A672" s="54" t="n">
        <v>669</v>
      </c>
      <c r="B672" s="55"/>
      <c r="C672" s="55"/>
      <c r="D672" s="55"/>
      <c r="E672" s="57"/>
      <c r="F672" s="58"/>
      <c r="G672" s="58"/>
      <c r="H672" s="75"/>
      <c r="I672" s="58"/>
      <c r="J672" s="60"/>
      <c r="K672" s="61"/>
      <c r="L672" s="62"/>
      <c r="M672" s="63" t="n">
        <v>0</v>
      </c>
      <c r="N672" s="64" t="n">
        <v>0</v>
      </c>
      <c r="O672" s="65" t="n">
        <f aca="false">PRODUCT($L672,$M672,(1-$N672))</f>
        <v>0</v>
      </c>
      <c r="P672" s="60"/>
      <c r="Q672" s="61"/>
      <c r="R672" s="62"/>
      <c r="S672" s="63" t="n">
        <v>0</v>
      </c>
      <c r="T672" s="64" t="n">
        <v>0</v>
      </c>
      <c r="U672" s="65" t="n">
        <f aca="false">PRODUCT($R672,$S672,(1-$T672))</f>
        <v>0</v>
      </c>
      <c r="V672" s="66"/>
      <c r="W672" s="61"/>
      <c r="X672" s="62"/>
      <c r="Y672" s="63" t="n">
        <v>0</v>
      </c>
      <c r="Z672" s="64" t="n">
        <v>0</v>
      </c>
      <c r="AA672" s="65" t="n">
        <f aca="false">PRODUCT($X672,$Y672,(1-$Z672))</f>
        <v>0</v>
      </c>
      <c r="AB672" s="66"/>
      <c r="AC672" s="61"/>
      <c r="AD672" s="62"/>
      <c r="AE672" s="63" t="n">
        <v>0</v>
      </c>
      <c r="AF672" s="64" t="n">
        <v>0</v>
      </c>
      <c r="AG672" s="65" t="n">
        <f aca="false">PRODUCT($AD672,$AE672,(1-$AF672))</f>
        <v>0</v>
      </c>
      <c r="AH672" s="66"/>
      <c r="AI672" s="61"/>
      <c r="AJ672" s="62"/>
      <c r="AK672" s="63" t="n">
        <v>0</v>
      </c>
      <c r="AL672" s="64" t="n">
        <v>0</v>
      </c>
      <c r="AM672" s="65" t="n">
        <f aca="false">PRODUCT($AJ672,$AK672,(1-$AL672))</f>
        <v>0</v>
      </c>
      <c r="AN672" s="65" t="n">
        <f aca="false">ROUND((Tablica1[[#This Row],[Iznos]]+Tablica1[[#This Row],[Iznos 2]]+Tablica1[[#This Row],[Iznos 3]]+Tablica1[[#This Row],[Iznos 4]]+Tablica1[[#This Row],[Iznos 5]]),2)</f>
        <v>0</v>
      </c>
      <c r="AO672" s="67" t="s">
        <v>64</v>
      </c>
      <c r="AP672" s="67"/>
      <c r="AQ672" s="63"/>
      <c r="AR672" s="63" t="n">
        <v>0</v>
      </c>
      <c r="AS672" s="62"/>
      <c r="AT672" s="58"/>
    </row>
    <row r="673" s="68" customFormat="true" ht="34.5" hidden="false" customHeight="true" outlineLevel="0" collapsed="false">
      <c r="A673" s="54" t="n">
        <v>670</v>
      </c>
      <c r="B673" s="55"/>
      <c r="C673" s="55"/>
      <c r="D673" s="55"/>
      <c r="E673" s="57"/>
      <c r="F673" s="58"/>
      <c r="G673" s="58"/>
      <c r="H673" s="75"/>
      <c r="I673" s="58"/>
      <c r="J673" s="60"/>
      <c r="K673" s="61"/>
      <c r="L673" s="62"/>
      <c r="M673" s="63" t="n">
        <v>0</v>
      </c>
      <c r="N673" s="64" t="n">
        <v>0</v>
      </c>
      <c r="O673" s="65" t="n">
        <f aca="false">PRODUCT($L673,$M673,(1-$N673))</f>
        <v>0</v>
      </c>
      <c r="P673" s="60"/>
      <c r="Q673" s="61"/>
      <c r="R673" s="62"/>
      <c r="S673" s="63" t="n">
        <v>0</v>
      </c>
      <c r="T673" s="64" t="n">
        <v>0</v>
      </c>
      <c r="U673" s="65" t="n">
        <f aca="false">PRODUCT($R673,$S673,(1-$T673))</f>
        <v>0</v>
      </c>
      <c r="V673" s="66"/>
      <c r="W673" s="61"/>
      <c r="X673" s="62"/>
      <c r="Y673" s="63" t="n">
        <v>0</v>
      </c>
      <c r="Z673" s="64" t="n">
        <v>0</v>
      </c>
      <c r="AA673" s="65" t="n">
        <f aca="false">PRODUCT($X673,$Y673,(1-$Z673))</f>
        <v>0</v>
      </c>
      <c r="AB673" s="66"/>
      <c r="AC673" s="61"/>
      <c r="AD673" s="62"/>
      <c r="AE673" s="63" t="n">
        <v>0</v>
      </c>
      <c r="AF673" s="64" t="n">
        <v>0</v>
      </c>
      <c r="AG673" s="65" t="n">
        <f aca="false">PRODUCT($AD673,$AE673,(1-$AF673))</f>
        <v>0</v>
      </c>
      <c r="AH673" s="66"/>
      <c r="AI673" s="61"/>
      <c r="AJ673" s="62"/>
      <c r="AK673" s="63" t="n">
        <v>0</v>
      </c>
      <c r="AL673" s="64" t="n">
        <v>0</v>
      </c>
      <c r="AM673" s="65" t="n">
        <f aca="false">PRODUCT($AJ673,$AK673,(1-$AL673))</f>
        <v>0</v>
      </c>
      <c r="AN673" s="65" t="n">
        <f aca="false">ROUND((Tablica1[[#This Row],[Iznos]]+Tablica1[[#This Row],[Iznos 2]]+Tablica1[[#This Row],[Iznos 3]]+Tablica1[[#This Row],[Iznos 4]]+Tablica1[[#This Row],[Iznos 5]]),2)</f>
        <v>0</v>
      </c>
      <c r="AO673" s="67" t="s">
        <v>64</v>
      </c>
      <c r="AP673" s="67"/>
      <c r="AQ673" s="63"/>
      <c r="AR673" s="63" t="n">
        <v>0</v>
      </c>
      <c r="AS673" s="62"/>
      <c r="AT673" s="58"/>
    </row>
    <row r="674" s="68" customFormat="true" ht="34.5" hidden="false" customHeight="true" outlineLevel="0" collapsed="false">
      <c r="A674" s="54" t="n">
        <v>671</v>
      </c>
      <c r="B674" s="55"/>
      <c r="C674" s="55"/>
      <c r="D674" s="55"/>
      <c r="E674" s="57"/>
      <c r="F674" s="58"/>
      <c r="G674" s="58"/>
      <c r="H674" s="75"/>
      <c r="I674" s="58"/>
      <c r="J674" s="60"/>
      <c r="K674" s="61"/>
      <c r="L674" s="62"/>
      <c r="M674" s="63" t="n">
        <v>0</v>
      </c>
      <c r="N674" s="64" t="n">
        <v>0</v>
      </c>
      <c r="O674" s="65" t="n">
        <f aca="false">PRODUCT($L674,$M674,(1-$N674))</f>
        <v>0</v>
      </c>
      <c r="P674" s="60"/>
      <c r="Q674" s="61"/>
      <c r="R674" s="62"/>
      <c r="S674" s="63" t="n">
        <v>0</v>
      </c>
      <c r="T674" s="64" t="n">
        <v>0</v>
      </c>
      <c r="U674" s="65" t="n">
        <f aca="false">PRODUCT($R674,$S674,(1-$T674))</f>
        <v>0</v>
      </c>
      <c r="V674" s="66"/>
      <c r="W674" s="61"/>
      <c r="X674" s="62"/>
      <c r="Y674" s="63" t="n">
        <v>0</v>
      </c>
      <c r="Z674" s="64" t="n">
        <v>0</v>
      </c>
      <c r="AA674" s="65" t="n">
        <f aca="false">PRODUCT($X674,$Y674,(1-$Z674))</f>
        <v>0</v>
      </c>
      <c r="AB674" s="66"/>
      <c r="AC674" s="61"/>
      <c r="AD674" s="62"/>
      <c r="AE674" s="63" t="n">
        <v>0</v>
      </c>
      <c r="AF674" s="64" t="n">
        <v>0</v>
      </c>
      <c r="AG674" s="65" t="n">
        <f aca="false">PRODUCT($AD674,$AE674,(1-$AF674))</f>
        <v>0</v>
      </c>
      <c r="AH674" s="66"/>
      <c r="AI674" s="61"/>
      <c r="AJ674" s="62"/>
      <c r="AK674" s="63" t="n">
        <v>0</v>
      </c>
      <c r="AL674" s="64" t="n">
        <v>0</v>
      </c>
      <c r="AM674" s="65" t="n">
        <f aca="false">PRODUCT($AJ674,$AK674,(1-$AL674))</f>
        <v>0</v>
      </c>
      <c r="AN674" s="65" t="n">
        <f aca="false">ROUND((Tablica1[[#This Row],[Iznos]]+Tablica1[[#This Row],[Iznos 2]]+Tablica1[[#This Row],[Iznos 3]]+Tablica1[[#This Row],[Iznos 4]]+Tablica1[[#This Row],[Iznos 5]]),2)</f>
        <v>0</v>
      </c>
      <c r="AO674" s="67" t="s">
        <v>64</v>
      </c>
      <c r="AP674" s="67"/>
      <c r="AQ674" s="63"/>
      <c r="AR674" s="63" t="n">
        <v>0</v>
      </c>
      <c r="AS674" s="62"/>
      <c r="AT674" s="58"/>
    </row>
    <row r="675" s="68" customFormat="true" ht="34.5" hidden="false" customHeight="true" outlineLevel="0" collapsed="false">
      <c r="A675" s="54" t="n">
        <v>672</v>
      </c>
      <c r="B675" s="55"/>
      <c r="C675" s="55"/>
      <c r="D675" s="55"/>
      <c r="E675" s="57"/>
      <c r="F675" s="58"/>
      <c r="G675" s="58"/>
      <c r="H675" s="75"/>
      <c r="I675" s="58"/>
      <c r="J675" s="60"/>
      <c r="K675" s="61"/>
      <c r="L675" s="62"/>
      <c r="M675" s="63" t="n">
        <v>0</v>
      </c>
      <c r="N675" s="64" t="n">
        <v>0</v>
      </c>
      <c r="O675" s="65" t="n">
        <f aca="false">PRODUCT($L675,$M675,(1-$N675))</f>
        <v>0</v>
      </c>
      <c r="P675" s="60"/>
      <c r="Q675" s="61"/>
      <c r="R675" s="62"/>
      <c r="S675" s="63" t="n">
        <v>0</v>
      </c>
      <c r="T675" s="64" t="n">
        <v>0</v>
      </c>
      <c r="U675" s="65" t="n">
        <f aca="false">PRODUCT($R675,$S675,(1-$T675))</f>
        <v>0</v>
      </c>
      <c r="V675" s="66"/>
      <c r="W675" s="61"/>
      <c r="X675" s="62"/>
      <c r="Y675" s="63" t="n">
        <v>0</v>
      </c>
      <c r="Z675" s="64" t="n">
        <v>0</v>
      </c>
      <c r="AA675" s="65" t="n">
        <f aca="false">PRODUCT($X675,$Y675,(1-$Z675))</f>
        <v>0</v>
      </c>
      <c r="AB675" s="66"/>
      <c r="AC675" s="61"/>
      <c r="AD675" s="62"/>
      <c r="AE675" s="63" t="n">
        <v>0</v>
      </c>
      <c r="AF675" s="64" t="n">
        <v>0</v>
      </c>
      <c r="AG675" s="65" t="n">
        <f aca="false">PRODUCT($AD675,$AE675,(1-$AF675))</f>
        <v>0</v>
      </c>
      <c r="AH675" s="66"/>
      <c r="AI675" s="61"/>
      <c r="AJ675" s="62"/>
      <c r="AK675" s="63" t="n">
        <v>0</v>
      </c>
      <c r="AL675" s="64" t="n">
        <v>0</v>
      </c>
      <c r="AM675" s="65" t="n">
        <f aca="false">PRODUCT($AJ675,$AK675,(1-$AL675))</f>
        <v>0</v>
      </c>
      <c r="AN675" s="65" t="n">
        <f aca="false">ROUND((Tablica1[[#This Row],[Iznos]]+Tablica1[[#This Row],[Iznos 2]]+Tablica1[[#This Row],[Iznos 3]]+Tablica1[[#This Row],[Iznos 4]]+Tablica1[[#This Row],[Iznos 5]]),2)</f>
        <v>0</v>
      </c>
      <c r="AO675" s="67" t="s">
        <v>64</v>
      </c>
      <c r="AP675" s="67"/>
      <c r="AQ675" s="63"/>
      <c r="AR675" s="63" t="n">
        <v>0</v>
      </c>
      <c r="AS675" s="62"/>
      <c r="AT675" s="58"/>
    </row>
    <row r="676" s="68" customFormat="true" ht="34.5" hidden="false" customHeight="true" outlineLevel="0" collapsed="false">
      <c r="A676" s="54" t="n">
        <v>673</v>
      </c>
      <c r="B676" s="55"/>
      <c r="C676" s="55"/>
      <c r="D676" s="55"/>
      <c r="E676" s="57"/>
      <c r="F676" s="58"/>
      <c r="G676" s="58"/>
      <c r="H676" s="75"/>
      <c r="I676" s="58"/>
      <c r="J676" s="60"/>
      <c r="K676" s="61"/>
      <c r="L676" s="62"/>
      <c r="M676" s="63" t="n">
        <v>0</v>
      </c>
      <c r="N676" s="64" t="n">
        <v>0</v>
      </c>
      <c r="O676" s="65" t="n">
        <f aca="false">PRODUCT($L676,$M676,(1-$N676))</f>
        <v>0</v>
      </c>
      <c r="P676" s="60"/>
      <c r="Q676" s="61"/>
      <c r="R676" s="62"/>
      <c r="S676" s="63" t="n">
        <v>0</v>
      </c>
      <c r="T676" s="64" t="n">
        <v>0</v>
      </c>
      <c r="U676" s="65" t="n">
        <f aca="false">PRODUCT($R676,$S676,(1-$T676))</f>
        <v>0</v>
      </c>
      <c r="V676" s="66"/>
      <c r="W676" s="61"/>
      <c r="X676" s="62"/>
      <c r="Y676" s="63" t="n">
        <v>0</v>
      </c>
      <c r="Z676" s="64" t="n">
        <v>0</v>
      </c>
      <c r="AA676" s="65" t="n">
        <f aca="false">PRODUCT($X676,$Y676,(1-$Z676))</f>
        <v>0</v>
      </c>
      <c r="AB676" s="66"/>
      <c r="AC676" s="61"/>
      <c r="AD676" s="62"/>
      <c r="AE676" s="63" t="n">
        <v>0</v>
      </c>
      <c r="AF676" s="64" t="n">
        <v>0</v>
      </c>
      <c r="AG676" s="65" t="n">
        <f aca="false">PRODUCT($AD676,$AE676,(1-$AF676))</f>
        <v>0</v>
      </c>
      <c r="AH676" s="66"/>
      <c r="AI676" s="61"/>
      <c r="AJ676" s="62"/>
      <c r="AK676" s="63" t="n">
        <v>0</v>
      </c>
      <c r="AL676" s="64" t="n">
        <v>0</v>
      </c>
      <c r="AM676" s="65" t="n">
        <f aca="false">PRODUCT($AJ676,$AK676,(1-$AL676))</f>
        <v>0</v>
      </c>
      <c r="AN676" s="65" t="n">
        <f aca="false">ROUND((Tablica1[[#This Row],[Iznos]]+Tablica1[[#This Row],[Iznos 2]]+Tablica1[[#This Row],[Iznos 3]]+Tablica1[[#This Row],[Iznos 4]]+Tablica1[[#This Row],[Iznos 5]]),2)</f>
        <v>0</v>
      </c>
      <c r="AO676" s="67" t="s">
        <v>64</v>
      </c>
      <c r="AP676" s="67"/>
      <c r="AQ676" s="63"/>
      <c r="AR676" s="63" t="n">
        <v>0</v>
      </c>
      <c r="AS676" s="62"/>
      <c r="AT676" s="58"/>
    </row>
    <row r="677" s="68" customFormat="true" ht="34.5" hidden="false" customHeight="true" outlineLevel="0" collapsed="false">
      <c r="A677" s="54" t="n">
        <v>674</v>
      </c>
      <c r="B677" s="55"/>
      <c r="C677" s="55"/>
      <c r="D677" s="55"/>
      <c r="E677" s="57"/>
      <c r="F677" s="58"/>
      <c r="G677" s="58"/>
      <c r="H677" s="75"/>
      <c r="I677" s="58"/>
      <c r="J677" s="60"/>
      <c r="K677" s="61"/>
      <c r="L677" s="62"/>
      <c r="M677" s="63" t="n">
        <v>0</v>
      </c>
      <c r="N677" s="64" t="n">
        <v>0</v>
      </c>
      <c r="O677" s="65" t="n">
        <f aca="false">PRODUCT($L677,$M677,(1-$N677))</f>
        <v>0</v>
      </c>
      <c r="P677" s="60"/>
      <c r="Q677" s="61"/>
      <c r="R677" s="62"/>
      <c r="S677" s="63" t="n">
        <v>0</v>
      </c>
      <c r="T677" s="64" t="n">
        <v>0</v>
      </c>
      <c r="U677" s="65" t="n">
        <f aca="false">PRODUCT($R677,$S677,(1-$T677))</f>
        <v>0</v>
      </c>
      <c r="V677" s="66"/>
      <c r="W677" s="61"/>
      <c r="X677" s="62"/>
      <c r="Y677" s="63" t="n">
        <v>0</v>
      </c>
      <c r="Z677" s="64" t="n">
        <v>0</v>
      </c>
      <c r="AA677" s="65" t="n">
        <f aca="false">PRODUCT($X677,$Y677,(1-$Z677))</f>
        <v>0</v>
      </c>
      <c r="AB677" s="66"/>
      <c r="AC677" s="61"/>
      <c r="AD677" s="62"/>
      <c r="AE677" s="63" t="n">
        <v>0</v>
      </c>
      <c r="AF677" s="64" t="n">
        <v>0</v>
      </c>
      <c r="AG677" s="65" t="n">
        <f aca="false">PRODUCT($AD677,$AE677,(1-$AF677))</f>
        <v>0</v>
      </c>
      <c r="AH677" s="66"/>
      <c r="AI677" s="61"/>
      <c r="AJ677" s="62"/>
      <c r="AK677" s="63" t="n">
        <v>0</v>
      </c>
      <c r="AL677" s="64" t="n">
        <v>0</v>
      </c>
      <c r="AM677" s="65" t="n">
        <f aca="false">PRODUCT($AJ677,$AK677,(1-$AL677))</f>
        <v>0</v>
      </c>
      <c r="AN677" s="65" t="n">
        <f aca="false">ROUND((Tablica1[[#This Row],[Iznos]]+Tablica1[[#This Row],[Iznos 2]]+Tablica1[[#This Row],[Iznos 3]]+Tablica1[[#This Row],[Iznos 4]]+Tablica1[[#This Row],[Iznos 5]]),2)</f>
        <v>0</v>
      </c>
      <c r="AO677" s="67" t="s">
        <v>64</v>
      </c>
      <c r="AP677" s="67"/>
      <c r="AQ677" s="63"/>
      <c r="AR677" s="63" t="n">
        <v>0</v>
      </c>
      <c r="AS677" s="62"/>
      <c r="AT677" s="58"/>
    </row>
    <row r="678" s="68" customFormat="true" ht="34.5" hidden="false" customHeight="true" outlineLevel="0" collapsed="false">
      <c r="A678" s="54" t="n">
        <v>675</v>
      </c>
      <c r="B678" s="55"/>
      <c r="C678" s="55"/>
      <c r="D678" s="55"/>
      <c r="E678" s="57"/>
      <c r="F678" s="58"/>
      <c r="G678" s="58"/>
      <c r="H678" s="75"/>
      <c r="I678" s="58"/>
      <c r="J678" s="60"/>
      <c r="K678" s="61"/>
      <c r="L678" s="62"/>
      <c r="M678" s="63" t="n">
        <v>0</v>
      </c>
      <c r="N678" s="64" t="n">
        <v>0</v>
      </c>
      <c r="O678" s="65" t="n">
        <f aca="false">PRODUCT($L678,$M678,(1-$N678))</f>
        <v>0</v>
      </c>
      <c r="P678" s="60"/>
      <c r="Q678" s="61"/>
      <c r="R678" s="62"/>
      <c r="S678" s="63" t="n">
        <v>0</v>
      </c>
      <c r="T678" s="64" t="n">
        <v>0</v>
      </c>
      <c r="U678" s="65" t="n">
        <f aca="false">PRODUCT($R678,$S678,(1-$T678))</f>
        <v>0</v>
      </c>
      <c r="V678" s="66"/>
      <c r="W678" s="61"/>
      <c r="X678" s="62"/>
      <c r="Y678" s="63" t="n">
        <v>0</v>
      </c>
      <c r="Z678" s="64" t="n">
        <v>0</v>
      </c>
      <c r="AA678" s="65" t="n">
        <f aca="false">PRODUCT($X678,$Y678,(1-$Z678))</f>
        <v>0</v>
      </c>
      <c r="AB678" s="66"/>
      <c r="AC678" s="61"/>
      <c r="AD678" s="62"/>
      <c r="AE678" s="63" t="n">
        <v>0</v>
      </c>
      <c r="AF678" s="64" t="n">
        <v>0</v>
      </c>
      <c r="AG678" s="65" t="n">
        <f aca="false">PRODUCT($AD678,$AE678,(1-$AF678))</f>
        <v>0</v>
      </c>
      <c r="AH678" s="66"/>
      <c r="AI678" s="61"/>
      <c r="AJ678" s="62"/>
      <c r="AK678" s="63" t="n">
        <v>0</v>
      </c>
      <c r="AL678" s="64" t="n">
        <v>0</v>
      </c>
      <c r="AM678" s="65" t="n">
        <f aca="false">PRODUCT($AJ678,$AK678,(1-$AL678))</f>
        <v>0</v>
      </c>
      <c r="AN678" s="65" t="n">
        <f aca="false">ROUND((Tablica1[[#This Row],[Iznos]]+Tablica1[[#This Row],[Iznos 2]]+Tablica1[[#This Row],[Iznos 3]]+Tablica1[[#This Row],[Iznos 4]]+Tablica1[[#This Row],[Iznos 5]]),2)</f>
        <v>0</v>
      </c>
      <c r="AO678" s="67" t="s">
        <v>64</v>
      </c>
      <c r="AP678" s="67"/>
      <c r="AQ678" s="63"/>
      <c r="AR678" s="63" t="n">
        <v>0</v>
      </c>
      <c r="AS678" s="62"/>
      <c r="AT678" s="58"/>
    </row>
    <row r="679" s="68" customFormat="true" ht="34.5" hidden="false" customHeight="true" outlineLevel="0" collapsed="false">
      <c r="A679" s="54" t="n">
        <v>676</v>
      </c>
      <c r="B679" s="55"/>
      <c r="C679" s="55"/>
      <c r="D679" s="55"/>
      <c r="E679" s="57"/>
      <c r="F679" s="58"/>
      <c r="G679" s="58"/>
      <c r="H679" s="75"/>
      <c r="I679" s="58"/>
      <c r="J679" s="60"/>
      <c r="K679" s="61"/>
      <c r="L679" s="62"/>
      <c r="M679" s="63" t="n">
        <v>0</v>
      </c>
      <c r="N679" s="64" t="n">
        <v>0</v>
      </c>
      <c r="O679" s="65" t="n">
        <f aca="false">PRODUCT($L679,$M679,(1-$N679))</f>
        <v>0</v>
      </c>
      <c r="P679" s="60"/>
      <c r="Q679" s="61"/>
      <c r="R679" s="62"/>
      <c r="S679" s="63" t="n">
        <v>0</v>
      </c>
      <c r="T679" s="64" t="n">
        <v>0</v>
      </c>
      <c r="U679" s="65" t="n">
        <f aca="false">PRODUCT($R679,$S679,(1-$T679))</f>
        <v>0</v>
      </c>
      <c r="V679" s="66"/>
      <c r="W679" s="61"/>
      <c r="X679" s="62"/>
      <c r="Y679" s="63" t="n">
        <v>0</v>
      </c>
      <c r="Z679" s="64" t="n">
        <v>0</v>
      </c>
      <c r="AA679" s="65" t="n">
        <f aca="false">PRODUCT($X679,$Y679,(1-$Z679))</f>
        <v>0</v>
      </c>
      <c r="AB679" s="66"/>
      <c r="AC679" s="61"/>
      <c r="AD679" s="62"/>
      <c r="AE679" s="63" t="n">
        <v>0</v>
      </c>
      <c r="AF679" s="64" t="n">
        <v>0</v>
      </c>
      <c r="AG679" s="65" t="n">
        <f aca="false">PRODUCT($AD679,$AE679,(1-$AF679))</f>
        <v>0</v>
      </c>
      <c r="AH679" s="66"/>
      <c r="AI679" s="61"/>
      <c r="AJ679" s="62"/>
      <c r="AK679" s="63" t="n">
        <v>0</v>
      </c>
      <c r="AL679" s="64" t="n">
        <v>0</v>
      </c>
      <c r="AM679" s="65" t="n">
        <f aca="false">PRODUCT($AJ679,$AK679,(1-$AL679))</f>
        <v>0</v>
      </c>
      <c r="AN679" s="65" t="n">
        <f aca="false">ROUND((Tablica1[[#This Row],[Iznos]]+Tablica1[[#This Row],[Iznos 2]]+Tablica1[[#This Row],[Iznos 3]]+Tablica1[[#This Row],[Iznos 4]]+Tablica1[[#This Row],[Iznos 5]]),2)</f>
        <v>0</v>
      </c>
      <c r="AO679" s="67" t="s">
        <v>64</v>
      </c>
      <c r="AP679" s="67"/>
      <c r="AQ679" s="63"/>
      <c r="AR679" s="63" t="n">
        <v>0</v>
      </c>
      <c r="AS679" s="62"/>
      <c r="AT679" s="58"/>
    </row>
    <row r="680" s="68" customFormat="true" ht="34.5" hidden="false" customHeight="true" outlineLevel="0" collapsed="false">
      <c r="A680" s="54" t="n">
        <v>677</v>
      </c>
      <c r="B680" s="55"/>
      <c r="C680" s="55"/>
      <c r="D680" s="55"/>
      <c r="E680" s="57"/>
      <c r="F680" s="58"/>
      <c r="G680" s="58"/>
      <c r="H680" s="75"/>
      <c r="I680" s="58"/>
      <c r="J680" s="60"/>
      <c r="K680" s="61"/>
      <c r="L680" s="62"/>
      <c r="M680" s="63" t="n">
        <v>0</v>
      </c>
      <c r="N680" s="64" t="n">
        <v>0</v>
      </c>
      <c r="O680" s="65" t="n">
        <f aca="false">PRODUCT($L680,$M680,(1-$N680))</f>
        <v>0</v>
      </c>
      <c r="P680" s="60"/>
      <c r="Q680" s="61"/>
      <c r="R680" s="62"/>
      <c r="S680" s="63" t="n">
        <v>0</v>
      </c>
      <c r="T680" s="64" t="n">
        <v>0</v>
      </c>
      <c r="U680" s="65" t="n">
        <f aca="false">PRODUCT($R680,$S680,(1-$T680))</f>
        <v>0</v>
      </c>
      <c r="V680" s="66"/>
      <c r="W680" s="61"/>
      <c r="X680" s="62"/>
      <c r="Y680" s="63" t="n">
        <v>0</v>
      </c>
      <c r="Z680" s="64" t="n">
        <v>0</v>
      </c>
      <c r="AA680" s="65" t="n">
        <f aca="false">PRODUCT($X680,$Y680,(1-$Z680))</f>
        <v>0</v>
      </c>
      <c r="AB680" s="66"/>
      <c r="AC680" s="61"/>
      <c r="AD680" s="62"/>
      <c r="AE680" s="63" t="n">
        <v>0</v>
      </c>
      <c r="AF680" s="64" t="n">
        <v>0</v>
      </c>
      <c r="AG680" s="65" t="n">
        <f aca="false">PRODUCT($AD680,$AE680,(1-$AF680))</f>
        <v>0</v>
      </c>
      <c r="AH680" s="66"/>
      <c r="AI680" s="61"/>
      <c r="AJ680" s="62"/>
      <c r="AK680" s="63" t="n">
        <v>0</v>
      </c>
      <c r="AL680" s="64" t="n">
        <v>0</v>
      </c>
      <c r="AM680" s="65" t="n">
        <f aca="false">PRODUCT($AJ680,$AK680,(1-$AL680))</f>
        <v>0</v>
      </c>
      <c r="AN680" s="65" t="n">
        <f aca="false">ROUND((Tablica1[[#This Row],[Iznos]]+Tablica1[[#This Row],[Iznos 2]]+Tablica1[[#This Row],[Iznos 3]]+Tablica1[[#This Row],[Iznos 4]]+Tablica1[[#This Row],[Iznos 5]]),2)</f>
        <v>0</v>
      </c>
      <c r="AO680" s="67" t="s">
        <v>64</v>
      </c>
      <c r="AP680" s="67"/>
      <c r="AQ680" s="63"/>
      <c r="AR680" s="63" t="n">
        <v>0</v>
      </c>
      <c r="AS680" s="62"/>
      <c r="AT680" s="58"/>
    </row>
    <row r="681" s="68" customFormat="true" ht="34.5" hidden="false" customHeight="true" outlineLevel="0" collapsed="false">
      <c r="A681" s="54" t="n">
        <v>678</v>
      </c>
      <c r="B681" s="55"/>
      <c r="C681" s="55"/>
      <c r="D681" s="55"/>
      <c r="E681" s="57"/>
      <c r="F681" s="58"/>
      <c r="G681" s="58"/>
      <c r="H681" s="75"/>
      <c r="I681" s="58"/>
      <c r="J681" s="60"/>
      <c r="K681" s="61"/>
      <c r="L681" s="62"/>
      <c r="M681" s="63" t="n">
        <v>0</v>
      </c>
      <c r="N681" s="64" t="n">
        <v>0</v>
      </c>
      <c r="O681" s="65" t="n">
        <f aca="false">PRODUCT($L681,$M681,(1-$N681))</f>
        <v>0</v>
      </c>
      <c r="P681" s="60"/>
      <c r="Q681" s="61"/>
      <c r="R681" s="62"/>
      <c r="S681" s="63" t="n">
        <v>0</v>
      </c>
      <c r="T681" s="64" t="n">
        <v>0</v>
      </c>
      <c r="U681" s="65" t="n">
        <f aca="false">PRODUCT($R681,$S681,(1-$T681))</f>
        <v>0</v>
      </c>
      <c r="V681" s="66"/>
      <c r="W681" s="61"/>
      <c r="X681" s="62"/>
      <c r="Y681" s="63" t="n">
        <v>0</v>
      </c>
      <c r="Z681" s="64" t="n">
        <v>0</v>
      </c>
      <c r="AA681" s="65" t="n">
        <f aca="false">PRODUCT($X681,$Y681,(1-$Z681))</f>
        <v>0</v>
      </c>
      <c r="AB681" s="66"/>
      <c r="AC681" s="61"/>
      <c r="AD681" s="62"/>
      <c r="AE681" s="63" t="n">
        <v>0</v>
      </c>
      <c r="AF681" s="64" t="n">
        <v>0</v>
      </c>
      <c r="AG681" s="65" t="n">
        <f aca="false">PRODUCT($AD681,$AE681,(1-$AF681))</f>
        <v>0</v>
      </c>
      <c r="AH681" s="66"/>
      <c r="AI681" s="61"/>
      <c r="AJ681" s="62"/>
      <c r="AK681" s="63" t="n">
        <v>0</v>
      </c>
      <c r="AL681" s="64" t="n">
        <v>0</v>
      </c>
      <c r="AM681" s="65" t="n">
        <f aca="false">PRODUCT($AJ681,$AK681,(1-$AL681))</f>
        <v>0</v>
      </c>
      <c r="AN681" s="65" t="n">
        <f aca="false">ROUND((Tablica1[[#This Row],[Iznos]]+Tablica1[[#This Row],[Iznos 2]]+Tablica1[[#This Row],[Iznos 3]]+Tablica1[[#This Row],[Iznos 4]]+Tablica1[[#This Row],[Iznos 5]]),2)</f>
        <v>0</v>
      </c>
      <c r="AO681" s="67" t="s">
        <v>64</v>
      </c>
      <c r="AP681" s="67"/>
      <c r="AQ681" s="63"/>
      <c r="AR681" s="63" t="n">
        <v>0</v>
      </c>
      <c r="AS681" s="62"/>
      <c r="AT681" s="58"/>
    </row>
    <row r="682" s="68" customFormat="true" ht="34.5" hidden="false" customHeight="true" outlineLevel="0" collapsed="false">
      <c r="A682" s="54" t="n">
        <v>679</v>
      </c>
      <c r="B682" s="55"/>
      <c r="C682" s="55"/>
      <c r="D682" s="55"/>
      <c r="E682" s="57"/>
      <c r="F682" s="58"/>
      <c r="G682" s="58"/>
      <c r="H682" s="75"/>
      <c r="I682" s="58"/>
      <c r="J682" s="60"/>
      <c r="K682" s="61"/>
      <c r="L682" s="62"/>
      <c r="M682" s="63" t="n">
        <v>0</v>
      </c>
      <c r="N682" s="64" t="n">
        <v>0</v>
      </c>
      <c r="O682" s="65" t="n">
        <f aca="false">PRODUCT($L682,$M682,(1-$N682))</f>
        <v>0</v>
      </c>
      <c r="P682" s="60"/>
      <c r="Q682" s="61"/>
      <c r="R682" s="62"/>
      <c r="S682" s="63" t="n">
        <v>0</v>
      </c>
      <c r="T682" s="64" t="n">
        <v>0</v>
      </c>
      <c r="U682" s="65" t="n">
        <f aca="false">PRODUCT($R682,$S682,(1-$T682))</f>
        <v>0</v>
      </c>
      <c r="V682" s="66"/>
      <c r="W682" s="61"/>
      <c r="X682" s="62"/>
      <c r="Y682" s="63" t="n">
        <v>0</v>
      </c>
      <c r="Z682" s="64" t="n">
        <v>0</v>
      </c>
      <c r="AA682" s="65" t="n">
        <f aca="false">PRODUCT($X682,$Y682,(1-$Z682))</f>
        <v>0</v>
      </c>
      <c r="AB682" s="66"/>
      <c r="AC682" s="61"/>
      <c r="AD682" s="62"/>
      <c r="AE682" s="63" t="n">
        <v>0</v>
      </c>
      <c r="AF682" s="64" t="n">
        <v>0</v>
      </c>
      <c r="AG682" s="65" t="n">
        <f aca="false">PRODUCT($AD682,$AE682,(1-$AF682))</f>
        <v>0</v>
      </c>
      <c r="AH682" s="66"/>
      <c r="AI682" s="61"/>
      <c r="AJ682" s="62"/>
      <c r="AK682" s="63" t="n">
        <v>0</v>
      </c>
      <c r="AL682" s="64" t="n">
        <v>0</v>
      </c>
      <c r="AM682" s="65" t="n">
        <f aca="false">PRODUCT($AJ682,$AK682,(1-$AL682))</f>
        <v>0</v>
      </c>
      <c r="AN682" s="65" t="n">
        <f aca="false">ROUND((Tablica1[[#This Row],[Iznos]]+Tablica1[[#This Row],[Iznos 2]]+Tablica1[[#This Row],[Iznos 3]]+Tablica1[[#This Row],[Iznos 4]]+Tablica1[[#This Row],[Iznos 5]]),2)</f>
        <v>0</v>
      </c>
      <c r="AO682" s="67" t="s">
        <v>64</v>
      </c>
      <c r="AP682" s="67"/>
      <c r="AQ682" s="63"/>
      <c r="AR682" s="63" t="n">
        <v>0</v>
      </c>
      <c r="AS682" s="62"/>
      <c r="AT682" s="58"/>
    </row>
    <row r="683" s="68" customFormat="true" ht="34.5" hidden="false" customHeight="true" outlineLevel="0" collapsed="false">
      <c r="A683" s="54" t="n">
        <v>680</v>
      </c>
      <c r="B683" s="55"/>
      <c r="C683" s="55"/>
      <c r="D683" s="55"/>
      <c r="E683" s="57"/>
      <c r="F683" s="58"/>
      <c r="G683" s="58"/>
      <c r="H683" s="75"/>
      <c r="I683" s="58"/>
      <c r="J683" s="60"/>
      <c r="K683" s="61"/>
      <c r="L683" s="62"/>
      <c r="M683" s="63" t="n">
        <v>0</v>
      </c>
      <c r="N683" s="64" t="n">
        <v>0</v>
      </c>
      <c r="O683" s="65" t="n">
        <f aca="false">PRODUCT($L683,$M683,(1-$N683))</f>
        <v>0</v>
      </c>
      <c r="P683" s="60"/>
      <c r="Q683" s="61"/>
      <c r="R683" s="62"/>
      <c r="S683" s="63" t="n">
        <v>0</v>
      </c>
      <c r="T683" s="64" t="n">
        <v>0</v>
      </c>
      <c r="U683" s="65" t="n">
        <f aca="false">PRODUCT($R683,$S683,(1-$T683))</f>
        <v>0</v>
      </c>
      <c r="V683" s="66"/>
      <c r="W683" s="61"/>
      <c r="X683" s="62"/>
      <c r="Y683" s="63" t="n">
        <v>0</v>
      </c>
      <c r="Z683" s="64" t="n">
        <v>0</v>
      </c>
      <c r="AA683" s="65" t="n">
        <f aca="false">PRODUCT($X683,$Y683,(1-$Z683))</f>
        <v>0</v>
      </c>
      <c r="AB683" s="66"/>
      <c r="AC683" s="61"/>
      <c r="AD683" s="62"/>
      <c r="AE683" s="63" t="n">
        <v>0</v>
      </c>
      <c r="AF683" s="64" t="n">
        <v>0</v>
      </c>
      <c r="AG683" s="65" t="n">
        <f aca="false">PRODUCT($AD683,$AE683,(1-$AF683))</f>
        <v>0</v>
      </c>
      <c r="AH683" s="66"/>
      <c r="AI683" s="61"/>
      <c r="AJ683" s="62"/>
      <c r="AK683" s="63" t="n">
        <v>0</v>
      </c>
      <c r="AL683" s="64" t="n">
        <v>0</v>
      </c>
      <c r="AM683" s="65" t="n">
        <f aca="false">PRODUCT($AJ683,$AK683,(1-$AL683))</f>
        <v>0</v>
      </c>
      <c r="AN683" s="65" t="n">
        <f aca="false">ROUND((Tablica1[[#This Row],[Iznos]]+Tablica1[[#This Row],[Iznos 2]]+Tablica1[[#This Row],[Iznos 3]]+Tablica1[[#This Row],[Iznos 4]]+Tablica1[[#This Row],[Iznos 5]]),2)</f>
        <v>0</v>
      </c>
      <c r="AO683" s="67" t="s">
        <v>64</v>
      </c>
      <c r="AP683" s="67"/>
      <c r="AQ683" s="63"/>
      <c r="AR683" s="63" t="n">
        <v>0</v>
      </c>
      <c r="AS683" s="62"/>
      <c r="AT683" s="58"/>
    </row>
    <row r="684" s="68" customFormat="true" ht="34.5" hidden="false" customHeight="true" outlineLevel="0" collapsed="false">
      <c r="A684" s="54" t="n">
        <v>681</v>
      </c>
      <c r="B684" s="55"/>
      <c r="C684" s="55"/>
      <c r="D684" s="55"/>
      <c r="E684" s="57"/>
      <c r="F684" s="58"/>
      <c r="G684" s="58"/>
      <c r="H684" s="75"/>
      <c r="I684" s="58"/>
      <c r="J684" s="60"/>
      <c r="K684" s="61"/>
      <c r="L684" s="62"/>
      <c r="M684" s="63" t="n">
        <v>0</v>
      </c>
      <c r="N684" s="64" t="n">
        <v>0</v>
      </c>
      <c r="O684" s="65" t="n">
        <f aca="false">PRODUCT($L684,$M684,(1-$N684))</f>
        <v>0</v>
      </c>
      <c r="P684" s="60"/>
      <c r="Q684" s="61"/>
      <c r="R684" s="62"/>
      <c r="S684" s="63" t="n">
        <v>0</v>
      </c>
      <c r="T684" s="64" t="n">
        <v>0</v>
      </c>
      <c r="U684" s="65" t="n">
        <f aca="false">PRODUCT($R684,$S684,(1-$T684))</f>
        <v>0</v>
      </c>
      <c r="V684" s="66"/>
      <c r="W684" s="61"/>
      <c r="X684" s="62"/>
      <c r="Y684" s="63" t="n">
        <v>0</v>
      </c>
      <c r="Z684" s="64" t="n">
        <v>0</v>
      </c>
      <c r="AA684" s="65" t="n">
        <f aca="false">PRODUCT($X684,$Y684,(1-$Z684))</f>
        <v>0</v>
      </c>
      <c r="AB684" s="66"/>
      <c r="AC684" s="61"/>
      <c r="AD684" s="62"/>
      <c r="AE684" s="63" t="n">
        <v>0</v>
      </c>
      <c r="AF684" s="64" t="n">
        <v>0</v>
      </c>
      <c r="AG684" s="65" t="n">
        <f aca="false">PRODUCT($AD684,$AE684,(1-$AF684))</f>
        <v>0</v>
      </c>
      <c r="AH684" s="66"/>
      <c r="AI684" s="61"/>
      <c r="AJ684" s="62"/>
      <c r="AK684" s="63" t="n">
        <v>0</v>
      </c>
      <c r="AL684" s="64" t="n">
        <v>0</v>
      </c>
      <c r="AM684" s="65" t="n">
        <f aca="false">PRODUCT($AJ684,$AK684,(1-$AL684))</f>
        <v>0</v>
      </c>
      <c r="AN684" s="65" t="n">
        <f aca="false">ROUND((Tablica1[[#This Row],[Iznos]]+Tablica1[[#This Row],[Iznos 2]]+Tablica1[[#This Row],[Iznos 3]]+Tablica1[[#This Row],[Iznos 4]]+Tablica1[[#This Row],[Iznos 5]]),2)</f>
        <v>0</v>
      </c>
      <c r="AO684" s="67" t="s">
        <v>64</v>
      </c>
      <c r="AP684" s="67"/>
      <c r="AQ684" s="63"/>
      <c r="AR684" s="63" t="n">
        <v>0</v>
      </c>
      <c r="AS684" s="62"/>
      <c r="AT684" s="58"/>
    </row>
    <row r="685" s="68" customFormat="true" ht="34.5" hidden="false" customHeight="true" outlineLevel="0" collapsed="false">
      <c r="A685" s="54" t="n">
        <v>682</v>
      </c>
      <c r="B685" s="55"/>
      <c r="C685" s="55"/>
      <c r="D685" s="55"/>
      <c r="E685" s="57"/>
      <c r="F685" s="58"/>
      <c r="G685" s="58"/>
      <c r="H685" s="75"/>
      <c r="I685" s="58"/>
      <c r="J685" s="60"/>
      <c r="K685" s="61"/>
      <c r="L685" s="62"/>
      <c r="M685" s="63" t="n">
        <v>0</v>
      </c>
      <c r="N685" s="64" t="n">
        <v>0</v>
      </c>
      <c r="O685" s="65" t="n">
        <f aca="false">PRODUCT($L685,$M685,(1-$N685))</f>
        <v>0</v>
      </c>
      <c r="P685" s="60"/>
      <c r="Q685" s="61"/>
      <c r="R685" s="62"/>
      <c r="S685" s="63" t="n">
        <v>0</v>
      </c>
      <c r="T685" s="64" t="n">
        <v>0</v>
      </c>
      <c r="U685" s="65" t="n">
        <f aca="false">PRODUCT($R685,$S685,(1-$T685))</f>
        <v>0</v>
      </c>
      <c r="V685" s="66"/>
      <c r="W685" s="61"/>
      <c r="X685" s="62"/>
      <c r="Y685" s="63" t="n">
        <v>0</v>
      </c>
      <c r="Z685" s="64" t="n">
        <v>0</v>
      </c>
      <c r="AA685" s="65" t="n">
        <f aca="false">PRODUCT($X685,$Y685,(1-$Z685))</f>
        <v>0</v>
      </c>
      <c r="AB685" s="66"/>
      <c r="AC685" s="61"/>
      <c r="AD685" s="62"/>
      <c r="AE685" s="63" t="n">
        <v>0</v>
      </c>
      <c r="AF685" s="64" t="n">
        <v>0</v>
      </c>
      <c r="AG685" s="65" t="n">
        <f aca="false">PRODUCT($AD685,$AE685,(1-$AF685))</f>
        <v>0</v>
      </c>
      <c r="AH685" s="66"/>
      <c r="AI685" s="61"/>
      <c r="AJ685" s="62"/>
      <c r="AK685" s="63" t="n">
        <v>0</v>
      </c>
      <c r="AL685" s="64" t="n">
        <v>0</v>
      </c>
      <c r="AM685" s="65" t="n">
        <f aca="false">PRODUCT($AJ685,$AK685,(1-$AL685))</f>
        <v>0</v>
      </c>
      <c r="AN685" s="65" t="n">
        <f aca="false">ROUND((Tablica1[[#This Row],[Iznos]]+Tablica1[[#This Row],[Iznos 2]]+Tablica1[[#This Row],[Iznos 3]]+Tablica1[[#This Row],[Iznos 4]]+Tablica1[[#This Row],[Iznos 5]]),2)</f>
        <v>0</v>
      </c>
      <c r="AO685" s="67" t="s">
        <v>64</v>
      </c>
      <c r="AP685" s="67"/>
      <c r="AQ685" s="63"/>
      <c r="AR685" s="63" t="n">
        <v>0</v>
      </c>
      <c r="AS685" s="62"/>
      <c r="AT685" s="58"/>
    </row>
    <row r="686" s="68" customFormat="true" ht="34.5" hidden="false" customHeight="true" outlineLevel="0" collapsed="false">
      <c r="A686" s="54" t="n">
        <v>683</v>
      </c>
      <c r="B686" s="55"/>
      <c r="C686" s="55"/>
      <c r="D686" s="55"/>
      <c r="E686" s="57"/>
      <c r="F686" s="58"/>
      <c r="G686" s="58"/>
      <c r="H686" s="75"/>
      <c r="I686" s="58"/>
      <c r="J686" s="60"/>
      <c r="K686" s="61"/>
      <c r="L686" s="62"/>
      <c r="M686" s="63" t="n">
        <v>0</v>
      </c>
      <c r="N686" s="64" t="n">
        <v>0</v>
      </c>
      <c r="O686" s="65" t="n">
        <f aca="false">PRODUCT($L686,$M686,(1-$N686))</f>
        <v>0</v>
      </c>
      <c r="P686" s="60"/>
      <c r="Q686" s="61"/>
      <c r="R686" s="62"/>
      <c r="S686" s="63" t="n">
        <v>0</v>
      </c>
      <c r="T686" s="64" t="n">
        <v>0</v>
      </c>
      <c r="U686" s="65" t="n">
        <f aca="false">PRODUCT($R686,$S686,(1-$T686))</f>
        <v>0</v>
      </c>
      <c r="V686" s="66"/>
      <c r="W686" s="61"/>
      <c r="X686" s="62"/>
      <c r="Y686" s="63" t="n">
        <v>0</v>
      </c>
      <c r="Z686" s="64" t="n">
        <v>0</v>
      </c>
      <c r="AA686" s="65" t="n">
        <f aca="false">PRODUCT($X686,$Y686,(1-$Z686))</f>
        <v>0</v>
      </c>
      <c r="AB686" s="66"/>
      <c r="AC686" s="61"/>
      <c r="AD686" s="62"/>
      <c r="AE686" s="63" t="n">
        <v>0</v>
      </c>
      <c r="AF686" s="64" t="n">
        <v>0</v>
      </c>
      <c r="AG686" s="65" t="n">
        <f aca="false">PRODUCT($AD686,$AE686,(1-$AF686))</f>
        <v>0</v>
      </c>
      <c r="AH686" s="66"/>
      <c r="AI686" s="61"/>
      <c r="AJ686" s="62"/>
      <c r="AK686" s="63" t="n">
        <v>0</v>
      </c>
      <c r="AL686" s="64" t="n">
        <v>0</v>
      </c>
      <c r="AM686" s="65" t="n">
        <f aca="false">PRODUCT($AJ686,$AK686,(1-$AL686))</f>
        <v>0</v>
      </c>
      <c r="AN686" s="65" t="n">
        <f aca="false">ROUND((Tablica1[[#This Row],[Iznos]]+Tablica1[[#This Row],[Iznos 2]]+Tablica1[[#This Row],[Iznos 3]]+Tablica1[[#This Row],[Iznos 4]]+Tablica1[[#This Row],[Iznos 5]]),2)</f>
        <v>0</v>
      </c>
      <c r="AO686" s="67" t="s">
        <v>64</v>
      </c>
      <c r="AP686" s="67"/>
      <c r="AQ686" s="63"/>
      <c r="AR686" s="63" t="n">
        <v>0</v>
      </c>
      <c r="AS686" s="62"/>
      <c r="AT686" s="58"/>
    </row>
    <row r="687" s="68" customFormat="true" ht="34.5" hidden="false" customHeight="true" outlineLevel="0" collapsed="false">
      <c r="A687" s="54" t="n">
        <v>684</v>
      </c>
      <c r="B687" s="55"/>
      <c r="C687" s="55"/>
      <c r="D687" s="55"/>
      <c r="E687" s="57"/>
      <c r="F687" s="58"/>
      <c r="G687" s="58"/>
      <c r="H687" s="75"/>
      <c r="I687" s="58"/>
      <c r="J687" s="60"/>
      <c r="K687" s="61"/>
      <c r="L687" s="62"/>
      <c r="M687" s="63" t="n">
        <v>0</v>
      </c>
      <c r="N687" s="64" t="n">
        <v>0</v>
      </c>
      <c r="O687" s="65" t="n">
        <f aca="false">PRODUCT($L687,$M687,(1-$N687))</f>
        <v>0</v>
      </c>
      <c r="P687" s="60"/>
      <c r="Q687" s="61"/>
      <c r="R687" s="62"/>
      <c r="S687" s="63" t="n">
        <v>0</v>
      </c>
      <c r="T687" s="64" t="n">
        <v>0</v>
      </c>
      <c r="U687" s="65" t="n">
        <f aca="false">PRODUCT($R687,$S687,(1-$T687))</f>
        <v>0</v>
      </c>
      <c r="V687" s="66"/>
      <c r="W687" s="61"/>
      <c r="X687" s="62"/>
      <c r="Y687" s="63" t="n">
        <v>0</v>
      </c>
      <c r="Z687" s="64" t="n">
        <v>0</v>
      </c>
      <c r="AA687" s="65" t="n">
        <f aca="false">PRODUCT($X687,$Y687,(1-$Z687))</f>
        <v>0</v>
      </c>
      <c r="AB687" s="66"/>
      <c r="AC687" s="61"/>
      <c r="AD687" s="62"/>
      <c r="AE687" s="63" t="n">
        <v>0</v>
      </c>
      <c r="AF687" s="64" t="n">
        <v>0</v>
      </c>
      <c r="AG687" s="65" t="n">
        <f aca="false">PRODUCT($AD687,$AE687,(1-$AF687))</f>
        <v>0</v>
      </c>
      <c r="AH687" s="66"/>
      <c r="AI687" s="61"/>
      <c r="AJ687" s="62"/>
      <c r="AK687" s="63" t="n">
        <v>0</v>
      </c>
      <c r="AL687" s="64" t="n">
        <v>0</v>
      </c>
      <c r="AM687" s="65" t="n">
        <f aca="false">PRODUCT($AJ687,$AK687,(1-$AL687))</f>
        <v>0</v>
      </c>
      <c r="AN687" s="65" t="n">
        <f aca="false">ROUND((Tablica1[[#This Row],[Iznos]]+Tablica1[[#This Row],[Iznos 2]]+Tablica1[[#This Row],[Iznos 3]]+Tablica1[[#This Row],[Iznos 4]]+Tablica1[[#This Row],[Iznos 5]]),2)</f>
        <v>0</v>
      </c>
      <c r="AO687" s="67" t="s">
        <v>64</v>
      </c>
      <c r="AP687" s="67"/>
      <c r="AQ687" s="63"/>
      <c r="AR687" s="63" t="n">
        <v>0</v>
      </c>
      <c r="AS687" s="62"/>
      <c r="AT687" s="58"/>
    </row>
    <row r="688" s="68" customFormat="true" ht="34.5" hidden="false" customHeight="true" outlineLevel="0" collapsed="false">
      <c r="A688" s="54" t="n">
        <v>685</v>
      </c>
      <c r="B688" s="55"/>
      <c r="C688" s="55"/>
      <c r="D688" s="55"/>
      <c r="E688" s="57"/>
      <c r="F688" s="58"/>
      <c r="G688" s="58"/>
      <c r="H688" s="75"/>
      <c r="I688" s="58"/>
      <c r="J688" s="60"/>
      <c r="K688" s="61"/>
      <c r="L688" s="62"/>
      <c r="M688" s="63" t="n">
        <v>0</v>
      </c>
      <c r="N688" s="64" t="n">
        <v>0</v>
      </c>
      <c r="O688" s="65" t="n">
        <f aca="false">PRODUCT($L688,$M688,(1-$N688))</f>
        <v>0</v>
      </c>
      <c r="P688" s="60"/>
      <c r="Q688" s="61"/>
      <c r="R688" s="62"/>
      <c r="S688" s="63" t="n">
        <v>0</v>
      </c>
      <c r="T688" s="64" t="n">
        <v>0</v>
      </c>
      <c r="U688" s="65" t="n">
        <f aca="false">PRODUCT($R688,$S688,(1-$T688))</f>
        <v>0</v>
      </c>
      <c r="V688" s="66"/>
      <c r="W688" s="61"/>
      <c r="X688" s="62"/>
      <c r="Y688" s="63" t="n">
        <v>0</v>
      </c>
      <c r="Z688" s="64" t="n">
        <v>0</v>
      </c>
      <c r="AA688" s="65" t="n">
        <f aca="false">PRODUCT($X688,$Y688,(1-$Z688))</f>
        <v>0</v>
      </c>
      <c r="AB688" s="66"/>
      <c r="AC688" s="61"/>
      <c r="AD688" s="62"/>
      <c r="AE688" s="63" t="n">
        <v>0</v>
      </c>
      <c r="AF688" s="64" t="n">
        <v>0</v>
      </c>
      <c r="AG688" s="65" t="n">
        <f aca="false">PRODUCT($AD688,$AE688,(1-$AF688))</f>
        <v>0</v>
      </c>
      <c r="AH688" s="66"/>
      <c r="AI688" s="61"/>
      <c r="AJ688" s="62"/>
      <c r="AK688" s="63" t="n">
        <v>0</v>
      </c>
      <c r="AL688" s="64" t="n">
        <v>0</v>
      </c>
      <c r="AM688" s="65" t="n">
        <f aca="false">PRODUCT($AJ688,$AK688,(1-$AL688))</f>
        <v>0</v>
      </c>
      <c r="AN688" s="65" t="n">
        <f aca="false">ROUND((Tablica1[[#This Row],[Iznos]]+Tablica1[[#This Row],[Iznos 2]]+Tablica1[[#This Row],[Iznos 3]]+Tablica1[[#This Row],[Iznos 4]]+Tablica1[[#This Row],[Iznos 5]]),2)</f>
        <v>0</v>
      </c>
      <c r="AO688" s="67" t="s">
        <v>64</v>
      </c>
      <c r="AP688" s="67"/>
      <c r="AQ688" s="63"/>
      <c r="AR688" s="63" t="n">
        <v>0</v>
      </c>
      <c r="AS688" s="62"/>
      <c r="AT688" s="58"/>
    </row>
    <row r="689" s="68" customFormat="true" ht="34.5" hidden="false" customHeight="true" outlineLevel="0" collapsed="false">
      <c r="A689" s="54" t="n">
        <v>686</v>
      </c>
      <c r="B689" s="55"/>
      <c r="C689" s="55"/>
      <c r="D689" s="55"/>
      <c r="E689" s="57"/>
      <c r="F689" s="58"/>
      <c r="G689" s="58"/>
      <c r="H689" s="75"/>
      <c r="I689" s="58"/>
      <c r="J689" s="60"/>
      <c r="K689" s="61"/>
      <c r="L689" s="62"/>
      <c r="M689" s="63" t="n">
        <v>0</v>
      </c>
      <c r="N689" s="64" t="n">
        <v>0</v>
      </c>
      <c r="O689" s="65" t="n">
        <f aca="false">PRODUCT($L689,$M689,(1-$N689))</f>
        <v>0</v>
      </c>
      <c r="P689" s="60"/>
      <c r="Q689" s="61"/>
      <c r="R689" s="62"/>
      <c r="S689" s="63" t="n">
        <v>0</v>
      </c>
      <c r="T689" s="64" t="n">
        <v>0</v>
      </c>
      <c r="U689" s="65" t="n">
        <f aca="false">PRODUCT($R689,$S689,(1-$T689))</f>
        <v>0</v>
      </c>
      <c r="V689" s="66"/>
      <c r="W689" s="61"/>
      <c r="X689" s="62"/>
      <c r="Y689" s="63" t="n">
        <v>0</v>
      </c>
      <c r="Z689" s="64" t="n">
        <v>0</v>
      </c>
      <c r="AA689" s="65" t="n">
        <f aca="false">PRODUCT($X689,$Y689,(1-$Z689))</f>
        <v>0</v>
      </c>
      <c r="AB689" s="66"/>
      <c r="AC689" s="61"/>
      <c r="AD689" s="62"/>
      <c r="AE689" s="63" t="n">
        <v>0</v>
      </c>
      <c r="AF689" s="64" t="n">
        <v>0</v>
      </c>
      <c r="AG689" s="65" t="n">
        <f aca="false">PRODUCT($AD689,$AE689,(1-$AF689))</f>
        <v>0</v>
      </c>
      <c r="AH689" s="66"/>
      <c r="AI689" s="61"/>
      <c r="AJ689" s="62"/>
      <c r="AK689" s="63" t="n">
        <v>0</v>
      </c>
      <c r="AL689" s="64" t="n">
        <v>0</v>
      </c>
      <c r="AM689" s="65" t="n">
        <f aca="false">PRODUCT($AJ689,$AK689,(1-$AL689))</f>
        <v>0</v>
      </c>
      <c r="AN689" s="65" t="n">
        <f aca="false">ROUND((Tablica1[[#This Row],[Iznos]]+Tablica1[[#This Row],[Iznos 2]]+Tablica1[[#This Row],[Iznos 3]]+Tablica1[[#This Row],[Iznos 4]]+Tablica1[[#This Row],[Iznos 5]]),2)</f>
        <v>0</v>
      </c>
      <c r="AO689" s="67" t="s">
        <v>64</v>
      </c>
      <c r="AP689" s="67"/>
      <c r="AQ689" s="63"/>
      <c r="AR689" s="63" t="n">
        <v>0</v>
      </c>
      <c r="AS689" s="62"/>
      <c r="AT689" s="58"/>
    </row>
    <row r="690" s="68" customFormat="true" ht="34.5" hidden="false" customHeight="true" outlineLevel="0" collapsed="false">
      <c r="A690" s="54" t="n">
        <v>687</v>
      </c>
      <c r="B690" s="55"/>
      <c r="C690" s="55"/>
      <c r="D690" s="55"/>
      <c r="E690" s="57"/>
      <c r="F690" s="58"/>
      <c r="G690" s="58"/>
      <c r="H690" s="75"/>
      <c r="I690" s="58"/>
      <c r="J690" s="60"/>
      <c r="K690" s="61"/>
      <c r="L690" s="62"/>
      <c r="M690" s="63" t="n">
        <v>0</v>
      </c>
      <c r="N690" s="64" t="n">
        <v>0</v>
      </c>
      <c r="O690" s="65" t="n">
        <f aca="false">PRODUCT($L690,$M690,(1-$N690))</f>
        <v>0</v>
      </c>
      <c r="P690" s="60"/>
      <c r="Q690" s="61"/>
      <c r="R690" s="62"/>
      <c r="S690" s="63" t="n">
        <v>0</v>
      </c>
      <c r="T690" s="64" t="n">
        <v>0</v>
      </c>
      <c r="U690" s="65" t="n">
        <f aca="false">PRODUCT($R690,$S690,(1-$T690))</f>
        <v>0</v>
      </c>
      <c r="V690" s="66"/>
      <c r="W690" s="61"/>
      <c r="X690" s="62"/>
      <c r="Y690" s="63" t="n">
        <v>0</v>
      </c>
      <c r="Z690" s="64" t="n">
        <v>0</v>
      </c>
      <c r="AA690" s="65" t="n">
        <f aca="false">PRODUCT($X690,$Y690,(1-$Z690))</f>
        <v>0</v>
      </c>
      <c r="AB690" s="66"/>
      <c r="AC690" s="61"/>
      <c r="AD690" s="62"/>
      <c r="AE690" s="63" t="n">
        <v>0</v>
      </c>
      <c r="AF690" s="64" t="n">
        <v>0</v>
      </c>
      <c r="AG690" s="65" t="n">
        <f aca="false">PRODUCT($AD690,$AE690,(1-$AF690))</f>
        <v>0</v>
      </c>
      <c r="AH690" s="66"/>
      <c r="AI690" s="61"/>
      <c r="AJ690" s="62"/>
      <c r="AK690" s="63" t="n">
        <v>0</v>
      </c>
      <c r="AL690" s="64" t="n">
        <v>0</v>
      </c>
      <c r="AM690" s="65" t="n">
        <f aca="false">PRODUCT($AJ690,$AK690,(1-$AL690))</f>
        <v>0</v>
      </c>
      <c r="AN690" s="65" t="n">
        <f aca="false">ROUND((Tablica1[[#This Row],[Iznos]]+Tablica1[[#This Row],[Iznos 2]]+Tablica1[[#This Row],[Iznos 3]]+Tablica1[[#This Row],[Iznos 4]]+Tablica1[[#This Row],[Iznos 5]]),2)</f>
        <v>0</v>
      </c>
      <c r="AO690" s="67" t="s">
        <v>64</v>
      </c>
      <c r="AP690" s="67"/>
      <c r="AQ690" s="63"/>
      <c r="AR690" s="63" t="n">
        <v>0</v>
      </c>
      <c r="AS690" s="62"/>
      <c r="AT690" s="58"/>
    </row>
    <row r="691" s="68" customFormat="true" ht="34.5" hidden="false" customHeight="true" outlineLevel="0" collapsed="false">
      <c r="A691" s="54" t="n">
        <v>688</v>
      </c>
      <c r="B691" s="55"/>
      <c r="C691" s="55"/>
      <c r="D691" s="55"/>
      <c r="E691" s="57"/>
      <c r="F691" s="58"/>
      <c r="G691" s="58"/>
      <c r="H691" s="75"/>
      <c r="I691" s="58"/>
      <c r="J691" s="60"/>
      <c r="K691" s="61"/>
      <c r="L691" s="62"/>
      <c r="M691" s="63" t="n">
        <v>0</v>
      </c>
      <c r="N691" s="64" t="n">
        <v>0</v>
      </c>
      <c r="O691" s="65" t="n">
        <f aca="false">PRODUCT($L691,$M691,(1-$N691))</f>
        <v>0</v>
      </c>
      <c r="P691" s="60"/>
      <c r="Q691" s="61"/>
      <c r="R691" s="62"/>
      <c r="S691" s="63" t="n">
        <v>0</v>
      </c>
      <c r="T691" s="64" t="n">
        <v>0</v>
      </c>
      <c r="U691" s="65" t="n">
        <f aca="false">PRODUCT($R691,$S691,(1-$T691))</f>
        <v>0</v>
      </c>
      <c r="V691" s="66"/>
      <c r="W691" s="61"/>
      <c r="X691" s="62"/>
      <c r="Y691" s="63" t="n">
        <v>0</v>
      </c>
      <c r="Z691" s="64" t="n">
        <v>0</v>
      </c>
      <c r="AA691" s="65" t="n">
        <f aca="false">PRODUCT($X691,$Y691,(1-$Z691))</f>
        <v>0</v>
      </c>
      <c r="AB691" s="66"/>
      <c r="AC691" s="61"/>
      <c r="AD691" s="62"/>
      <c r="AE691" s="63" t="n">
        <v>0</v>
      </c>
      <c r="AF691" s="64" t="n">
        <v>0</v>
      </c>
      <c r="AG691" s="65" t="n">
        <f aca="false">PRODUCT($AD691,$AE691,(1-$AF691))</f>
        <v>0</v>
      </c>
      <c r="AH691" s="66"/>
      <c r="AI691" s="61"/>
      <c r="AJ691" s="62"/>
      <c r="AK691" s="63" t="n">
        <v>0</v>
      </c>
      <c r="AL691" s="64" t="n">
        <v>0</v>
      </c>
      <c r="AM691" s="65" t="n">
        <f aca="false">PRODUCT($AJ691,$AK691,(1-$AL691))</f>
        <v>0</v>
      </c>
      <c r="AN691" s="65" t="n">
        <f aca="false">ROUND((Tablica1[[#This Row],[Iznos]]+Tablica1[[#This Row],[Iznos 2]]+Tablica1[[#This Row],[Iznos 3]]+Tablica1[[#This Row],[Iznos 4]]+Tablica1[[#This Row],[Iznos 5]]),2)</f>
        <v>0</v>
      </c>
      <c r="AO691" s="67" t="s">
        <v>64</v>
      </c>
      <c r="AP691" s="67"/>
      <c r="AQ691" s="63"/>
      <c r="AR691" s="63" t="n">
        <v>0</v>
      </c>
      <c r="AS691" s="62"/>
      <c r="AT691" s="58"/>
    </row>
    <row r="692" s="68" customFormat="true" ht="34.5" hidden="false" customHeight="true" outlineLevel="0" collapsed="false">
      <c r="A692" s="54" t="n">
        <v>689</v>
      </c>
      <c r="B692" s="55"/>
      <c r="C692" s="55"/>
      <c r="D692" s="55"/>
      <c r="E692" s="57"/>
      <c r="F692" s="58"/>
      <c r="G692" s="58"/>
      <c r="H692" s="75"/>
      <c r="I692" s="58"/>
      <c r="J692" s="60"/>
      <c r="K692" s="61"/>
      <c r="L692" s="62"/>
      <c r="M692" s="63" t="n">
        <v>0</v>
      </c>
      <c r="N692" s="64" t="n">
        <v>0</v>
      </c>
      <c r="O692" s="65" t="n">
        <f aca="false">PRODUCT($L692,$M692,(1-$N692))</f>
        <v>0</v>
      </c>
      <c r="P692" s="60"/>
      <c r="Q692" s="61"/>
      <c r="R692" s="62"/>
      <c r="S692" s="63" t="n">
        <v>0</v>
      </c>
      <c r="T692" s="64" t="n">
        <v>0</v>
      </c>
      <c r="U692" s="65" t="n">
        <f aca="false">PRODUCT($R692,$S692,(1-$T692))</f>
        <v>0</v>
      </c>
      <c r="V692" s="66"/>
      <c r="W692" s="61"/>
      <c r="X692" s="62"/>
      <c r="Y692" s="63" t="n">
        <v>0</v>
      </c>
      <c r="Z692" s="64" t="n">
        <v>0</v>
      </c>
      <c r="AA692" s="65" t="n">
        <f aca="false">PRODUCT($X692,$Y692,(1-$Z692))</f>
        <v>0</v>
      </c>
      <c r="AB692" s="66"/>
      <c r="AC692" s="61"/>
      <c r="AD692" s="62"/>
      <c r="AE692" s="63" t="n">
        <v>0</v>
      </c>
      <c r="AF692" s="64" t="n">
        <v>0</v>
      </c>
      <c r="AG692" s="65" t="n">
        <f aca="false">PRODUCT($AD692,$AE692,(1-$AF692))</f>
        <v>0</v>
      </c>
      <c r="AH692" s="66"/>
      <c r="AI692" s="61"/>
      <c r="AJ692" s="62"/>
      <c r="AK692" s="63" t="n">
        <v>0</v>
      </c>
      <c r="AL692" s="64" t="n">
        <v>0</v>
      </c>
      <c r="AM692" s="65" t="n">
        <f aca="false">PRODUCT($AJ692,$AK692,(1-$AL692))</f>
        <v>0</v>
      </c>
      <c r="AN692" s="65" t="n">
        <f aca="false">ROUND((Tablica1[[#This Row],[Iznos]]+Tablica1[[#This Row],[Iznos 2]]+Tablica1[[#This Row],[Iznos 3]]+Tablica1[[#This Row],[Iznos 4]]+Tablica1[[#This Row],[Iznos 5]]),2)</f>
        <v>0</v>
      </c>
      <c r="AO692" s="67" t="s">
        <v>64</v>
      </c>
      <c r="AP692" s="67"/>
      <c r="AQ692" s="63"/>
      <c r="AR692" s="63" t="n">
        <v>0</v>
      </c>
      <c r="AS692" s="62"/>
      <c r="AT692" s="58"/>
    </row>
    <row r="693" s="68" customFormat="true" ht="34.5" hidden="false" customHeight="true" outlineLevel="0" collapsed="false">
      <c r="A693" s="54" t="n">
        <v>690</v>
      </c>
      <c r="B693" s="55"/>
      <c r="C693" s="55"/>
      <c r="D693" s="55"/>
      <c r="E693" s="57"/>
      <c r="F693" s="58"/>
      <c r="G693" s="58"/>
      <c r="H693" s="75"/>
      <c r="I693" s="58"/>
      <c r="J693" s="60"/>
      <c r="K693" s="61"/>
      <c r="L693" s="62"/>
      <c r="M693" s="63" t="n">
        <v>0</v>
      </c>
      <c r="N693" s="64" t="n">
        <v>0</v>
      </c>
      <c r="O693" s="65" t="n">
        <f aca="false">PRODUCT($L693,$M693,(1-$N693))</f>
        <v>0</v>
      </c>
      <c r="P693" s="60"/>
      <c r="Q693" s="61"/>
      <c r="R693" s="62"/>
      <c r="S693" s="63" t="n">
        <v>0</v>
      </c>
      <c r="T693" s="64" t="n">
        <v>0</v>
      </c>
      <c r="U693" s="65" t="n">
        <f aca="false">PRODUCT($R693,$S693,(1-$T693))</f>
        <v>0</v>
      </c>
      <c r="V693" s="66"/>
      <c r="W693" s="61"/>
      <c r="X693" s="62"/>
      <c r="Y693" s="63" t="n">
        <v>0</v>
      </c>
      <c r="Z693" s="64" t="n">
        <v>0</v>
      </c>
      <c r="AA693" s="65" t="n">
        <f aca="false">PRODUCT($X693,$Y693,(1-$Z693))</f>
        <v>0</v>
      </c>
      <c r="AB693" s="66"/>
      <c r="AC693" s="61"/>
      <c r="AD693" s="62"/>
      <c r="AE693" s="63" t="n">
        <v>0</v>
      </c>
      <c r="AF693" s="64" t="n">
        <v>0</v>
      </c>
      <c r="AG693" s="65" t="n">
        <f aca="false">PRODUCT($AD693,$AE693,(1-$AF693))</f>
        <v>0</v>
      </c>
      <c r="AH693" s="66"/>
      <c r="AI693" s="61"/>
      <c r="AJ693" s="62"/>
      <c r="AK693" s="63" t="n">
        <v>0</v>
      </c>
      <c r="AL693" s="64" t="n">
        <v>0</v>
      </c>
      <c r="AM693" s="65" t="n">
        <f aca="false">PRODUCT($AJ693,$AK693,(1-$AL693))</f>
        <v>0</v>
      </c>
      <c r="AN693" s="65" t="n">
        <f aca="false">ROUND((Tablica1[[#This Row],[Iznos]]+Tablica1[[#This Row],[Iznos 2]]+Tablica1[[#This Row],[Iznos 3]]+Tablica1[[#This Row],[Iznos 4]]+Tablica1[[#This Row],[Iznos 5]]),2)</f>
        <v>0</v>
      </c>
      <c r="AO693" s="67" t="s">
        <v>64</v>
      </c>
      <c r="AP693" s="67"/>
      <c r="AQ693" s="63"/>
      <c r="AR693" s="63" t="n">
        <v>0</v>
      </c>
      <c r="AS693" s="62"/>
      <c r="AT693" s="58"/>
    </row>
    <row r="694" s="68" customFormat="true" ht="34.5" hidden="false" customHeight="true" outlineLevel="0" collapsed="false">
      <c r="A694" s="54" t="n">
        <v>691</v>
      </c>
      <c r="B694" s="55"/>
      <c r="C694" s="55"/>
      <c r="D694" s="55"/>
      <c r="E694" s="57"/>
      <c r="F694" s="58"/>
      <c r="G694" s="58"/>
      <c r="H694" s="75"/>
      <c r="I694" s="58"/>
      <c r="J694" s="60"/>
      <c r="K694" s="61"/>
      <c r="L694" s="62"/>
      <c r="M694" s="63" t="n">
        <v>0</v>
      </c>
      <c r="N694" s="64" t="n">
        <v>0</v>
      </c>
      <c r="O694" s="65" t="n">
        <f aca="false">PRODUCT($L694,$M694,(1-$N694))</f>
        <v>0</v>
      </c>
      <c r="P694" s="60"/>
      <c r="Q694" s="61"/>
      <c r="R694" s="62"/>
      <c r="S694" s="63" t="n">
        <v>0</v>
      </c>
      <c r="T694" s="64" t="n">
        <v>0</v>
      </c>
      <c r="U694" s="65" t="n">
        <f aca="false">PRODUCT($R694,$S694,(1-$T694))</f>
        <v>0</v>
      </c>
      <c r="V694" s="66"/>
      <c r="W694" s="61"/>
      <c r="X694" s="62"/>
      <c r="Y694" s="63" t="n">
        <v>0</v>
      </c>
      <c r="Z694" s="64" t="n">
        <v>0</v>
      </c>
      <c r="AA694" s="65" t="n">
        <f aca="false">PRODUCT($X694,$Y694,(1-$Z694))</f>
        <v>0</v>
      </c>
      <c r="AB694" s="66"/>
      <c r="AC694" s="61"/>
      <c r="AD694" s="62"/>
      <c r="AE694" s="63" t="n">
        <v>0</v>
      </c>
      <c r="AF694" s="64" t="n">
        <v>0</v>
      </c>
      <c r="AG694" s="65" t="n">
        <f aca="false">PRODUCT($AD694,$AE694,(1-$AF694))</f>
        <v>0</v>
      </c>
      <c r="AH694" s="66"/>
      <c r="AI694" s="61"/>
      <c r="AJ694" s="62"/>
      <c r="AK694" s="63" t="n">
        <v>0</v>
      </c>
      <c r="AL694" s="64" t="n">
        <v>0</v>
      </c>
      <c r="AM694" s="65" t="n">
        <f aca="false">PRODUCT($AJ694,$AK694,(1-$AL694))</f>
        <v>0</v>
      </c>
      <c r="AN694" s="65" t="n">
        <f aca="false">ROUND((Tablica1[[#This Row],[Iznos]]+Tablica1[[#This Row],[Iznos 2]]+Tablica1[[#This Row],[Iznos 3]]+Tablica1[[#This Row],[Iznos 4]]+Tablica1[[#This Row],[Iznos 5]]),2)</f>
        <v>0</v>
      </c>
      <c r="AO694" s="67" t="s">
        <v>64</v>
      </c>
      <c r="AP694" s="67"/>
      <c r="AQ694" s="63"/>
      <c r="AR694" s="63" t="n">
        <v>0</v>
      </c>
      <c r="AS694" s="62"/>
      <c r="AT694" s="58"/>
    </row>
    <row r="695" s="68" customFormat="true" ht="34.5" hidden="false" customHeight="true" outlineLevel="0" collapsed="false">
      <c r="A695" s="54" t="n">
        <v>692</v>
      </c>
      <c r="B695" s="55"/>
      <c r="C695" s="55"/>
      <c r="D695" s="55"/>
      <c r="E695" s="57"/>
      <c r="F695" s="58"/>
      <c r="G695" s="58"/>
      <c r="H695" s="75"/>
      <c r="I695" s="58"/>
      <c r="J695" s="60"/>
      <c r="K695" s="61"/>
      <c r="L695" s="62"/>
      <c r="M695" s="63" t="n">
        <v>0</v>
      </c>
      <c r="N695" s="64" t="n">
        <v>0</v>
      </c>
      <c r="O695" s="65" t="n">
        <f aca="false">PRODUCT($L695,$M695,(1-$N695))</f>
        <v>0</v>
      </c>
      <c r="P695" s="60"/>
      <c r="Q695" s="61"/>
      <c r="R695" s="62"/>
      <c r="S695" s="63" t="n">
        <v>0</v>
      </c>
      <c r="T695" s="64" t="n">
        <v>0</v>
      </c>
      <c r="U695" s="65" t="n">
        <f aca="false">PRODUCT($R695,$S695,(1-$T695))</f>
        <v>0</v>
      </c>
      <c r="V695" s="66"/>
      <c r="W695" s="61"/>
      <c r="X695" s="62"/>
      <c r="Y695" s="63" t="n">
        <v>0</v>
      </c>
      <c r="Z695" s="64" t="n">
        <v>0</v>
      </c>
      <c r="AA695" s="65" t="n">
        <f aca="false">PRODUCT($X695,$Y695,(1-$Z695))</f>
        <v>0</v>
      </c>
      <c r="AB695" s="66"/>
      <c r="AC695" s="61"/>
      <c r="AD695" s="62"/>
      <c r="AE695" s="63" t="n">
        <v>0</v>
      </c>
      <c r="AF695" s="64" t="n">
        <v>0</v>
      </c>
      <c r="AG695" s="65" t="n">
        <f aca="false">PRODUCT($AD695,$AE695,(1-$AF695))</f>
        <v>0</v>
      </c>
      <c r="AH695" s="66"/>
      <c r="AI695" s="61"/>
      <c r="AJ695" s="62"/>
      <c r="AK695" s="63" t="n">
        <v>0</v>
      </c>
      <c r="AL695" s="64" t="n">
        <v>0</v>
      </c>
      <c r="AM695" s="65" t="n">
        <f aca="false">PRODUCT($AJ695,$AK695,(1-$AL695))</f>
        <v>0</v>
      </c>
      <c r="AN695" s="65" t="n">
        <f aca="false">ROUND((Tablica1[[#This Row],[Iznos]]+Tablica1[[#This Row],[Iznos 2]]+Tablica1[[#This Row],[Iznos 3]]+Tablica1[[#This Row],[Iznos 4]]+Tablica1[[#This Row],[Iznos 5]]),2)</f>
        <v>0</v>
      </c>
      <c r="AO695" s="67" t="s">
        <v>64</v>
      </c>
      <c r="AP695" s="67"/>
      <c r="AQ695" s="63"/>
      <c r="AR695" s="63" t="n">
        <v>0</v>
      </c>
      <c r="AS695" s="62"/>
      <c r="AT695" s="58"/>
    </row>
    <row r="696" s="68" customFormat="true" ht="34.5" hidden="false" customHeight="true" outlineLevel="0" collapsed="false">
      <c r="A696" s="54" t="n">
        <v>693</v>
      </c>
      <c r="B696" s="55"/>
      <c r="C696" s="55"/>
      <c r="D696" s="55"/>
      <c r="E696" s="57"/>
      <c r="F696" s="58"/>
      <c r="G696" s="58"/>
      <c r="H696" s="75"/>
      <c r="I696" s="58"/>
      <c r="J696" s="60"/>
      <c r="K696" s="61"/>
      <c r="L696" s="62"/>
      <c r="M696" s="63" t="n">
        <v>0</v>
      </c>
      <c r="N696" s="64" t="n">
        <v>0</v>
      </c>
      <c r="O696" s="65" t="n">
        <f aca="false">PRODUCT($L696,$M696,(1-$N696))</f>
        <v>0</v>
      </c>
      <c r="P696" s="60"/>
      <c r="Q696" s="61"/>
      <c r="R696" s="62"/>
      <c r="S696" s="63" t="n">
        <v>0</v>
      </c>
      <c r="T696" s="64" t="n">
        <v>0</v>
      </c>
      <c r="U696" s="65" t="n">
        <f aca="false">PRODUCT($R696,$S696,(1-$T696))</f>
        <v>0</v>
      </c>
      <c r="V696" s="66"/>
      <c r="W696" s="61"/>
      <c r="X696" s="62"/>
      <c r="Y696" s="63" t="n">
        <v>0</v>
      </c>
      <c r="Z696" s="64" t="n">
        <v>0</v>
      </c>
      <c r="AA696" s="65" t="n">
        <f aca="false">PRODUCT($X696,$Y696,(1-$Z696))</f>
        <v>0</v>
      </c>
      <c r="AB696" s="66"/>
      <c r="AC696" s="61"/>
      <c r="AD696" s="62"/>
      <c r="AE696" s="63" t="n">
        <v>0</v>
      </c>
      <c r="AF696" s="64" t="n">
        <v>0</v>
      </c>
      <c r="AG696" s="65" t="n">
        <f aca="false">PRODUCT($AD696,$AE696,(1-$AF696))</f>
        <v>0</v>
      </c>
      <c r="AH696" s="66"/>
      <c r="AI696" s="61"/>
      <c r="AJ696" s="62"/>
      <c r="AK696" s="63" t="n">
        <v>0</v>
      </c>
      <c r="AL696" s="64" t="n">
        <v>0</v>
      </c>
      <c r="AM696" s="65" t="n">
        <f aca="false">PRODUCT($AJ696,$AK696,(1-$AL696))</f>
        <v>0</v>
      </c>
      <c r="AN696" s="65" t="n">
        <f aca="false">ROUND((Tablica1[[#This Row],[Iznos]]+Tablica1[[#This Row],[Iznos 2]]+Tablica1[[#This Row],[Iznos 3]]+Tablica1[[#This Row],[Iznos 4]]+Tablica1[[#This Row],[Iznos 5]]),2)</f>
        <v>0</v>
      </c>
      <c r="AO696" s="67" t="s">
        <v>64</v>
      </c>
      <c r="AP696" s="67"/>
      <c r="AQ696" s="63"/>
      <c r="AR696" s="63" t="n">
        <v>0</v>
      </c>
      <c r="AS696" s="62"/>
      <c r="AT696" s="58"/>
    </row>
    <row r="697" s="68" customFormat="true" ht="34.5" hidden="false" customHeight="true" outlineLevel="0" collapsed="false">
      <c r="A697" s="54" t="n">
        <v>694</v>
      </c>
      <c r="B697" s="55"/>
      <c r="C697" s="55"/>
      <c r="D697" s="55"/>
      <c r="E697" s="57"/>
      <c r="F697" s="58"/>
      <c r="G697" s="58"/>
      <c r="H697" s="75"/>
      <c r="I697" s="58"/>
      <c r="J697" s="60"/>
      <c r="K697" s="61"/>
      <c r="L697" s="62"/>
      <c r="M697" s="63" t="n">
        <v>0</v>
      </c>
      <c r="N697" s="64" t="n">
        <v>0</v>
      </c>
      <c r="O697" s="65" t="n">
        <f aca="false">PRODUCT($L697,$M697,(1-$N697))</f>
        <v>0</v>
      </c>
      <c r="P697" s="60"/>
      <c r="Q697" s="61"/>
      <c r="R697" s="62"/>
      <c r="S697" s="63" t="n">
        <v>0</v>
      </c>
      <c r="T697" s="64" t="n">
        <v>0</v>
      </c>
      <c r="U697" s="65" t="n">
        <f aca="false">PRODUCT($R697,$S697,(1-$T697))</f>
        <v>0</v>
      </c>
      <c r="V697" s="66"/>
      <c r="W697" s="61"/>
      <c r="X697" s="62"/>
      <c r="Y697" s="63" t="n">
        <v>0</v>
      </c>
      <c r="Z697" s="64" t="n">
        <v>0</v>
      </c>
      <c r="AA697" s="65" t="n">
        <f aca="false">PRODUCT($X697,$Y697,(1-$Z697))</f>
        <v>0</v>
      </c>
      <c r="AB697" s="66"/>
      <c r="AC697" s="61"/>
      <c r="AD697" s="62"/>
      <c r="AE697" s="63" t="n">
        <v>0</v>
      </c>
      <c r="AF697" s="64" t="n">
        <v>0</v>
      </c>
      <c r="AG697" s="65" t="n">
        <f aca="false">PRODUCT($AD697,$AE697,(1-$AF697))</f>
        <v>0</v>
      </c>
      <c r="AH697" s="66"/>
      <c r="AI697" s="61"/>
      <c r="AJ697" s="62"/>
      <c r="AK697" s="63" t="n">
        <v>0</v>
      </c>
      <c r="AL697" s="64" t="n">
        <v>0</v>
      </c>
      <c r="AM697" s="65" t="n">
        <f aca="false">PRODUCT($AJ697,$AK697,(1-$AL697))</f>
        <v>0</v>
      </c>
      <c r="AN697" s="65" t="n">
        <f aca="false">ROUND((Tablica1[[#This Row],[Iznos]]+Tablica1[[#This Row],[Iznos 2]]+Tablica1[[#This Row],[Iznos 3]]+Tablica1[[#This Row],[Iznos 4]]+Tablica1[[#This Row],[Iznos 5]]),2)</f>
        <v>0</v>
      </c>
      <c r="AO697" s="67" t="s">
        <v>64</v>
      </c>
      <c r="AP697" s="67"/>
      <c r="AQ697" s="63"/>
      <c r="AR697" s="63" t="n">
        <v>0</v>
      </c>
      <c r="AS697" s="62"/>
      <c r="AT697" s="58"/>
    </row>
    <row r="698" s="68" customFormat="true" ht="34.5" hidden="false" customHeight="true" outlineLevel="0" collapsed="false">
      <c r="A698" s="54" t="n">
        <v>695</v>
      </c>
      <c r="B698" s="55"/>
      <c r="C698" s="55"/>
      <c r="D698" s="55"/>
      <c r="E698" s="57"/>
      <c r="F698" s="58"/>
      <c r="G698" s="58"/>
      <c r="H698" s="75"/>
      <c r="I698" s="58"/>
      <c r="J698" s="60"/>
      <c r="K698" s="61"/>
      <c r="L698" s="62"/>
      <c r="M698" s="63" t="n">
        <v>0</v>
      </c>
      <c r="N698" s="64" t="n">
        <v>0</v>
      </c>
      <c r="O698" s="65" t="n">
        <f aca="false">PRODUCT($L698,$M698,(1-$N698))</f>
        <v>0</v>
      </c>
      <c r="P698" s="60"/>
      <c r="Q698" s="61"/>
      <c r="R698" s="62"/>
      <c r="S698" s="63" t="n">
        <v>0</v>
      </c>
      <c r="T698" s="64" t="n">
        <v>0</v>
      </c>
      <c r="U698" s="65" t="n">
        <f aca="false">PRODUCT($R698,$S698,(1-$T698))</f>
        <v>0</v>
      </c>
      <c r="V698" s="66"/>
      <c r="W698" s="61"/>
      <c r="X698" s="62"/>
      <c r="Y698" s="63" t="n">
        <v>0</v>
      </c>
      <c r="Z698" s="64" t="n">
        <v>0</v>
      </c>
      <c r="AA698" s="65" t="n">
        <f aca="false">PRODUCT($X698,$Y698,(1-$Z698))</f>
        <v>0</v>
      </c>
      <c r="AB698" s="66"/>
      <c r="AC698" s="61"/>
      <c r="AD698" s="62"/>
      <c r="AE698" s="63" t="n">
        <v>0</v>
      </c>
      <c r="AF698" s="64" t="n">
        <v>0</v>
      </c>
      <c r="AG698" s="65" t="n">
        <f aca="false">PRODUCT($AD698,$AE698,(1-$AF698))</f>
        <v>0</v>
      </c>
      <c r="AH698" s="66"/>
      <c r="AI698" s="61"/>
      <c r="AJ698" s="62"/>
      <c r="AK698" s="63" t="n">
        <v>0</v>
      </c>
      <c r="AL698" s="64" t="n">
        <v>0</v>
      </c>
      <c r="AM698" s="65" t="n">
        <f aca="false">PRODUCT($AJ698,$AK698,(1-$AL698))</f>
        <v>0</v>
      </c>
      <c r="AN698" s="65" t="n">
        <f aca="false">ROUND((Tablica1[[#This Row],[Iznos]]+Tablica1[[#This Row],[Iznos 2]]+Tablica1[[#This Row],[Iznos 3]]+Tablica1[[#This Row],[Iznos 4]]+Tablica1[[#This Row],[Iznos 5]]),2)</f>
        <v>0</v>
      </c>
      <c r="AO698" s="67" t="s">
        <v>64</v>
      </c>
      <c r="AP698" s="67"/>
      <c r="AQ698" s="63"/>
      <c r="AR698" s="63" t="n">
        <v>0</v>
      </c>
      <c r="AS698" s="62"/>
      <c r="AT698" s="58"/>
    </row>
    <row r="699" s="68" customFormat="true" ht="34.5" hidden="false" customHeight="true" outlineLevel="0" collapsed="false">
      <c r="A699" s="54" t="n">
        <v>696</v>
      </c>
      <c r="B699" s="55"/>
      <c r="C699" s="55"/>
      <c r="D699" s="55"/>
      <c r="E699" s="57"/>
      <c r="F699" s="58"/>
      <c r="G699" s="58"/>
      <c r="H699" s="75"/>
      <c r="I699" s="58"/>
      <c r="J699" s="60"/>
      <c r="K699" s="61"/>
      <c r="L699" s="62"/>
      <c r="M699" s="63" t="n">
        <v>0</v>
      </c>
      <c r="N699" s="64" t="n">
        <v>0</v>
      </c>
      <c r="O699" s="65" t="n">
        <f aca="false">PRODUCT($L699,$M699,(1-$N699))</f>
        <v>0</v>
      </c>
      <c r="P699" s="60"/>
      <c r="Q699" s="61"/>
      <c r="R699" s="62"/>
      <c r="S699" s="63" t="n">
        <v>0</v>
      </c>
      <c r="T699" s="64" t="n">
        <v>0</v>
      </c>
      <c r="U699" s="65" t="n">
        <f aca="false">PRODUCT($R699,$S699,(1-$T699))</f>
        <v>0</v>
      </c>
      <c r="V699" s="66"/>
      <c r="W699" s="61"/>
      <c r="X699" s="62"/>
      <c r="Y699" s="63" t="n">
        <v>0</v>
      </c>
      <c r="Z699" s="64" t="n">
        <v>0</v>
      </c>
      <c r="AA699" s="65" t="n">
        <f aca="false">PRODUCT($X699,$Y699,(1-$Z699))</f>
        <v>0</v>
      </c>
      <c r="AB699" s="66"/>
      <c r="AC699" s="61"/>
      <c r="AD699" s="62"/>
      <c r="AE699" s="63" t="n">
        <v>0</v>
      </c>
      <c r="AF699" s="64" t="n">
        <v>0</v>
      </c>
      <c r="AG699" s="65" t="n">
        <f aca="false">PRODUCT($AD699,$AE699,(1-$AF699))</f>
        <v>0</v>
      </c>
      <c r="AH699" s="66"/>
      <c r="AI699" s="61"/>
      <c r="AJ699" s="62"/>
      <c r="AK699" s="63" t="n">
        <v>0</v>
      </c>
      <c r="AL699" s="64" t="n">
        <v>0</v>
      </c>
      <c r="AM699" s="65" t="n">
        <f aca="false">PRODUCT($AJ699,$AK699,(1-$AL699))</f>
        <v>0</v>
      </c>
      <c r="AN699" s="65" t="n">
        <f aca="false">ROUND((Tablica1[[#This Row],[Iznos]]+Tablica1[[#This Row],[Iznos 2]]+Tablica1[[#This Row],[Iznos 3]]+Tablica1[[#This Row],[Iznos 4]]+Tablica1[[#This Row],[Iznos 5]]),2)</f>
        <v>0</v>
      </c>
      <c r="AO699" s="67" t="s">
        <v>64</v>
      </c>
      <c r="AP699" s="67"/>
      <c r="AQ699" s="63"/>
      <c r="AR699" s="63" t="n">
        <v>0</v>
      </c>
      <c r="AS699" s="62"/>
      <c r="AT699" s="58"/>
    </row>
    <row r="700" s="68" customFormat="true" ht="34.5" hidden="false" customHeight="true" outlineLevel="0" collapsed="false">
      <c r="A700" s="54" t="n">
        <v>697</v>
      </c>
      <c r="B700" s="55"/>
      <c r="C700" s="55"/>
      <c r="D700" s="55"/>
      <c r="E700" s="57"/>
      <c r="F700" s="58"/>
      <c r="G700" s="58"/>
      <c r="H700" s="75"/>
      <c r="I700" s="58"/>
      <c r="J700" s="60"/>
      <c r="K700" s="61"/>
      <c r="L700" s="62"/>
      <c r="M700" s="63" t="n">
        <v>0</v>
      </c>
      <c r="N700" s="64" t="n">
        <v>0</v>
      </c>
      <c r="O700" s="65" t="n">
        <f aca="false">PRODUCT($L700,$M700,(1-$N700))</f>
        <v>0</v>
      </c>
      <c r="P700" s="60"/>
      <c r="Q700" s="61"/>
      <c r="R700" s="62"/>
      <c r="S700" s="63" t="n">
        <v>0</v>
      </c>
      <c r="T700" s="64" t="n">
        <v>0</v>
      </c>
      <c r="U700" s="65" t="n">
        <f aca="false">PRODUCT($R700,$S700,(1-$T700))</f>
        <v>0</v>
      </c>
      <c r="V700" s="66"/>
      <c r="W700" s="61"/>
      <c r="X700" s="62"/>
      <c r="Y700" s="63" t="n">
        <v>0</v>
      </c>
      <c r="Z700" s="64" t="n">
        <v>0</v>
      </c>
      <c r="AA700" s="65" t="n">
        <f aca="false">PRODUCT($X700,$Y700,(1-$Z700))</f>
        <v>0</v>
      </c>
      <c r="AB700" s="66"/>
      <c r="AC700" s="61"/>
      <c r="AD700" s="62"/>
      <c r="AE700" s="63" t="n">
        <v>0</v>
      </c>
      <c r="AF700" s="64" t="n">
        <v>0</v>
      </c>
      <c r="AG700" s="65" t="n">
        <f aca="false">PRODUCT($AD700,$AE700,(1-$AF700))</f>
        <v>0</v>
      </c>
      <c r="AH700" s="66"/>
      <c r="AI700" s="61"/>
      <c r="AJ700" s="62"/>
      <c r="AK700" s="63" t="n">
        <v>0</v>
      </c>
      <c r="AL700" s="64" t="n">
        <v>0</v>
      </c>
      <c r="AM700" s="65" t="n">
        <f aca="false">PRODUCT($AJ700,$AK700,(1-$AL700))</f>
        <v>0</v>
      </c>
      <c r="AN700" s="65" t="n">
        <f aca="false">ROUND((Tablica1[[#This Row],[Iznos]]+Tablica1[[#This Row],[Iznos 2]]+Tablica1[[#This Row],[Iznos 3]]+Tablica1[[#This Row],[Iznos 4]]+Tablica1[[#This Row],[Iznos 5]]),2)</f>
        <v>0</v>
      </c>
      <c r="AO700" s="67" t="s">
        <v>64</v>
      </c>
      <c r="AP700" s="67"/>
      <c r="AQ700" s="63"/>
      <c r="AR700" s="63" t="n">
        <v>0</v>
      </c>
      <c r="AS700" s="62"/>
      <c r="AT700" s="58"/>
    </row>
    <row r="701" s="68" customFormat="true" ht="34.5" hidden="false" customHeight="true" outlineLevel="0" collapsed="false">
      <c r="A701" s="54" t="n">
        <v>698</v>
      </c>
      <c r="B701" s="55"/>
      <c r="C701" s="55"/>
      <c r="D701" s="55"/>
      <c r="E701" s="57"/>
      <c r="F701" s="58"/>
      <c r="G701" s="58"/>
      <c r="H701" s="75"/>
      <c r="I701" s="58"/>
      <c r="J701" s="60"/>
      <c r="K701" s="61"/>
      <c r="L701" s="62"/>
      <c r="M701" s="63" t="n">
        <v>0</v>
      </c>
      <c r="N701" s="64" t="n">
        <v>0</v>
      </c>
      <c r="O701" s="65" t="n">
        <f aca="false">PRODUCT($L701,$M701,(1-$N701))</f>
        <v>0</v>
      </c>
      <c r="P701" s="60"/>
      <c r="Q701" s="61"/>
      <c r="R701" s="62"/>
      <c r="S701" s="63" t="n">
        <v>0</v>
      </c>
      <c r="T701" s="64" t="n">
        <v>0</v>
      </c>
      <c r="U701" s="65" t="n">
        <f aca="false">PRODUCT($R701,$S701,(1-$T701))</f>
        <v>0</v>
      </c>
      <c r="V701" s="66"/>
      <c r="W701" s="61"/>
      <c r="X701" s="62"/>
      <c r="Y701" s="63" t="n">
        <v>0</v>
      </c>
      <c r="Z701" s="64" t="n">
        <v>0</v>
      </c>
      <c r="AA701" s="65" t="n">
        <f aca="false">PRODUCT($X701,$Y701,(1-$Z701))</f>
        <v>0</v>
      </c>
      <c r="AB701" s="66"/>
      <c r="AC701" s="61"/>
      <c r="AD701" s="62"/>
      <c r="AE701" s="63" t="n">
        <v>0</v>
      </c>
      <c r="AF701" s="64" t="n">
        <v>0</v>
      </c>
      <c r="AG701" s="65" t="n">
        <f aca="false">PRODUCT($AD701,$AE701,(1-$AF701))</f>
        <v>0</v>
      </c>
      <c r="AH701" s="66"/>
      <c r="AI701" s="61"/>
      <c r="AJ701" s="62"/>
      <c r="AK701" s="63" t="n">
        <v>0</v>
      </c>
      <c r="AL701" s="64" t="n">
        <v>0</v>
      </c>
      <c r="AM701" s="65" t="n">
        <f aca="false">PRODUCT($AJ701,$AK701,(1-$AL701))</f>
        <v>0</v>
      </c>
      <c r="AN701" s="65" t="n">
        <f aca="false">ROUND((Tablica1[[#This Row],[Iznos]]+Tablica1[[#This Row],[Iznos 2]]+Tablica1[[#This Row],[Iznos 3]]+Tablica1[[#This Row],[Iznos 4]]+Tablica1[[#This Row],[Iznos 5]]),2)</f>
        <v>0</v>
      </c>
      <c r="AO701" s="67" t="s">
        <v>64</v>
      </c>
      <c r="AP701" s="67"/>
      <c r="AQ701" s="63"/>
      <c r="AR701" s="63" t="n">
        <v>0</v>
      </c>
      <c r="AS701" s="62"/>
      <c r="AT701" s="58"/>
    </row>
    <row r="702" s="68" customFormat="true" ht="34.5" hidden="false" customHeight="true" outlineLevel="0" collapsed="false">
      <c r="A702" s="54" t="n">
        <v>699</v>
      </c>
      <c r="B702" s="55"/>
      <c r="C702" s="55"/>
      <c r="D702" s="55"/>
      <c r="E702" s="57"/>
      <c r="F702" s="58"/>
      <c r="G702" s="58"/>
      <c r="H702" s="75"/>
      <c r="I702" s="58"/>
      <c r="J702" s="60"/>
      <c r="K702" s="61"/>
      <c r="L702" s="62"/>
      <c r="M702" s="63" t="n">
        <v>0</v>
      </c>
      <c r="N702" s="64" t="n">
        <v>0</v>
      </c>
      <c r="O702" s="65" t="n">
        <f aca="false">PRODUCT($L702,$M702,(1-$N702))</f>
        <v>0</v>
      </c>
      <c r="P702" s="60"/>
      <c r="Q702" s="61"/>
      <c r="R702" s="62"/>
      <c r="S702" s="63" t="n">
        <v>0</v>
      </c>
      <c r="T702" s="64" t="n">
        <v>0</v>
      </c>
      <c r="U702" s="65" t="n">
        <f aca="false">PRODUCT($R702,$S702,(1-$T702))</f>
        <v>0</v>
      </c>
      <c r="V702" s="66"/>
      <c r="W702" s="61"/>
      <c r="X702" s="62"/>
      <c r="Y702" s="63" t="n">
        <v>0</v>
      </c>
      <c r="Z702" s="64" t="n">
        <v>0</v>
      </c>
      <c r="AA702" s="65" t="n">
        <f aca="false">PRODUCT($X702,$Y702,(1-$Z702))</f>
        <v>0</v>
      </c>
      <c r="AB702" s="66"/>
      <c r="AC702" s="61"/>
      <c r="AD702" s="62"/>
      <c r="AE702" s="63" t="n">
        <v>0</v>
      </c>
      <c r="AF702" s="64" t="n">
        <v>0</v>
      </c>
      <c r="AG702" s="65" t="n">
        <f aca="false">PRODUCT($AD702,$AE702,(1-$AF702))</f>
        <v>0</v>
      </c>
      <c r="AH702" s="66"/>
      <c r="AI702" s="61"/>
      <c r="AJ702" s="62"/>
      <c r="AK702" s="63" t="n">
        <v>0</v>
      </c>
      <c r="AL702" s="64" t="n">
        <v>0</v>
      </c>
      <c r="AM702" s="65" t="n">
        <f aca="false">PRODUCT($AJ702,$AK702,(1-$AL702))</f>
        <v>0</v>
      </c>
      <c r="AN702" s="65" t="n">
        <f aca="false">ROUND((Tablica1[[#This Row],[Iznos]]+Tablica1[[#This Row],[Iznos 2]]+Tablica1[[#This Row],[Iznos 3]]+Tablica1[[#This Row],[Iznos 4]]+Tablica1[[#This Row],[Iznos 5]]),2)</f>
        <v>0</v>
      </c>
      <c r="AO702" s="67" t="s">
        <v>64</v>
      </c>
      <c r="AP702" s="67"/>
      <c r="AQ702" s="63"/>
      <c r="AR702" s="63" t="n">
        <v>0</v>
      </c>
      <c r="AS702" s="62"/>
      <c r="AT702" s="58"/>
    </row>
    <row r="703" s="68" customFormat="true" ht="34.5" hidden="false" customHeight="true" outlineLevel="0" collapsed="false">
      <c r="A703" s="54" t="n">
        <v>700</v>
      </c>
      <c r="B703" s="55"/>
      <c r="C703" s="55"/>
      <c r="D703" s="55"/>
      <c r="E703" s="57"/>
      <c r="F703" s="58"/>
      <c r="G703" s="58"/>
      <c r="H703" s="75"/>
      <c r="I703" s="58"/>
      <c r="J703" s="60"/>
      <c r="K703" s="61"/>
      <c r="L703" s="62"/>
      <c r="M703" s="63" t="n">
        <v>0</v>
      </c>
      <c r="N703" s="64" t="n">
        <v>0</v>
      </c>
      <c r="O703" s="65" t="n">
        <f aca="false">PRODUCT($L703,$M703,(1-$N703))</f>
        <v>0</v>
      </c>
      <c r="P703" s="60"/>
      <c r="Q703" s="61"/>
      <c r="R703" s="62"/>
      <c r="S703" s="63" t="n">
        <v>0</v>
      </c>
      <c r="T703" s="64" t="n">
        <v>0</v>
      </c>
      <c r="U703" s="65" t="n">
        <f aca="false">PRODUCT($R703,$S703,(1-$T703))</f>
        <v>0</v>
      </c>
      <c r="V703" s="66"/>
      <c r="W703" s="61"/>
      <c r="X703" s="62"/>
      <c r="Y703" s="63" t="n">
        <v>0</v>
      </c>
      <c r="Z703" s="64" t="n">
        <v>0</v>
      </c>
      <c r="AA703" s="65" t="n">
        <f aca="false">PRODUCT($X703,$Y703,(1-$Z703))</f>
        <v>0</v>
      </c>
      <c r="AB703" s="66"/>
      <c r="AC703" s="61"/>
      <c r="AD703" s="62"/>
      <c r="AE703" s="63" t="n">
        <v>0</v>
      </c>
      <c r="AF703" s="64" t="n">
        <v>0</v>
      </c>
      <c r="AG703" s="65" t="n">
        <f aca="false">PRODUCT($AD703,$AE703,(1-$AF703))</f>
        <v>0</v>
      </c>
      <c r="AH703" s="66"/>
      <c r="AI703" s="61"/>
      <c r="AJ703" s="62"/>
      <c r="AK703" s="63" t="n">
        <v>0</v>
      </c>
      <c r="AL703" s="64" t="n">
        <v>0</v>
      </c>
      <c r="AM703" s="65" t="n">
        <f aca="false">PRODUCT($AJ703,$AK703,(1-$AL703))</f>
        <v>0</v>
      </c>
      <c r="AN703" s="65" t="n">
        <f aca="false">ROUND((Tablica1[[#This Row],[Iznos]]+Tablica1[[#This Row],[Iznos 2]]+Tablica1[[#This Row],[Iznos 3]]+Tablica1[[#This Row],[Iznos 4]]+Tablica1[[#This Row],[Iznos 5]]),2)</f>
        <v>0</v>
      </c>
      <c r="AO703" s="67" t="s">
        <v>64</v>
      </c>
      <c r="AP703" s="67"/>
      <c r="AQ703" s="63"/>
      <c r="AR703" s="63" t="n">
        <v>0</v>
      </c>
      <c r="AS703" s="62"/>
      <c r="AT703" s="58"/>
    </row>
    <row r="704" s="68" customFormat="true" ht="34.5" hidden="false" customHeight="true" outlineLevel="0" collapsed="false">
      <c r="A704" s="54" t="n">
        <v>701</v>
      </c>
      <c r="B704" s="55"/>
      <c r="C704" s="55"/>
      <c r="D704" s="55"/>
      <c r="E704" s="57"/>
      <c r="F704" s="58"/>
      <c r="G704" s="58"/>
      <c r="H704" s="75"/>
      <c r="I704" s="58"/>
      <c r="J704" s="60"/>
      <c r="K704" s="61"/>
      <c r="L704" s="62"/>
      <c r="M704" s="63" t="n">
        <v>0</v>
      </c>
      <c r="N704" s="64" t="n">
        <v>0</v>
      </c>
      <c r="O704" s="65" t="n">
        <f aca="false">PRODUCT($L704,$M704,(1-$N704))</f>
        <v>0</v>
      </c>
      <c r="P704" s="60"/>
      <c r="Q704" s="61"/>
      <c r="R704" s="62"/>
      <c r="S704" s="63" t="n">
        <v>0</v>
      </c>
      <c r="T704" s="64" t="n">
        <v>0</v>
      </c>
      <c r="U704" s="65" t="n">
        <f aca="false">PRODUCT($R704,$S704,(1-$T704))</f>
        <v>0</v>
      </c>
      <c r="V704" s="66"/>
      <c r="W704" s="61"/>
      <c r="X704" s="62"/>
      <c r="Y704" s="63" t="n">
        <v>0</v>
      </c>
      <c r="Z704" s="64" t="n">
        <v>0</v>
      </c>
      <c r="AA704" s="65" t="n">
        <f aca="false">PRODUCT($X704,$Y704,(1-$Z704))</f>
        <v>0</v>
      </c>
      <c r="AB704" s="66"/>
      <c r="AC704" s="61"/>
      <c r="AD704" s="62"/>
      <c r="AE704" s="63" t="n">
        <v>0</v>
      </c>
      <c r="AF704" s="64" t="n">
        <v>0</v>
      </c>
      <c r="AG704" s="65" t="n">
        <f aca="false">PRODUCT($AD704,$AE704,(1-$AF704))</f>
        <v>0</v>
      </c>
      <c r="AH704" s="66"/>
      <c r="AI704" s="61"/>
      <c r="AJ704" s="62"/>
      <c r="AK704" s="63" t="n">
        <v>0</v>
      </c>
      <c r="AL704" s="64" t="n">
        <v>0</v>
      </c>
      <c r="AM704" s="65" t="n">
        <f aca="false">PRODUCT($AJ704,$AK704,(1-$AL704))</f>
        <v>0</v>
      </c>
      <c r="AN704" s="65" t="n">
        <f aca="false">ROUND((Tablica1[[#This Row],[Iznos]]+Tablica1[[#This Row],[Iznos 2]]+Tablica1[[#This Row],[Iznos 3]]+Tablica1[[#This Row],[Iznos 4]]+Tablica1[[#This Row],[Iznos 5]]),2)</f>
        <v>0</v>
      </c>
      <c r="AO704" s="67" t="s">
        <v>64</v>
      </c>
      <c r="AP704" s="67"/>
      <c r="AQ704" s="63"/>
      <c r="AR704" s="63" t="n">
        <v>0</v>
      </c>
      <c r="AS704" s="62"/>
      <c r="AT704" s="58"/>
    </row>
    <row r="705" s="68" customFormat="true" ht="34.5" hidden="false" customHeight="true" outlineLevel="0" collapsed="false">
      <c r="A705" s="54" t="n">
        <v>702</v>
      </c>
      <c r="B705" s="55"/>
      <c r="C705" s="55"/>
      <c r="D705" s="55"/>
      <c r="E705" s="57"/>
      <c r="F705" s="58"/>
      <c r="G705" s="58"/>
      <c r="H705" s="75"/>
      <c r="I705" s="58"/>
      <c r="J705" s="60"/>
      <c r="K705" s="61"/>
      <c r="L705" s="62"/>
      <c r="M705" s="63" t="n">
        <v>0</v>
      </c>
      <c r="N705" s="64" t="n">
        <v>0</v>
      </c>
      <c r="O705" s="65" t="n">
        <f aca="false">PRODUCT($L705,$M705,(1-$N705))</f>
        <v>0</v>
      </c>
      <c r="P705" s="60"/>
      <c r="Q705" s="61"/>
      <c r="R705" s="62"/>
      <c r="S705" s="63" t="n">
        <v>0</v>
      </c>
      <c r="T705" s="64" t="n">
        <v>0</v>
      </c>
      <c r="U705" s="65" t="n">
        <f aca="false">PRODUCT($R705,$S705,(1-$T705))</f>
        <v>0</v>
      </c>
      <c r="V705" s="66"/>
      <c r="W705" s="61"/>
      <c r="X705" s="62"/>
      <c r="Y705" s="63" t="n">
        <v>0</v>
      </c>
      <c r="Z705" s="64" t="n">
        <v>0</v>
      </c>
      <c r="AA705" s="65" t="n">
        <f aca="false">PRODUCT($X705,$Y705,(1-$Z705))</f>
        <v>0</v>
      </c>
      <c r="AB705" s="66"/>
      <c r="AC705" s="61"/>
      <c r="AD705" s="62"/>
      <c r="AE705" s="63" t="n">
        <v>0</v>
      </c>
      <c r="AF705" s="64" t="n">
        <v>0</v>
      </c>
      <c r="AG705" s="65" t="n">
        <f aca="false">PRODUCT($AD705,$AE705,(1-$AF705))</f>
        <v>0</v>
      </c>
      <c r="AH705" s="66"/>
      <c r="AI705" s="61"/>
      <c r="AJ705" s="62"/>
      <c r="AK705" s="63" t="n">
        <v>0</v>
      </c>
      <c r="AL705" s="64" t="n">
        <v>0</v>
      </c>
      <c r="AM705" s="65" t="n">
        <f aca="false">PRODUCT($AJ705,$AK705,(1-$AL705))</f>
        <v>0</v>
      </c>
      <c r="AN705" s="65" t="n">
        <f aca="false">ROUND((Tablica1[[#This Row],[Iznos]]+Tablica1[[#This Row],[Iznos 2]]+Tablica1[[#This Row],[Iznos 3]]+Tablica1[[#This Row],[Iznos 4]]+Tablica1[[#This Row],[Iznos 5]]),2)</f>
        <v>0</v>
      </c>
      <c r="AO705" s="67" t="s">
        <v>64</v>
      </c>
      <c r="AP705" s="67"/>
      <c r="AQ705" s="63"/>
      <c r="AR705" s="63" t="n">
        <v>0</v>
      </c>
      <c r="AS705" s="62"/>
      <c r="AT705" s="58"/>
    </row>
    <row r="706" s="68" customFormat="true" ht="34.5" hidden="false" customHeight="true" outlineLevel="0" collapsed="false">
      <c r="A706" s="54" t="n">
        <v>703</v>
      </c>
      <c r="B706" s="55"/>
      <c r="C706" s="55"/>
      <c r="D706" s="55"/>
      <c r="E706" s="57"/>
      <c r="F706" s="58"/>
      <c r="G706" s="58"/>
      <c r="H706" s="75"/>
      <c r="I706" s="58"/>
      <c r="J706" s="60"/>
      <c r="K706" s="61"/>
      <c r="L706" s="62"/>
      <c r="M706" s="63" t="n">
        <v>0</v>
      </c>
      <c r="N706" s="64" t="n">
        <v>0</v>
      </c>
      <c r="O706" s="65" t="n">
        <f aca="false">PRODUCT($L706,$M706,(1-$N706))</f>
        <v>0</v>
      </c>
      <c r="P706" s="60"/>
      <c r="Q706" s="61"/>
      <c r="R706" s="62"/>
      <c r="S706" s="63" t="n">
        <v>0</v>
      </c>
      <c r="T706" s="64" t="n">
        <v>0</v>
      </c>
      <c r="U706" s="65" t="n">
        <f aca="false">PRODUCT($R706,$S706,(1-$T706))</f>
        <v>0</v>
      </c>
      <c r="V706" s="66"/>
      <c r="W706" s="61"/>
      <c r="X706" s="62"/>
      <c r="Y706" s="63" t="n">
        <v>0</v>
      </c>
      <c r="Z706" s="64" t="n">
        <v>0</v>
      </c>
      <c r="AA706" s="65" t="n">
        <f aca="false">PRODUCT($X706,$Y706,(1-$Z706))</f>
        <v>0</v>
      </c>
      <c r="AB706" s="66"/>
      <c r="AC706" s="61"/>
      <c r="AD706" s="62"/>
      <c r="AE706" s="63" t="n">
        <v>0</v>
      </c>
      <c r="AF706" s="64" t="n">
        <v>0</v>
      </c>
      <c r="AG706" s="65" t="n">
        <f aca="false">PRODUCT($AD706,$AE706,(1-$AF706))</f>
        <v>0</v>
      </c>
      <c r="AH706" s="66"/>
      <c r="AI706" s="61"/>
      <c r="AJ706" s="62"/>
      <c r="AK706" s="63" t="n">
        <v>0</v>
      </c>
      <c r="AL706" s="64" t="n">
        <v>0</v>
      </c>
      <c r="AM706" s="65" t="n">
        <f aca="false">PRODUCT($AJ706,$AK706,(1-$AL706))</f>
        <v>0</v>
      </c>
      <c r="AN706" s="65" t="n">
        <f aca="false">ROUND((Tablica1[[#This Row],[Iznos]]+Tablica1[[#This Row],[Iznos 2]]+Tablica1[[#This Row],[Iznos 3]]+Tablica1[[#This Row],[Iznos 4]]+Tablica1[[#This Row],[Iznos 5]]),2)</f>
        <v>0</v>
      </c>
      <c r="AO706" s="67" t="s">
        <v>64</v>
      </c>
      <c r="AP706" s="67"/>
      <c r="AQ706" s="63"/>
      <c r="AR706" s="63" t="n">
        <v>0</v>
      </c>
      <c r="AS706" s="62"/>
      <c r="AT706" s="58"/>
    </row>
    <row r="707" s="68" customFormat="true" ht="34.5" hidden="false" customHeight="true" outlineLevel="0" collapsed="false">
      <c r="A707" s="54" t="n">
        <v>704</v>
      </c>
      <c r="B707" s="55"/>
      <c r="C707" s="55"/>
      <c r="D707" s="55"/>
      <c r="E707" s="57"/>
      <c r="F707" s="58"/>
      <c r="G707" s="58"/>
      <c r="H707" s="75"/>
      <c r="I707" s="58"/>
      <c r="J707" s="60"/>
      <c r="K707" s="61"/>
      <c r="L707" s="62"/>
      <c r="M707" s="63" t="n">
        <v>0</v>
      </c>
      <c r="N707" s="64" t="n">
        <v>0</v>
      </c>
      <c r="O707" s="65" t="n">
        <f aca="false">PRODUCT($L707,$M707,(1-$N707))</f>
        <v>0</v>
      </c>
      <c r="P707" s="60"/>
      <c r="Q707" s="61"/>
      <c r="R707" s="62"/>
      <c r="S707" s="63" t="n">
        <v>0</v>
      </c>
      <c r="T707" s="64" t="n">
        <v>0</v>
      </c>
      <c r="U707" s="65" t="n">
        <f aca="false">PRODUCT($R707,$S707,(1-$T707))</f>
        <v>0</v>
      </c>
      <c r="V707" s="66"/>
      <c r="W707" s="61"/>
      <c r="X707" s="62"/>
      <c r="Y707" s="63" t="n">
        <v>0</v>
      </c>
      <c r="Z707" s="64" t="n">
        <v>0</v>
      </c>
      <c r="AA707" s="65" t="n">
        <f aca="false">PRODUCT($X707,$Y707,(1-$Z707))</f>
        <v>0</v>
      </c>
      <c r="AB707" s="66"/>
      <c r="AC707" s="61"/>
      <c r="AD707" s="62"/>
      <c r="AE707" s="63" t="n">
        <v>0</v>
      </c>
      <c r="AF707" s="64" t="n">
        <v>0</v>
      </c>
      <c r="AG707" s="65" t="n">
        <f aca="false">PRODUCT($AD707,$AE707,(1-$AF707))</f>
        <v>0</v>
      </c>
      <c r="AH707" s="66"/>
      <c r="AI707" s="61"/>
      <c r="AJ707" s="62"/>
      <c r="AK707" s="63" t="n">
        <v>0</v>
      </c>
      <c r="AL707" s="64" t="n">
        <v>0</v>
      </c>
      <c r="AM707" s="65" t="n">
        <f aca="false">PRODUCT($AJ707,$AK707,(1-$AL707))</f>
        <v>0</v>
      </c>
      <c r="AN707" s="65" t="n">
        <f aca="false">ROUND((Tablica1[[#This Row],[Iznos]]+Tablica1[[#This Row],[Iznos 2]]+Tablica1[[#This Row],[Iznos 3]]+Tablica1[[#This Row],[Iznos 4]]+Tablica1[[#This Row],[Iznos 5]]),2)</f>
        <v>0</v>
      </c>
      <c r="AO707" s="67" t="s">
        <v>64</v>
      </c>
      <c r="AP707" s="67"/>
      <c r="AQ707" s="63"/>
      <c r="AR707" s="63" t="n">
        <v>0</v>
      </c>
      <c r="AS707" s="62"/>
      <c r="AT707" s="58"/>
    </row>
    <row r="708" s="68" customFormat="true" ht="34.5" hidden="false" customHeight="true" outlineLevel="0" collapsed="false">
      <c r="A708" s="54" t="n">
        <v>705</v>
      </c>
      <c r="B708" s="55"/>
      <c r="C708" s="55"/>
      <c r="D708" s="55"/>
      <c r="E708" s="57"/>
      <c r="F708" s="58"/>
      <c r="G708" s="58"/>
      <c r="H708" s="75"/>
      <c r="I708" s="58"/>
      <c r="J708" s="60"/>
      <c r="K708" s="61"/>
      <c r="L708" s="62"/>
      <c r="M708" s="63" t="n">
        <v>0</v>
      </c>
      <c r="N708" s="64" t="n">
        <v>0</v>
      </c>
      <c r="O708" s="65" t="n">
        <f aca="false">PRODUCT($L708,$M708,(1-$N708))</f>
        <v>0</v>
      </c>
      <c r="P708" s="60"/>
      <c r="Q708" s="61"/>
      <c r="R708" s="62"/>
      <c r="S708" s="63" t="n">
        <v>0</v>
      </c>
      <c r="T708" s="64" t="n">
        <v>0</v>
      </c>
      <c r="U708" s="65" t="n">
        <f aca="false">PRODUCT($R708,$S708,(1-$T708))</f>
        <v>0</v>
      </c>
      <c r="V708" s="66"/>
      <c r="W708" s="61"/>
      <c r="X708" s="62"/>
      <c r="Y708" s="63" t="n">
        <v>0</v>
      </c>
      <c r="Z708" s="64" t="n">
        <v>0</v>
      </c>
      <c r="AA708" s="65" t="n">
        <f aca="false">PRODUCT($X708,$Y708,(1-$Z708))</f>
        <v>0</v>
      </c>
      <c r="AB708" s="66"/>
      <c r="AC708" s="61"/>
      <c r="AD708" s="62"/>
      <c r="AE708" s="63" t="n">
        <v>0</v>
      </c>
      <c r="AF708" s="64" t="n">
        <v>0</v>
      </c>
      <c r="AG708" s="65" t="n">
        <f aca="false">PRODUCT($AD708,$AE708,(1-$AF708))</f>
        <v>0</v>
      </c>
      <c r="AH708" s="66"/>
      <c r="AI708" s="61"/>
      <c r="AJ708" s="62"/>
      <c r="AK708" s="63" t="n">
        <v>0</v>
      </c>
      <c r="AL708" s="64" t="n">
        <v>0</v>
      </c>
      <c r="AM708" s="65" t="n">
        <f aca="false">PRODUCT($AJ708,$AK708,(1-$AL708))</f>
        <v>0</v>
      </c>
      <c r="AN708" s="65" t="n">
        <f aca="false">ROUND((Tablica1[[#This Row],[Iznos]]+Tablica1[[#This Row],[Iznos 2]]+Tablica1[[#This Row],[Iznos 3]]+Tablica1[[#This Row],[Iznos 4]]+Tablica1[[#This Row],[Iznos 5]]),2)</f>
        <v>0</v>
      </c>
      <c r="AO708" s="67" t="s">
        <v>64</v>
      </c>
      <c r="AP708" s="67"/>
      <c r="AQ708" s="63"/>
      <c r="AR708" s="63" t="n">
        <v>0</v>
      </c>
      <c r="AS708" s="62"/>
      <c r="AT708" s="58"/>
    </row>
    <row r="709" s="68" customFormat="true" ht="34.5" hidden="false" customHeight="true" outlineLevel="0" collapsed="false">
      <c r="A709" s="54" t="n">
        <v>706</v>
      </c>
      <c r="B709" s="55"/>
      <c r="C709" s="55"/>
      <c r="D709" s="55"/>
      <c r="E709" s="57"/>
      <c r="F709" s="58"/>
      <c r="G709" s="58"/>
      <c r="H709" s="75"/>
      <c r="I709" s="58"/>
      <c r="J709" s="60"/>
      <c r="K709" s="61"/>
      <c r="L709" s="62"/>
      <c r="M709" s="63" t="n">
        <v>0</v>
      </c>
      <c r="N709" s="64" t="n">
        <v>0</v>
      </c>
      <c r="O709" s="65" t="n">
        <f aca="false">PRODUCT($L709,$M709,(1-$N709))</f>
        <v>0</v>
      </c>
      <c r="P709" s="60"/>
      <c r="Q709" s="61"/>
      <c r="R709" s="62"/>
      <c r="S709" s="63" t="n">
        <v>0</v>
      </c>
      <c r="T709" s="64" t="n">
        <v>0</v>
      </c>
      <c r="U709" s="65" t="n">
        <f aca="false">PRODUCT($R709,$S709,(1-$T709))</f>
        <v>0</v>
      </c>
      <c r="V709" s="66"/>
      <c r="W709" s="61"/>
      <c r="X709" s="62"/>
      <c r="Y709" s="63" t="n">
        <v>0</v>
      </c>
      <c r="Z709" s="64" t="n">
        <v>0</v>
      </c>
      <c r="AA709" s="65" t="n">
        <f aca="false">PRODUCT($X709,$Y709,(1-$Z709))</f>
        <v>0</v>
      </c>
      <c r="AB709" s="66"/>
      <c r="AC709" s="61"/>
      <c r="AD709" s="62"/>
      <c r="AE709" s="63" t="n">
        <v>0</v>
      </c>
      <c r="AF709" s="64" t="n">
        <v>0</v>
      </c>
      <c r="AG709" s="65" t="n">
        <f aca="false">PRODUCT($AD709,$AE709,(1-$AF709))</f>
        <v>0</v>
      </c>
      <c r="AH709" s="66"/>
      <c r="AI709" s="61"/>
      <c r="AJ709" s="62"/>
      <c r="AK709" s="63" t="n">
        <v>0</v>
      </c>
      <c r="AL709" s="64" t="n">
        <v>0</v>
      </c>
      <c r="AM709" s="65" t="n">
        <f aca="false">PRODUCT($AJ709,$AK709,(1-$AL709))</f>
        <v>0</v>
      </c>
      <c r="AN709" s="65" t="n">
        <f aca="false">ROUND((Tablica1[[#This Row],[Iznos]]+Tablica1[[#This Row],[Iznos 2]]+Tablica1[[#This Row],[Iznos 3]]+Tablica1[[#This Row],[Iznos 4]]+Tablica1[[#This Row],[Iznos 5]]),2)</f>
        <v>0</v>
      </c>
      <c r="AO709" s="67" t="s">
        <v>64</v>
      </c>
      <c r="AP709" s="67"/>
      <c r="AQ709" s="63"/>
      <c r="AR709" s="63" t="n">
        <v>0</v>
      </c>
      <c r="AS709" s="62"/>
      <c r="AT709" s="58"/>
    </row>
    <row r="710" s="68" customFormat="true" ht="34.5" hidden="false" customHeight="true" outlineLevel="0" collapsed="false">
      <c r="A710" s="54" t="n">
        <v>707</v>
      </c>
      <c r="B710" s="55"/>
      <c r="C710" s="55"/>
      <c r="D710" s="55"/>
      <c r="E710" s="57"/>
      <c r="F710" s="58"/>
      <c r="G710" s="58"/>
      <c r="H710" s="75"/>
      <c r="I710" s="58"/>
      <c r="J710" s="60"/>
      <c r="K710" s="61"/>
      <c r="L710" s="62"/>
      <c r="M710" s="63" t="n">
        <v>0</v>
      </c>
      <c r="N710" s="64" t="n">
        <v>0</v>
      </c>
      <c r="O710" s="65" t="n">
        <f aca="false">PRODUCT($L710,$M710,(1-$N710))</f>
        <v>0</v>
      </c>
      <c r="P710" s="60"/>
      <c r="Q710" s="61"/>
      <c r="R710" s="62"/>
      <c r="S710" s="63" t="n">
        <v>0</v>
      </c>
      <c r="T710" s="64" t="n">
        <v>0</v>
      </c>
      <c r="U710" s="65" t="n">
        <f aca="false">PRODUCT($R710,$S710,(1-$T710))</f>
        <v>0</v>
      </c>
      <c r="V710" s="66"/>
      <c r="W710" s="61"/>
      <c r="X710" s="62"/>
      <c r="Y710" s="63" t="n">
        <v>0</v>
      </c>
      <c r="Z710" s="64" t="n">
        <v>0</v>
      </c>
      <c r="AA710" s="65" t="n">
        <f aca="false">PRODUCT($X710,$Y710,(1-$Z710))</f>
        <v>0</v>
      </c>
      <c r="AB710" s="66"/>
      <c r="AC710" s="61"/>
      <c r="AD710" s="62"/>
      <c r="AE710" s="63" t="n">
        <v>0</v>
      </c>
      <c r="AF710" s="64" t="n">
        <v>0</v>
      </c>
      <c r="AG710" s="65" t="n">
        <f aca="false">PRODUCT($AD710,$AE710,(1-$AF710))</f>
        <v>0</v>
      </c>
      <c r="AH710" s="66"/>
      <c r="AI710" s="61"/>
      <c r="AJ710" s="62"/>
      <c r="AK710" s="63" t="n">
        <v>0</v>
      </c>
      <c r="AL710" s="64" t="n">
        <v>0</v>
      </c>
      <c r="AM710" s="65" t="n">
        <f aca="false">PRODUCT($AJ710,$AK710,(1-$AL710))</f>
        <v>0</v>
      </c>
      <c r="AN710" s="65" t="n">
        <f aca="false">ROUND((Tablica1[[#This Row],[Iznos]]+Tablica1[[#This Row],[Iznos 2]]+Tablica1[[#This Row],[Iznos 3]]+Tablica1[[#This Row],[Iznos 4]]+Tablica1[[#This Row],[Iznos 5]]),2)</f>
        <v>0</v>
      </c>
      <c r="AO710" s="67" t="s">
        <v>64</v>
      </c>
      <c r="AP710" s="67"/>
      <c r="AQ710" s="63"/>
      <c r="AR710" s="63" t="n">
        <v>0</v>
      </c>
      <c r="AS710" s="62"/>
      <c r="AT710" s="58"/>
    </row>
    <row r="711" s="68" customFormat="true" ht="34.5" hidden="false" customHeight="true" outlineLevel="0" collapsed="false">
      <c r="A711" s="54" t="n">
        <v>708</v>
      </c>
      <c r="B711" s="55"/>
      <c r="C711" s="55"/>
      <c r="D711" s="55"/>
      <c r="E711" s="57"/>
      <c r="F711" s="58"/>
      <c r="G711" s="58"/>
      <c r="H711" s="75"/>
      <c r="I711" s="58"/>
      <c r="J711" s="60"/>
      <c r="K711" s="61"/>
      <c r="L711" s="62"/>
      <c r="M711" s="63" t="n">
        <v>0</v>
      </c>
      <c r="N711" s="64" t="n">
        <v>0</v>
      </c>
      <c r="O711" s="65" t="n">
        <f aca="false">PRODUCT($L711,$M711,(1-$N711))</f>
        <v>0</v>
      </c>
      <c r="P711" s="60"/>
      <c r="Q711" s="61"/>
      <c r="R711" s="62"/>
      <c r="S711" s="63" t="n">
        <v>0</v>
      </c>
      <c r="T711" s="64" t="n">
        <v>0</v>
      </c>
      <c r="U711" s="65" t="n">
        <f aca="false">PRODUCT($R711,$S711,(1-$T711))</f>
        <v>0</v>
      </c>
      <c r="V711" s="66"/>
      <c r="W711" s="61"/>
      <c r="X711" s="62"/>
      <c r="Y711" s="63" t="n">
        <v>0</v>
      </c>
      <c r="Z711" s="64" t="n">
        <v>0</v>
      </c>
      <c r="AA711" s="65" t="n">
        <f aca="false">PRODUCT($X711,$Y711,(1-$Z711))</f>
        <v>0</v>
      </c>
      <c r="AB711" s="66"/>
      <c r="AC711" s="61"/>
      <c r="AD711" s="62"/>
      <c r="AE711" s="63" t="n">
        <v>0</v>
      </c>
      <c r="AF711" s="64" t="n">
        <v>0</v>
      </c>
      <c r="AG711" s="65" t="n">
        <f aca="false">PRODUCT($AD711,$AE711,(1-$AF711))</f>
        <v>0</v>
      </c>
      <c r="AH711" s="66"/>
      <c r="AI711" s="61"/>
      <c r="AJ711" s="62"/>
      <c r="AK711" s="63" t="n">
        <v>0</v>
      </c>
      <c r="AL711" s="64" t="n">
        <v>0</v>
      </c>
      <c r="AM711" s="65" t="n">
        <f aca="false">PRODUCT($AJ711,$AK711,(1-$AL711))</f>
        <v>0</v>
      </c>
      <c r="AN711" s="65" t="n">
        <f aca="false">ROUND((Tablica1[[#This Row],[Iznos]]+Tablica1[[#This Row],[Iznos 2]]+Tablica1[[#This Row],[Iznos 3]]+Tablica1[[#This Row],[Iznos 4]]+Tablica1[[#This Row],[Iznos 5]]),2)</f>
        <v>0</v>
      </c>
      <c r="AO711" s="67" t="s">
        <v>64</v>
      </c>
      <c r="AP711" s="67"/>
      <c r="AQ711" s="63"/>
      <c r="AR711" s="63" t="n">
        <v>0</v>
      </c>
      <c r="AS711" s="62"/>
      <c r="AT711" s="58"/>
    </row>
    <row r="712" s="68" customFormat="true" ht="34.5" hidden="false" customHeight="true" outlineLevel="0" collapsed="false">
      <c r="A712" s="54" t="n">
        <v>709</v>
      </c>
      <c r="B712" s="55"/>
      <c r="C712" s="55"/>
      <c r="D712" s="55"/>
      <c r="E712" s="57"/>
      <c r="F712" s="58"/>
      <c r="G712" s="58"/>
      <c r="H712" s="75"/>
      <c r="I712" s="58"/>
      <c r="J712" s="60"/>
      <c r="K712" s="61"/>
      <c r="L712" s="62"/>
      <c r="M712" s="63" t="n">
        <v>0</v>
      </c>
      <c r="N712" s="64" t="n">
        <v>0</v>
      </c>
      <c r="O712" s="65" t="n">
        <f aca="false">PRODUCT($L712,$M712,(1-$N712))</f>
        <v>0</v>
      </c>
      <c r="P712" s="60"/>
      <c r="Q712" s="61"/>
      <c r="R712" s="62"/>
      <c r="S712" s="63" t="n">
        <v>0</v>
      </c>
      <c r="T712" s="64" t="n">
        <v>0</v>
      </c>
      <c r="U712" s="65" t="n">
        <f aca="false">PRODUCT($R712,$S712,(1-$T712))</f>
        <v>0</v>
      </c>
      <c r="V712" s="66"/>
      <c r="W712" s="61"/>
      <c r="X712" s="62"/>
      <c r="Y712" s="63" t="n">
        <v>0</v>
      </c>
      <c r="Z712" s="64" t="n">
        <v>0</v>
      </c>
      <c r="AA712" s="65" t="n">
        <f aca="false">PRODUCT($X712,$Y712,(1-$Z712))</f>
        <v>0</v>
      </c>
      <c r="AB712" s="66"/>
      <c r="AC712" s="61"/>
      <c r="AD712" s="62"/>
      <c r="AE712" s="63" t="n">
        <v>0</v>
      </c>
      <c r="AF712" s="64" t="n">
        <v>0</v>
      </c>
      <c r="AG712" s="65" t="n">
        <f aca="false">PRODUCT($AD712,$AE712,(1-$AF712))</f>
        <v>0</v>
      </c>
      <c r="AH712" s="66"/>
      <c r="AI712" s="61"/>
      <c r="AJ712" s="62"/>
      <c r="AK712" s="63" t="n">
        <v>0</v>
      </c>
      <c r="AL712" s="64" t="n">
        <v>0</v>
      </c>
      <c r="AM712" s="65" t="n">
        <f aca="false">PRODUCT($AJ712,$AK712,(1-$AL712))</f>
        <v>0</v>
      </c>
      <c r="AN712" s="65" t="n">
        <f aca="false">ROUND((Tablica1[[#This Row],[Iznos]]+Tablica1[[#This Row],[Iznos 2]]+Tablica1[[#This Row],[Iznos 3]]+Tablica1[[#This Row],[Iznos 4]]+Tablica1[[#This Row],[Iznos 5]]),2)</f>
        <v>0</v>
      </c>
      <c r="AO712" s="67" t="s">
        <v>64</v>
      </c>
      <c r="AP712" s="67"/>
      <c r="AQ712" s="63"/>
      <c r="AR712" s="63" t="n">
        <v>0</v>
      </c>
      <c r="AS712" s="62"/>
      <c r="AT712" s="58"/>
    </row>
    <row r="713" s="68" customFormat="true" ht="34.5" hidden="false" customHeight="true" outlineLevel="0" collapsed="false">
      <c r="A713" s="54" t="n">
        <v>710</v>
      </c>
      <c r="B713" s="55"/>
      <c r="C713" s="55"/>
      <c r="D713" s="55"/>
      <c r="E713" s="57"/>
      <c r="F713" s="58"/>
      <c r="G713" s="58"/>
      <c r="H713" s="75"/>
      <c r="I713" s="58"/>
      <c r="J713" s="60"/>
      <c r="K713" s="61"/>
      <c r="L713" s="62"/>
      <c r="M713" s="63" t="n">
        <v>0</v>
      </c>
      <c r="N713" s="64" t="n">
        <v>0</v>
      </c>
      <c r="O713" s="65" t="n">
        <f aca="false">PRODUCT($L713,$M713,(1-$N713))</f>
        <v>0</v>
      </c>
      <c r="P713" s="60"/>
      <c r="Q713" s="61"/>
      <c r="R713" s="62"/>
      <c r="S713" s="63" t="n">
        <v>0</v>
      </c>
      <c r="T713" s="64" t="n">
        <v>0</v>
      </c>
      <c r="U713" s="65" t="n">
        <f aca="false">PRODUCT($R713,$S713,(1-$T713))</f>
        <v>0</v>
      </c>
      <c r="V713" s="66"/>
      <c r="W713" s="61"/>
      <c r="X713" s="62"/>
      <c r="Y713" s="63" t="n">
        <v>0</v>
      </c>
      <c r="Z713" s="64" t="n">
        <v>0</v>
      </c>
      <c r="AA713" s="65" t="n">
        <f aca="false">PRODUCT($X713,$Y713,(1-$Z713))</f>
        <v>0</v>
      </c>
      <c r="AB713" s="66"/>
      <c r="AC713" s="61"/>
      <c r="AD713" s="62"/>
      <c r="AE713" s="63" t="n">
        <v>0</v>
      </c>
      <c r="AF713" s="64" t="n">
        <v>0</v>
      </c>
      <c r="AG713" s="65" t="n">
        <f aca="false">PRODUCT($AD713,$AE713,(1-$AF713))</f>
        <v>0</v>
      </c>
      <c r="AH713" s="66"/>
      <c r="AI713" s="61"/>
      <c r="AJ713" s="62"/>
      <c r="AK713" s="63" t="n">
        <v>0</v>
      </c>
      <c r="AL713" s="64" t="n">
        <v>0</v>
      </c>
      <c r="AM713" s="65" t="n">
        <f aca="false">PRODUCT($AJ713,$AK713,(1-$AL713))</f>
        <v>0</v>
      </c>
      <c r="AN713" s="65" t="n">
        <f aca="false">ROUND((Tablica1[[#This Row],[Iznos]]+Tablica1[[#This Row],[Iznos 2]]+Tablica1[[#This Row],[Iznos 3]]+Tablica1[[#This Row],[Iznos 4]]+Tablica1[[#This Row],[Iznos 5]]),2)</f>
        <v>0</v>
      </c>
      <c r="AO713" s="67" t="s">
        <v>64</v>
      </c>
      <c r="AP713" s="67"/>
      <c r="AQ713" s="63"/>
      <c r="AR713" s="63" t="n">
        <v>0</v>
      </c>
      <c r="AS713" s="62"/>
      <c r="AT713" s="58"/>
    </row>
    <row r="714" s="68" customFormat="true" ht="34.5" hidden="false" customHeight="true" outlineLevel="0" collapsed="false">
      <c r="A714" s="54" t="n">
        <v>711</v>
      </c>
      <c r="B714" s="55"/>
      <c r="C714" s="55"/>
      <c r="D714" s="55"/>
      <c r="E714" s="57"/>
      <c r="F714" s="58"/>
      <c r="G714" s="58"/>
      <c r="H714" s="75"/>
      <c r="I714" s="58"/>
      <c r="J714" s="60"/>
      <c r="K714" s="61"/>
      <c r="L714" s="62"/>
      <c r="M714" s="63" t="n">
        <v>0</v>
      </c>
      <c r="N714" s="64" t="n">
        <v>0</v>
      </c>
      <c r="O714" s="65" t="n">
        <f aca="false">PRODUCT($L714,$M714,(1-$N714))</f>
        <v>0</v>
      </c>
      <c r="P714" s="60"/>
      <c r="Q714" s="61"/>
      <c r="R714" s="62"/>
      <c r="S714" s="63" t="n">
        <v>0</v>
      </c>
      <c r="T714" s="64" t="n">
        <v>0</v>
      </c>
      <c r="U714" s="65" t="n">
        <f aca="false">PRODUCT($R714,$S714,(1-$T714))</f>
        <v>0</v>
      </c>
      <c r="V714" s="66"/>
      <c r="W714" s="61"/>
      <c r="X714" s="62"/>
      <c r="Y714" s="63" t="n">
        <v>0</v>
      </c>
      <c r="Z714" s="64" t="n">
        <v>0</v>
      </c>
      <c r="AA714" s="65" t="n">
        <f aca="false">PRODUCT($X714,$Y714,(1-$Z714))</f>
        <v>0</v>
      </c>
      <c r="AB714" s="66"/>
      <c r="AC714" s="61"/>
      <c r="AD714" s="62"/>
      <c r="AE714" s="63" t="n">
        <v>0</v>
      </c>
      <c r="AF714" s="64" t="n">
        <v>0</v>
      </c>
      <c r="AG714" s="65" t="n">
        <f aca="false">PRODUCT($AD714,$AE714,(1-$AF714))</f>
        <v>0</v>
      </c>
      <c r="AH714" s="66"/>
      <c r="AI714" s="61"/>
      <c r="AJ714" s="62"/>
      <c r="AK714" s="63" t="n">
        <v>0</v>
      </c>
      <c r="AL714" s="64" t="n">
        <v>0</v>
      </c>
      <c r="AM714" s="65" t="n">
        <f aca="false">PRODUCT($AJ714,$AK714,(1-$AL714))</f>
        <v>0</v>
      </c>
      <c r="AN714" s="65" t="n">
        <f aca="false">ROUND((Tablica1[[#This Row],[Iznos]]+Tablica1[[#This Row],[Iznos 2]]+Tablica1[[#This Row],[Iznos 3]]+Tablica1[[#This Row],[Iznos 4]]+Tablica1[[#This Row],[Iznos 5]]),2)</f>
        <v>0</v>
      </c>
      <c r="AO714" s="67" t="s">
        <v>64</v>
      </c>
      <c r="AP714" s="67"/>
      <c r="AQ714" s="63"/>
      <c r="AR714" s="63" t="n">
        <v>0</v>
      </c>
      <c r="AS714" s="62"/>
      <c r="AT714" s="58"/>
    </row>
    <row r="715" s="68" customFormat="true" ht="34.5" hidden="false" customHeight="true" outlineLevel="0" collapsed="false">
      <c r="A715" s="54" t="n">
        <v>712</v>
      </c>
      <c r="B715" s="55"/>
      <c r="C715" s="55"/>
      <c r="D715" s="55"/>
      <c r="E715" s="57"/>
      <c r="F715" s="58"/>
      <c r="G715" s="58"/>
      <c r="H715" s="75"/>
      <c r="I715" s="58"/>
      <c r="J715" s="60"/>
      <c r="K715" s="61"/>
      <c r="L715" s="62"/>
      <c r="M715" s="63" t="n">
        <v>0</v>
      </c>
      <c r="N715" s="64" t="n">
        <v>0</v>
      </c>
      <c r="O715" s="65" t="n">
        <f aca="false">PRODUCT($L715,$M715,(1-$N715))</f>
        <v>0</v>
      </c>
      <c r="P715" s="60"/>
      <c r="Q715" s="61"/>
      <c r="R715" s="62"/>
      <c r="S715" s="63" t="n">
        <v>0</v>
      </c>
      <c r="T715" s="64" t="n">
        <v>0</v>
      </c>
      <c r="U715" s="65" t="n">
        <f aca="false">PRODUCT($R715,$S715,(1-$T715))</f>
        <v>0</v>
      </c>
      <c r="V715" s="66"/>
      <c r="W715" s="61"/>
      <c r="X715" s="62"/>
      <c r="Y715" s="63" t="n">
        <v>0</v>
      </c>
      <c r="Z715" s="64" t="n">
        <v>0</v>
      </c>
      <c r="AA715" s="65" t="n">
        <f aca="false">PRODUCT($X715,$Y715,(1-$Z715))</f>
        <v>0</v>
      </c>
      <c r="AB715" s="66"/>
      <c r="AC715" s="61"/>
      <c r="AD715" s="62"/>
      <c r="AE715" s="63" t="n">
        <v>0</v>
      </c>
      <c r="AF715" s="64" t="n">
        <v>0</v>
      </c>
      <c r="AG715" s="65" t="n">
        <f aca="false">PRODUCT($AD715,$AE715,(1-$AF715))</f>
        <v>0</v>
      </c>
      <c r="AH715" s="66"/>
      <c r="AI715" s="61"/>
      <c r="AJ715" s="62"/>
      <c r="AK715" s="63" t="n">
        <v>0</v>
      </c>
      <c r="AL715" s="64" t="n">
        <v>0</v>
      </c>
      <c r="AM715" s="65" t="n">
        <f aca="false">PRODUCT($AJ715,$AK715,(1-$AL715))</f>
        <v>0</v>
      </c>
      <c r="AN715" s="65" t="n">
        <f aca="false">ROUND((Tablica1[[#This Row],[Iznos]]+Tablica1[[#This Row],[Iznos 2]]+Tablica1[[#This Row],[Iznos 3]]+Tablica1[[#This Row],[Iznos 4]]+Tablica1[[#This Row],[Iznos 5]]),2)</f>
        <v>0</v>
      </c>
      <c r="AO715" s="67" t="s">
        <v>64</v>
      </c>
      <c r="AP715" s="67"/>
      <c r="AQ715" s="63"/>
      <c r="AR715" s="63" t="n">
        <v>0</v>
      </c>
      <c r="AS715" s="62"/>
      <c r="AT715" s="58"/>
    </row>
    <row r="716" s="68" customFormat="true" ht="34.5" hidden="false" customHeight="true" outlineLevel="0" collapsed="false">
      <c r="A716" s="54" t="n">
        <v>713</v>
      </c>
      <c r="B716" s="55"/>
      <c r="C716" s="55"/>
      <c r="D716" s="55"/>
      <c r="E716" s="57"/>
      <c r="F716" s="58"/>
      <c r="G716" s="58"/>
      <c r="H716" s="75"/>
      <c r="I716" s="58"/>
      <c r="J716" s="60"/>
      <c r="K716" s="61"/>
      <c r="L716" s="62"/>
      <c r="M716" s="63" t="n">
        <v>0</v>
      </c>
      <c r="N716" s="64" t="n">
        <v>0</v>
      </c>
      <c r="O716" s="65" t="n">
        <f aca="false">PRODUCT($L716,$M716,(1-$N716))</f>
        <v>0</v>
      </c>
      <c r="P716" s="60"/>
      <c r="Q716" s="61"/>
      <c r="R716" s="62"/>
      <c r="S716" s="63" t="n">
        <v>0</v>
      </c>
      <c r="T716" s="64" t="n">
        <v>0</v>
      </c>
      <c r="U716" s="65" t="n">
        <f aca="false">PRODUCT($R716,$S716,(1-$T716))</f>
        <v>0</v>
      </c>
      <c r="V716" s="66"/>
      <c r="W716" s="61"/>
      <c r="X716" s="62"/>
      <c r="Y716" s="63" t="n">
        <v>0</v>
      </c>
      <c r="Z716" s="64" t="n">
        <v>0</v>
      </c>
      <c r="AA716" s="65" t="n">
        <f aca="false">PRODUCT($X716,$Y716,(1-$Z716))</f>
        <v>0</v>
      </c>
      <c r="AB716" s="66"/>
      <c r="AC716" s="61"/>
      <c r="AD716" s="62"/>
      <c r="AE716" s="63" t="n">
        <v>0</v>
      </c>
      <c r="AF716" s="64" t="n">
        <v>0</v>
      </c>
      <c r="AG716" s="65" t="n">
        <f aca="false">PRODUCT($AD716,$AE716,(1-$AF716))</f>
        <v>0</v>
      </c>
      <c r="AH716" s="66"/>
      <c r="AI716" s="61"/>
      <c r="AJ716" s="62"/>
      <c r="AK716" s="63" t="n">
        <v>0</v>
      </c>
      <c r="AL716" s="64" t="n">
        <v>0</v>
      </c>
      <c r="AM716" s="65" t="n">
        <f aca="false">PRODUCT($AJ716,$AK716,(1-$AL716))</f>
        <v>0</v>
      </c>
      <c r="AN716" s="65" t="n">
        <f aca="false">ROUND((Tablica1[[#This Row],[Iznos]]+Tablica1[[#This Row],[Iznos 2]]+Tablica1[[#This Row],[Iznos 3]]+Tablica1[[#This Row],[Iznos 4]]+Tablica1[[#This Row],[Iznos 5]]),2)</f>
        <v>0</v>
      </c>
      <c r="AO716" s="67" t="s">
        <v>64</v>
      </c>
      <c r="AP716" s="67"/>
      <c r="AQ716" s="63"/>
      <c r="AR716" s="63" t="n">
        <v>0</v>
      </c>
      <c r="AS716" s="62"/>
      <c r="AT716" s="58"/>
    </row>
    <row r="717" s="68" customFormat="true" ht="34.5" hidden="false" customHeight="true" outlineLevel="0" collapsed="false">
      <c r="A717" s="54" t="n">
        <v>714</v>
      </c>
      <c r="B717" s="55"/>
      <c r="C717" s="55"/>
      <c r="D717" s="55"/>
      <c r="E717" s="57"/>
      <c r="F717" s="58"/>
      <c r="G717" s="58"/>
      <c r="H717" s="75"/>
      <c r="I717" s="58"/>
      <c r="J717" s="60"/>
      <c r="K717" s="61"/>
      <c r="L717" s="62"/>
      <c r="M717" s="63" t="n">
        <v>0</v>
      </c>
      <c r="N717" s="64" t="n">
        <v>0</v>
      </c>
      <c r="O717" s="65" t="n">
        <f aca="false">PRODUCT($L717,$M717,(1-$N717))</f>
        <v>0</v>
      </c>
      <c r="P717" s="60"/>
      <c r="Q717" s="61"/>
      <c r="R717" s="62"/>
      <c r="S717" s="63" t="n">
        <v>0</v>
      </c>
      <c r="T717" s="64" t="n">
        <v>0</v>
      </c>
      <c r="U717" s="65" t="n">
        <f aca="false">PRODUCT($R717,$S717,(1-$T717))</f>
        <v>0</v>
      </c>
      <c r="V717" s="66"/>
      <c r="W717" s="61"/>
      <c r="X717" s="62"/>
      <c r="Y717" s="63" t="n">
        <v>0</v>
      </c>
      <c r="Z717" s="64" t="n">
        <v>0</v>
      </c>
      <c r="AA717" s="65" t="n">
        <f aca="false">PRODUCT($X717,$Y717,(1-$Z717))</f>
        <v>0</v>
      </c>
      <c r="AB717" s="66"/>
      <c r="AC717" s="61"/>
      <c r="AD717" s="62"/>
      <c r="AE717" s="63" t="n">
        <v>0</v>
      </c>
      <c r="AF717" s="64" t="n">
        <v>0</v>
      </c>
      <c r="AG717" s="65" t="n">
        <f aca="false">PRODUCT($AD717,$AE717,(1-$AF717))</f>
        <v>0</v>
      </c>
      <c r="AH717" s="66"/>
      <c r="AI717" s="61"/>
      <c r="AJ717" s="62"/>
      <c r="AK717" s="63" t="n">
        <v>0</v>
      </c>
      <c r="AL717" s="64" t="n">
        <v>0</v>
      </c>
      <c r="AM717" s="65" t="n">
        <f aca="false">PRODUCT($AJ717,$AK717,(1-$AL717))</f>
        <v>0</v>
      </c>
      <c r="AN717" s="65" t="n">
        <f aca="false">ROUND((Tablica1[[#This Row],[Iznos]]+Tablica1[[#This Row],[Iznos 2]]+Tablica1[[#This Row],[Iznos 3]]+Tablica1[[#This Row],[Iznos 4]]+Tablica1[[#This Row],[Iznos 5]]),2)</f>
        <v>0</v>
      </c>
      <c r="AO717" s="67" t="s">
        <v>64</v>
      </c>
      <c r="AP717" s="67"/>
      <c r="AQ717" s="63"/>
      <c r="AR717" s="63" t="n">
        <v>0</v>
      </c>
      <c r="AS717" s="62"/>
      <c r="AT717" s="58"/>
    </row>
    <row r="718" s="68" customFormat="true" ht="34.5" hidden="false" customHeight="true" outlineLevel="0" collapsed="false">
      <c r="A718" s="54" t="n">
        <v>715</v>
      </c>
      <c r="B718" s="55"/>
      <c r="C718" s="55"/>
      <c r="D718" s="55"/>
      <c r="E718" s="57"/>
      <c r="F718" s="58"/>
      <c r="G718" s="58"/>
      <c r="H718" s="75"/>
      <c r="I718" s="58"/>
      <c r="J718" s="60"/>
      <c r="K718" s="61"/>
      <c r="L718" s="62"/>
      <c r="M718" s="63" t="n">
        <v>0</v>
      </c>
      <c r="N718" s="64" t="n">
        <v>0</v>
      </c>
      <c r="O718" s="65" t="n">
        <f aca="false">PRODUCT($L718,$M718,(1-$N718))</f>
        <v>0</v>
      </c>
      <c r="P718" s="60"/>
      <c r="Q718" s="61"/>
      <c r="R718" s="62"/>
      <c r="S718" s="63" t="n">
        <v>0</v>
      </c>
      <c r="T718" s="64" t="n">
        <v>0</v>
      </c>
      <c r="U718" s="65" t="n">
        <f aca="false">PRODUCT($R718,$S718,(1-$T718))</f>
        <v>0</v>
      </c>
      <c r="V718" s="66"/>
      <c r="W718" s="61"/>
      <c r="X718" s="62"/>
      <c r="Y718" s="63" t="n">
        <v>0</v>
      </c>
      <c r="Z718" s="64" t="n">
        <v>0</v>
      </c>
      <c r="AA718" s="65" t="n">
        <f aca="false">PRODUCT($X718,$Y718,(1-$Z718))</f>
        <v>0</v>
      </c>
      <c r="AB718" s="66"/>
      <c r="AC718" s="61"/>
      <c r="AD718" s="62"/>
      <c r="AE718" s="63" t="n">
        <v>0</v>
      </c>
      <c r="AF718" s="64" t="n">
        <v>0</v>
      </c>
      <c r="AG718" s="65" t="n">
        <f aca="false">PRODUCT($AD718,$AE718,(1-$AF718))</f>
        <v>0</v>
      </c>
      <c r="AH718" s="66"/>
      <c r="AI718" s="61"/>
      <c r="AJ718" s="62"/>
      <c r="AK718" s="63" t="n">
        <v>0</v>
      </c>
      <c r="AL718" s="64" t="n">
        <v>0</v>
      </c>
      <c r="AM718" s="65" t="n">
        <f aca="false">PRODUCT($AJ718,$AK718,(1-$AL718))</f>
        <v>0</v>
      </c>
      <c r="AN718" s="65" t="n">
        <f aca="false">ROUND((Tablica1[[#This Row],[Iznos]]+Tablica1[[#This Row],[Iznos 2]]+Tablica1[[#This Row],[Iznos 3]]+Tablica1[[#This Row],[Iznos 4]]+Tablica1[[#This Row],[Iznos 5]]),2)</f>
        <v>0</v>
      </c>
      <c r="AO718" s="67" t="s">
        <v>64</v>
      </c>
      <c r="AP718" s="67"/>
      <c r="AQ718" s="63"/>
      <c r="AR718" s="63" t="n">
        <v>0</v>
      </c>
      <c r="AS718" s="62"/>
      <c r="AT718" s="58"/>
    </row>
    <row r="719" s="68" customFormat="true" ht="34.5" hidden="false" customHeight="true" outlineLevel="0" collapsed="false">
      <c r="A719" s="54" t="n">
        <v>716</v>
      </c>
      <c r="B719" s="55"/>
      <c r="C719" s="55"/>
      <c r="D719" s="55"/>
      <c r="E719" s="57"/>
      <c r="F719" s="58"/>
      <c r="G719" s="58"/>
      <c r="H719" s="75"/>
      <c r="I719" s="58"/>
      <c r="J719" s="60"/>
      <c r="K719" s="61"/>
      <c r="L719" s="62"/>
      <c r="M719" s="63" t="n">
        <v>0</v>
      </c>
      <c r="N719" s="64" t="n">
        <v>0</v>
      </c>
      <c r="O719" s="65" t="n">
        <f aca="false">PRODUCT($L719,$M719,(1-$N719))</f>
        <v>0</v>
      </c>
      <c r="P719" s="60"/>
      <c r="Q719" s="61"/>
      <c r="R719" s="62"/>
      <c r="S719" s="63" t="n">
        <v>0</v>
      </c>
      <c r="T719" s="64" t="n">
        <v>0</v>
      </c>
      <c r="U719" s="65" t="n">
        <f aca="false">PRODUCT($R719,$S719,(1-$T719))</f>
        <v>0</v>
      </c>
      <c r="V719" s="66"/>
      <c r="W719" s="61"/>
      <c r="X719" s="62"/>
      <c r="Y719" s="63" t="n">
        <v>0</v>
      </c>
      <c r="Z719" s="64" t="n">
        <v>0</v>
      </c>
      <c r="AA719" s="65" t="n">
        <f aca="false">PRODUCT($X719,$Y719,(1-$Z719))</f>
        <v>0</v>
      </c>
      <c r="AB719" s="66"/>
      <c r="AC719" s="61"/>
      <c r="AD719" s="62"/>
      <c r="AE719" s="63" t="n">
        <v>0</v>
      </c>
      <c r="AF719" s="64" t="n">
        <v>0</v>
      </c>
      <c r="AG719" s="65" t="n">
        <f aca="false">PRODUCT($AD719,$AE719,(1-$AF719))</f>
        <v>0</v>
      </c>
      <c r="AH719" s="66"/>
      <c r="AI719" s="61"/>
      <c r="AJ719" s="62"/>
      <c r="AK719" s="63" t="n">
        <v>0</v>
      </c>
      <c r="AL719" s="64" t="n">
        <v>0</v>
      </c>
      <c r="AM719" s="65" t="n">
        <f aca="false">PRODUCT($AJ719,$AK719,(1-$AL719))</f>
        <v>0</v>
      </c>
      <c r="AN719" s="65" t="n">
        <f aca="false">ROUND((Tablica1[[#This Row],[Iznos]]+Tablica1[[#This Row],[Iznos 2]]+Tablica1[[#This Row],[Iznos 3]]+Tablica1[[#This Row],[Iznos 4]]+Tablica1[[#This Row],[Iznos 5]]),2)</f>
        <v>0</v>
      </c>
      <c r="AO719" s="67" t="s">
        <v>64</v>
      </c>
      <c r="AP719" s="67"/>
      <c r="AQ719" s="63"/>
      <c r="AR719" s="63" t="n">
        <v>0</v>
      </c>
      <c r="AS719" s="62"/>
      <c r="AT719" s="58"/>
    </row>
    <row r="720" s="68" customFormat="true" ht="34.5" hidden="false" customHeight="true" outlineLevel="0" collapsed="false">
      <c r="A720" s="54" t="n">
        <v>717</v>
      </c>
      <c r="B720" s="55"/>
      <c r="C720" s="55"/>
      <c r="D720" s="55"/>
      <c r="E720" s="57"/>
      <c r="F720" s="58"/>
      <c r="G720" s="58"/>
      <c r="H720" s="75"/>
      <c r="I720" s="58"/>
      <c r="J720" s="60"/>
      <c r="K720" s="61"/>
      <c r="L720" s="62"/>
      <c r="M720" s="63" t="n">
        <v>0</v>
      </c>
      <c r="N720" s="64" t="n">
        <v>0</v>
      </c>
      <c r="O720" s="65" t="n">
        <f aca="false">PRODUCT($L720,$M720,(1-$N720))</f>
        <v>0</v>
      </c>
      <c r="P720" s="60"/>
      <c r="Q720" s="61"/>
      <c r="R720" s="62"/>
      <c r="S720" s="63" t="n">
        <v>0</v>
      </c>
      <c r="T720" s="64" t="n">
        <v>0</v>
      </c>
      <c r="U720" s="65" t="n">
        <f aca="false">PRODUCT($R720,$S720,(1-$T720))</f>
        <v>0</v>
      </c>
      <c r="V720" s="66"/>
      <c r="W720" s="61"/>
      <c r="X720" s="62"/>
      <c r="Y720" s="63" t="n">
        <v>0</v>
      </c>
      <c r="Z720" s="64" t="n">
        <v>0</v>
      </c>
      <c r="AA720" s="65" t="n">
        <f aca="false">PRODUCT($X720,$Y720,(1-$Z720))</f>
        <v>0</v>
      </c>
      <c r="AB720" s="66"/>
      <c r="AC720" s="61"/>
      <c r="AD720" s="62"/>
      <c r="AE720" s="63" t="n">
        <v>0</v>
      </c>
      <c r="AF720" s="64" t="n">
        <v>0</v>
      </c>
      <c r="AG720" s="65" t="n">
        <f aca="false">PRODUCT($AD720,$AE720,(1-$AF720))</f>
        <v>0</v>
      </c>
      <c r="AH720" s="66"/>
      <c r="AI720" s="61"/>
      <c r="AJ720" s="62"/>
      <c r="AK720" s="63" t="n">
        <v>0</v>
      </c>
      <c r="AL720" s="64" t="n">
        <v>0</v>
      </c>
      <c r="AM720" s="65" t="n">
        <f aca="false">PRODUCT($AJ720,$AK720,(1-$AL720))</f>
        <v>0</v>
      </c>
      <c r="AN720" s="65" t="n">
        <f aca="false">ROUND((Tablica1[[#This Row],[Iznos]]+Tablica1[[#This Row],[Iznos 2]]+Tablica1[[#This Row],[Iznos 3]]+Tablica1[[#This Row],[Iznos 4]]+Tablica1[[#This Row],[Iznos 5]]),2)</f>
        <v>0</v>
      </c>
      <c r="AO720" s="67" t="s">
        <v>64</v>
      </c>
      <c r="AP720" s="67"/>
      <c r="AQ720" s="63"/>
      <c r="AR720" s="63" t="n">
        <v>0</v>
      </c>
      <c r="AS720" s="62"/>
      <c r="AT720" s="58"/>
    </row>
    <row r="721" s="68" customFormat="true" ht="34.5" hidden="false" customHeight="true" outlineLevel="0" collapsed="false">
      <c r="A721" s="54" t="n">
        <v>718</v>
      </c>
      <c r="B721" s="55"/>
      <c r="C721" s="55"/>
      <c r="D721" s="55"/>
      <c r="E721" s="57"/>
      <c r="F721" s="58"/>
      <c r="G721" s="58"/>
      <c r="H721" s="75"/>
      <c r="I721" s="58"/>
      <c r="J721" s="60"/>
      <c r="K721" s="61"/>
      <c r="L721" s="62"/>
      <c r="M721" s="63" t="n">
        <v>0</v>
      </c>
      <c r="N721" s="64" t="n">
        <v>0</v>
      </c>
      <c r="O721" s="65" t="n">
        <f aca="false">PRODUCT($L721,$M721,(1-$N721))</f>
        <v>0</v>
      </c>
      <c r="P721" s="60"/>
      <c r="Q721" s="61"/>
      <c r="R721" s="62"/>
      <c r="S721" s="63" t="n">
        <v>0</v>
      </c>
      <c r="T721" s="64" t="n">
        <v>0</v>
      </c>
      <c r="U721" s="65" t="n">
        <f aca="false">PRODUCT($R721,$S721,(1-$T721))</f>
        <v>0</v>
      </c>
      <c r="V721" s="66"/>
      <c r="W721" s="61"/>
      <c r="X721" s="62"/>
      <c r="Y721" s="63" t="n">
        <v>0</v>
      </c>
      <c r="Z721" s="64" t="n">
        <v>0</v>
      </c>
      <c r="AA721" s="65" t="n">
        <f aca="false">PRODUCT($X721,$Y721,(1-$Z721))</f>
        <v>0</v>
      </c>
      <c r="AB721" s="66"/>
      <c r="AC721" s="61"/>
      <c r="AD721" s="62"/>
      <c r="AE721" s="63" t="n">
        <v>0</v>
      </c>
      <c r="AF721" s="64" t="n">
        <v>0</v>
      </c>
      <c r="AG721" s="65" t="n">
        <f aca="false">PRODUCT($AD721,$AE721,(1-$AF721))</f>
        <v>0</v>
      </c>
      <c r="AH721" s="66"/>
      <c r="AI721" s="61"/>
      <c r="AJ721" s="62"/>
      <c r="AK721" s="63" t="n">
        <v>0</v>
      </c>
      <c r="AL721" s="64" t="n">
        <v>0</v>
      </c>
      <c r="AM721" s="65" t="n">
        <f aca="false">PRODUCT($AJ721,$AK721,(1-$AL721))</f>
        <v>0</v>
      </c>
      <c r="AN721" s="65" t="n">
        <f aca="false">ROUND((Tablica1[[#This Row],[Iznos]]+Tablica1[[#This Row],[Iznos 2]]+Tablica1[[#This Row],[Iznos 3]]+Tablica1[[#This Row],[Iznos 4]]+Tablica1[[#This Row],[Iznos 5]]),2)</f>
        <v>0</v>
      </c>
      <c r="AO721" s="67" t="s">
        <v>64</v>
      </c>
      <c r="AP721" s="67"/>
      <c r="AQ721" s="63"/>
      <c r="AR721" s="63" t="n">
        <v>0</v>
      </c>
      <c r="AS721" s="62"/>
      <c r="AT721" s="58"/>
    </row>
    <row r="722" s="68" customFormat="true" ht="34.5" hidden="false" customHeight="true" outlineLevel="0" collapsed="false">
      <c r="A722" s="54" t="n">
        <v>719</v>
      </c>
      <c r="B722" s="55"/>
      <c r="C722" s="55"/>
      <c r="D722" s="55"/>
      <c r="E722" s="57"/>
      <c r="F722" s="58"/>
      <c r="G722" s="58"/>
      <c r="H722" s="75"/>
      <c r="I722" s="58"/>
      <c r="J722" s="60"/>
      <c r="K722" s="61"/>
      <c r="L722" s="62"/>
      <c r="M722" s="63" t="n">
        <v>0</v>
      </c>
      <c r="N722" s="64" t="n">
        <v>0</v>
      </c>
      <c r="O722" s="65" t="n">
        <f aca="false">PRODUCT($L722,$M722,(1-$N722))</f>
        <v>0</v>
      </c>
      <c r="P722" s="60"/>
      <c r="Q722" s="61"/>
      <c r="R722" s="62"/>
      <c r="S722" s="63" t="n">
        <v>0</v>
      </c>
      <c r="T722" s="64" t="n">
        <v>0</v>
      </c>
      <c r="U722" s="65" t="n">
        <f aca="false">PRODUCT($R722,$S722,(1-$T722))</f>
        <v>0</v>
      </c>
      <c r="V722" s="66"/>
      <c r="W722" s="61"/>
      <c r="X722" s="62"/>
      <c r="Y722" s="63" t="n">
        <v>0</v>
      </c>
      <c r="Z722" s="64" t="n">
        <v>0</v>
      </c>
      <c r="AA722" s="65" t="n">
        <f aca="false">PRODUCT($X722,$Y722,(1-$Z722))</f>
        <v>0</v>
      </c>
      <c r="AB722" s="66"/>
      <c r="AC722" s="61"/>
      <c r="AD722" s="62"/>
      <c r="AE722" s="63" t="n">
        <v>0</v>
      </c>
      <c r="AF722" s="64" t="n">
        <v>0</v>
      </c>
      <c r="AG722" s="65" t="n">
        <f aca="false">PRODUCT($AD722,$AE722,(1-$AF722))</f>
        <v>0</v>
      </c>
      <c r="AH722" s="66"/>
      <c r="AI722" s="61"/>
      <c r="AJ722" s="62"/>
      <c r="AK722" s="63" t="n">
        <v>0</v>
      </c>
      <c r="AL722" s="64" t="n">
        <v>0</v>
      </c>
      <c r="AM722" s="65" t="n">
        <f aca="false">PRODUCT($AJ722,$AK722,(1-$AL722))</f>
        <v>0</v>
      </c>
      <c r="AN722" s="65" t="n">
        <f aca="false">ROUND((Tablica1[[#This Row],[Iznos]]+Tablica1[[#This Row],[Iznos 2]]+Tablica1[[#This Row],[Iznos 3]]+Tablica1[[#This Row],[Iznos 4]]+Tablica1[[#This Row],[Iznos 5]]),2)</f>
        <v>0</v>
      </c>
      <c r="AO722" s="67" t="s">
        <v>64</v>
      </c>
      <c r="AP722" s="67"/>
      <c r="AQ722" s="63"/>
      <c r="AR722" s="63" t="n">
        <v>0</v>
      </c>
      <c r="AS722" s="62"/>
      <c r="AT722" s="58"/>
    </row>
    <row r="723" s="68" customFormat="true" ht="34.5" hidden="false" customHeight="true" outlineLevel="0" collapsed="false">
      <c r="A723" s="54" t="n">
        <v>720</v>
      </c>
      <c r="B723" s="55"/>
      <c r="C723" s="55"/>
      <c r="D723" s="55"/>
      <c r="E723" s="57"/>
      <c r="F723" s="58"/>
      <c r="G723" s="58"/>
      <c r="H723" s="75"/>
      <c r="I723" s="58"/>
      <c r="J723" s="60"/>
      <c r="K723" s="61"/>
      <c r="L723" s="62"/>
      <c r="M723" s="63" t="n">
        <v>0</v>
      </c>
      <c r="N723" s="64" t="n">
        <v>0</v>
      </c>
      <c r="O723" s="65" t="n">
        <f aca="false">PRODUCT($L723,$M723,(1-$N723))</f>
        <v>0</v>
      </c>
      <c r="P723" s="60"/>
      <c r="Q723" s="61"/>
      <c r="R723" s="62"/>
      <c r="S723" s="63" t="n">
        <v>0</v>
      </c>
      <c r="T723" s="64" t="n">
        <v>0</v>
      </c>
      <c r="U723" s="65" t="n">
        <f aca="false">PRODUCT($R723,$S723,(1-$T723))</f>
        <v>0</v>
      </c>
      <c r="V723" s="66"/>
      <c r="W723" s="61"/>
      <c r="X723" s="62"/>
      <c r="Y723" s="63" t="n">
        <v>0</v>
      </c>
      <c r="Z723" s="64" t="n">
        <v>0</v>
      </c>
      <c r="AA723" s="65" t="n">
        <f aca="false">PRODUCT($X723,$Y723,(1-$Z723))</f>
        <v>0</v>
      </c>
      <c r="AB723" s="66"/>
      <c r="AC723" s="61"/>
      <c r="AD723" s="62"/>
      <c r="AE723" s="63" t="n">
        <v>0</v>
      </c>
      <c r="AF723" s="64" t="n">
        <v>0</v>
      </c>
      <c r="AG723" s="65" t="n">
        <f aca="false">PRODUCT($AD723,$AE723,(1-$AF723))</f>
        <v>0</v>
      </c>
      <c r="AH723" s="66"/>
      <c r="AI723" s="61"/>
      <c r="AJ723" s="62"/>
      <c r="AK723" s="63" t="n">
        <v>0</v>
      </c>
      <c r="AL723" s="64" t="n">
        <v>0</v>
      </c>
      <c r="AM723" s="65" t="n">
        <f aca="false">PRODUCT($AJ723,$AK723,(1-$AL723))</f>
        <v>0</v>
      </c>
      <c r="AN723" s="65" t="n">
        <f aca="false">ROUND((Tablica1[[#This Row],[Iznos]]+Tablica1[[#This Row],[Iznos 2]]+Tablica1[[#This Row],[Iznos 3]]+Tablica1[[#This Row],[Iznos 4]]+Tablica1[[#This Row],[Iznos 5]]),2)</f>
        <v>0</v>
      </c>
      <c r="AO723" s="67" t="s">
        <v>64</v>
      </c>
      <c r="AP723" s="67"/>
      <c r="AQ723" s="63"/>
      <c r="AR723" s="63" t="n">
        <v>0</v>
      </c>
      <c r="AS723" s="62"/>
      <c r="AT723" s="58"/>
    </row>
    <row r="724" s="68" customFormat="true" ht="34.5" hidden="false" customHeight="true" outlineLevel="0" collapsed="false">
      <c r="A724" s="54" t="n">
        <v>721</v>
      </c>
      <c r="B724" s="55"/>
      <c r="C724" s="55"/>
      <c r="D724" s="55"/>
      <c r="E724" s="57"/>
      <c r="F724" s="58"/>
      <c r="G724" s="58"/>
      <c r="H724" s="75"/>
      <c r="I724" s="58"/>
      <c r="J724" s="60"/>
      <c r="K724" s="61"/>
      <c r="L724" s="62"/>
      <c r="M724" s="63" t="n">
        <v>0</v>
      </c>
      <c r="N724" s="64" t="n">
        <v>0</v>
      </c>
      <c r="O724" s="65" t="n">
        <f aca="false">PRODUCT($L724,$M724,(1-$N724))</f>
        <v>0</v>
      </c>
      <c r="P724" s="60"/>
      <c r="Q724" s="61"/>
      <c r="R724" s="62"/>
      <c r="S724" s="63" t="n">
        <v>0</v>
      </c>
      <c r="T724" s="64" t="n">
        <v>0</v>
      </c>
      <c r="U724" s="65" t="n">
        <f aca="false">PRODUCT($R724,$S724,(1-$T724))</f>
        <v>0</v>
      </c>
      <c r="V724" s="66"/>
      <c r="W724" s="61"/>
      <c r="X724" s="62"/>
      <c r="Y724" s="63" t="n">
        <v>0</v>
      </c>
      <c r="Z724" s="64" t="n">
        <v>0</v>
      </c>
      <c r="AA724" s="65" t="n">
        <f aca="false">PRODUCT($X724,$Y724,(1-$Z724))</f>
        <v>0</v>
      </c>
      <c r="AB724" s="66"/>
      <c r="AC724" s="61"/>
      <c r="AD724" s="62"/>
      <c r="AE724" s="63" t="n">
        <v>0</v>
      </c>
      <c r="AF724" s="64" t="n">
        <v>0</v>
      </c>
      <c r="AG724" s="65" t="n">
        <f aca="false">PRODUCT($AD724,$AE724,(1-$AF724))</f>
        <v>0</v>
      </c>
      <c r="AH724" s="66"/>
      <c r="AI724" s="61"/>
      <c r="AJ724" s="62"/>
      <c r="AK724" s="63" t="n">
        <v>0</v>
      </c>
      <c r="AL724" s="64" t="n">
        <v>0</v>
      </c>
      <c r="AM724" s="65" t="n">
        <f aca="false">PRODUCT($AJ724,$AK724,(1-$AL724))</f>
        <v>0</v>
      </c>
      <c r="AN724" s="65" t="n">
        <f aca="false">ROUND((Tablica1[[#This Row],[Iznos]]+Tablica1[[#This Row],[Iznos 2]]+Tablica1[[#This Row],[Iznos 3]]+Tablica1[[#This Row],[Iznos 4]]+Tablica1[[#This Row],[Iznos 5]]),2)</f>
        <v>0</v>
      </c>
      <c r="AO724" s="67" t="s">
        <v>64</v>
      </c>
      <c r="AP724" s="67"/>
      <c r="AQ724" s="63"/>
      <c r="AR724" s="63" t="n">
        <v>0</v>
      </c>
      <c r="AS724" s="62"/>
      <c r="AT724" s="58"/>
    </row>
    <row r="725" s="68" customFormat="true" ht="34.5" hidden="false" customHeight="true" outlineLevel="0" collapsed="false">
      <c r="A725" s="54" t="n">
        <v>722</v>
      </c>
      <c r="B725" s="55"/>
      <c r="C725" s="55"/>
      <c r="D725" s="55"/>
      <c r="E725" s="57"/>
      <c r="F725" s="58"/>
      <c r="G725" s="58"/>
      <c r="H725" s="75"/>
      <c r="I725" s="58"/>
      <c r="J725" s="60"/>
      <c r="K725" s="61"/>
      <c r="L725" s="62"/>
      <c r="M725" s="63" t="n">
        <v>0</v>
      </c>
      <c r="N725" s="64" t="n">
        <v>0</v>
      </c>
      <c r="O725" s="65" t="n">
        <f aca="false">PRODUCT($L725,$M725,(1-$N725))</f>
        <v>0</v>
      </c>
      <c r="P725" s="60"/>
      <c r="Q725" s="61"/>
      <c r="R725" s="62"/>
      <c r="S725" s="63" t="n">
        <v>0</v>
      </c>
      <c r="T725" s="64" t="n">
        <v>0</v>
      </c>
      <c r="U725" s="65" t="n">
        <f aca="false">PRODUCT($R725,$S725,(1-$T725))</f>
        <v>0</v>
      </c>
      <c r="V725" s="66"/>
      <c r="W725" s="61"/>
      <c r="X725" s="62"/>
      <c r="Y725" s="63" t="n">
        <v>0</v>
      </c>
      <c r="Z725" s="64" t="n">
        <v>0</v>
      </c>
      <c r="AA725" s="65" t="n">
        <f aca="false">PRODUCT($X725,$Y725,(1-$Z725))</f>
        <v>0</v>
      </c>
      <c r="AB725" s="66"/>
      <c r="AC725" s="61"/>
      <c r="AD725" s="62"/>
      <c r="AE725" s="63" t="n">
        <v>0</v>
      </c>
      <c r="AF725" s="64" t="n">
        <v>0</v>
      </c>
      <c r="AG725" s="65" t="n">
        <f aca="false">PRODUCT($AD725,$AE725,(1-$AF725))</f>
        <v>0</v>
      </c>
      <c r="AH725" s="66"/>
      <c r="AI725" s="61"/>
      <c r="AJ725" s="62"/>
      <c r="AK725" s="63" t="n">
        <v>0</v>
      </c>
      <c r="AL725" s="64" t="n">
        <v>0</v>
      </c>
      <c r="AM725" s="65" t="n">
        <f aca="false">PRODUCT($AJ725,$AK725,(1-$AL725))</f>
        <v>0</v>
      </c>
      <c r="AN725" s="65" t="n">
        <f aca="false">ROUND((Tablica1[[#This Row],[Iznos]]+Tablica1[[#This Row],[Iznos 2]]+Tablica1[[#This Row],[Iznos 3]]+Tablica1[[#This Row],[Iznos 4]]+Tablica1[[#This Row],[Iznos 5]]),2)</f>
        <v>0</v>
      </c>
      <c r="AO725" s="67" t="s">
        <v>64</v>
      </c>
      <c r="AP725" s="67"/>
      <c r="AQ725" s="63"/>
      <c r="AR725" s="63" t="n">
        <v>0</v>
      </c>
      <c r="AS725" s="62"/>
      <c r="AT725" s="58"/>
    </row>
    <row r="726" s="68" customFormat="true" ht="34.5" hidden="false" customHeight="true" outlineLevel="0" collapsed="false">
      <c r="A726" s="54" t="n">
        <v>723</v>
      </c>
      <c r="B726" s="55"/>
      <c r="C726" s="55"/>
      <c r="D726" s="55"/>
      <c r="E726" s="57"/>
      <c r="F726" s="58"/>
      <c r="G726" s="58"/>
      <c r="H726" s="75"/>
      <c r="I726" s="58"/>
      <c r="J726" s="60"/>
      <c r="K726" s="61"/>
      <c r="L726" s="62"/>
      <c r="M726" s="63" t="n">
        <v>0</v>
      </c>
      <c r="N726" s="64" t="n">
        <v>0</v>
      </c>
      <c r="O726" s="65" t="n">
        <f aca="false">PRODUCT($L726,$M726,(1-$N726))</f>
        <v>0</v>
      </c>
      <c r="P726" s="60"/>
      <c r="Q726" s="61"/>
      <c r="R726" s="62"/>
      <c r="S726" s="63" t="n">
        <v>0</v>
      </c>
      <c r="T726" s="64" t="n">
        <v>0</v>
      </c>
      <c r="U726" s="65" t="n">
        <f aca="false">PRODUCT($R726,$S726,(1-$T726))</f>
        <v>0</v>
      </c>
      <c r="V726" s="66"/>
      <c r="W726" s="61"/>
      <c r="X726" s="62"/>
      <c r="Y726" s="63" t="n">
        <v>0</v>
      </c>
      <c r="Z726" s="64" t="n">
        <v>0</v>
      </c>
      <c r="AA726" s="65" t="n">
        <f aca="false">PRODUCT($X726,$Y726,(1-$Z726))</f>
        <v>0</v>
      </c>
      <c r="AB726" s="66"/>
      <c r="AC726" s="61"/>
      <c r="AD726" s="62"/>
      <c r="AE726" s="63" t="n">
        <v>0</v>
      </c>
      <c r="AF726" s="64" t="n">
        <v>0</v>
      </c>
      <c r="AG726" s="65" t="n">
        <f aca="false">PRODUCT($AD726,$AE726,(1-$AF726))</f>
        <v>0</v>
      </c>
      <c r="AH726" s="66"/>
      <c r="AI726" s="61"/>
      <c r="AJ726" s="62"/>
      <c r="AK726" s="63" t="n">
        <v>0</v>
      </c>
      <c r="AL726" s="64" t="n">
        <v>0</v>
      </c>
      <c r="AM726" s="65" t="n">
        <f aca="false">PRODUCT($AJ726,$AK726,(1-$AL726))</f>
        <v>0</v>
      </c>
      <c r="AN726" s="65" t="n">
        <f aca="false">ROUND((Tablica1[[#This Row],[Iznos]]+Tablica1[[#This Row],[Iznos 2]]+Tablica1[[#This Row],[Iznos 3]]+Tablica1[[#This Row],[Iznos 4]]+Tablica1[[#This Row],[Iznos 5]]),2)</f>
        <v>0</v>
      </c>
      <c r="AO726" s="67" t="s">
        <v>64</v>
      </c>
      <c r="AP726" s="67"/>
      <c r="AQ726" s="63"/>
      <c r="AR726" s="63" t="n">
        <v>0</v>
      </c>
      <c r="AS726" s="62"/>
      <c r="AT726" s="58"/>
    </row>
    <row r="727" s="68" customFormat="true" ht="34.5" hidden="false" customHeight="true" outlineLevel="0" collapsed="false">
      <c r="A727" s="54" t="n">
        <v>724</v>
      </c>
      <c r="B727" s="55"/>
      <c r="C727" s="55"/>
      <c r="D727" s="55"/>
      <c r="E727" s="57"/>
      <c r="F727" s="58"/>
      <c r="G727" s="58"/>
      <c r="H727" s="75"/>
      <c r="I727" s="58"/>
      <c r="J727" s="60"/>
      <c r="K727" s="61"/>
      <c r="L727" s="62"/>
      <c r="M727" s="63" t="n">
        <v>0</v>
      </c>
      <c r="N727" s="64" t="n">
        <v>0</v>
      </c>
      <c r="O727" s="65" t="n">
        <f aca="false">PRODUCT($L727,$M727,(1-$N727))</f>
        <v>0</v>
      </c>
      <c r="P727" s="60"/>
      <c r="Q727" s="61"/>
      <c r="R727" s="62"/>
      <c r="S727" s="63" t="n">
        <v>0</v>
      </c>
      <c r="T727" s="64" t="n">
        <v>0</v>
      </c>
      <c r="U727" s="65" t="n">
        <f aca="false">PRODUCT($R727,$S727,(1-$T727))</f>
        <v>0</v>
      </c>
      <c r="V727" s="66"/>
      <c r="W727" s="61"/>
      <c r="X727" s="62"/>
      <c r="Y727" s="63" t="n">
        <v>0</v>
      </c>
      <c r="Z727" s="64" t="n">
        <v>0</v>
      </c>
      <c r="AA727" s="65" t="n">
        <f aca="false">PRODUCT($X727,$Y727,(1-$Z727))</f>
        <v>0</v>
      </c>
      <c r="AB727" s="66"/>
      <c r="AC727" s="61"/>
      <c r="AD727" s="62"/>
      <c r="AE727" s="63" t="n">
        <v>0</v>
      </c>
      <c r="AF727" s="64" t="n">
        <v>0</v>
      </c>
      <c r="AG727" s="65" t="n">
        <f aca="false">PRODUCT($AD727,$AE727,(1-$AF727))</f>
        <v>0</v>
      </c>
      <c r="AH727" s="66"/>
      <c r="AI727" s="61"/>
      <c r="AJ727" s="62"/>
      <c r="AK727" s="63" t="n">
        <v>0</v>
      </c>
      <c r="AL727" s="64" t="n">
        <v>0</v>
      </c>
      <c r="AM727" s="65" t="n">
        <f aca="false">PRODUCT($AJ727,$AK727,(1-$AL727))</f>
        <v>0</v>
      </c>
      <c r="AN727" s="65" t="n">
        <f aca="false">ROUND((Tablica1[[#This Row],[Iznos]]+Tablica1[[#This Row],[Iznos 2]]+Tablica1[[#This Row],[Iznos 3]]+Tablica1[[#This Row],[Iznos 4]]+Tablica1[[#This Row],[Iznos 5]]),2)</f>
        <v>0</v>
      </c>
      <c r="AO727" s="67" t="s">
        <v>64</v>
      </c>
      <c r="AP727" s="67"/>
      <c r="AQ727" s="63"/>
      <c r="AR727" s="63" t="n">
        <v>0</v>
      </c>
      <c r="AS727" s="62"/>
      <c r="AT727" s="58"/>
    </row>
    <row r="728" s="68" customFormat="true" ht="34.5" hidden="false" customHeight="true" outlineLevel="0" collapsed="false">
      <c r="A728" s="54" t="n">
        <v>725</v>
      </c>
      <c r="B728" s="55"/>
      <c r="C728" s="55"/>
      <c r="D728" s="55"/>
      <c r="E728" s="57"/>
      <c r="F728" s="58"/>
      <c r="G728" s="58"/>
      <c r="H728" s="75"/>
      <c r="I728" s="58"/>
      <c r="J728" s="60"/>
      <c r="K728" s="61"/>
      <c r="L728" s="62"/>
      <c r="M728" s="63" t="n">
        <v>0</v>
      </c>
      <c r="N728" s="64" t="n">
        <v>0</v>
      </c>
      <c r="O728" s="65" t="n">
        <f aca="false">PRODUCT($L728,$M728,(1-$N728))</f>
        <v>0</v>
      </c>
      <c r="P728" s="60"/>
      <c r="Q728" s="61"/>
      <c r="R728" s="62"/>
      <c r="S728" s="63" t="n">
        <v>0</v>
      </c>
      <c r="T728" s="64" t="n">
        <v>0</v>
      </c>
      <c r="U728" s="65" t="n">
        <f aca="false">PRODUCT($R728,$S728,(1-$T728))</f>
        <v>0</v>
      </c>
      <c r="V728" s="66"/>
      <c r="W728" s="61"/>
      <c r="X728" s="62"/>
      <c r="Y728" s="63" t="n">
        <v>0</v>
      </c>
      <c r="Z728" s="64" t="n">
        <v>0</v>
      </c>
      <c r="AA728" s="65" t="n">
        <f aca="false">PRODUCT($X728,$Y728,(1-$Z728))</f>
        <v>0</v>
      </c>
      <c r="AB728" s="66"/>
      <c r="AC728" s="61"/>
      <c r="AD728" s="62"/>
      <c r="AE728" s="63" t="n">
        <v>0</v>
      </c>
      <c r="AF728" s="64" t="n">
        <v>0</v>
      </c>
      <c r="AG728" s="65" t="n">
        <f aca="false">PRODUCT($AD728,$AE728,(1-$AF728))</f>
        <v>0</v>
      </c>
      <c r="AH728" s="66"/>
      <c r="AI728" s="61"/>
      <c r="AJ728" s="62"/>
      <c r="AK728" s="63" t="n">
        <v>0</v>
      </c>
      <c r="AL728" s="64" t="n">
        <v>0</v>
      </c>
      <c r="AM728" s="65" t="n">
        <f aca="false">PRODUCT($AJ728,$AK728,(1-$AL728))</f>
        <v>0</v>
      </c>
      <c r="AN728" s="65" t="n">
        <f aca="false">ROUND((Tablica1[[#This Row],[Iznos]]+Tablica1[[#This Row],[Iznos 2]]+Tablica1[[#This Row],[Iznos 3]]+Tablica1[[#This Row],[Iznos 4]]+Tablica1[[#This Row],[Iznos 5]]),2)</f>
        <v>0</v>
      </c>
      <c r="AO728" s="67" t="s">
        <v>64</v>
      </c>
      <c r="AP728" s="67"/>
      <c r="AQ728" s="63"/>
      <c r="AR728" s="63" t="n">
        <v>0</v>
      </c>
      <c r="AS728" s="62"/>
      <c r="AT728" s="58"/>
    </row>
    <row r="729" s="68" customFormat="true" ht="34.5" hidden="false" customHeight="true" outlineLevel="0" collapsed="false">
      <c r="A729" s="54" t="n">
        <v>726</v>
      </c>
      <c r="B729" s="55"/>
      <c r="C729" s="55"/>
      <c r="D729" s="55"/>
      <c r="E729" s="57"/>
      <c r="F729" s="58"/>
      <c r="G729" s="58"/>
      <c r="H729" s="75"/>
      <c r="I729" s="58"/>
      <c r="J729" s="60"/>
      <c r="K729" s="61"/>
      <c r="L729" s="62"/>
      <c r="M729" s="63" t="n">
        <v>0</v>
      </c>
      <c r="N729" s="64" t="n">
        <v>0</v>
      </c>
      <c r="O729" s="65" t="n">
        <f aca="false">PRODUCT($L729,$M729,(1-$N729))</f>
        <v>0</v>
      </c>
      <c r="P729" s="60"/>
      <c r="Q729" s="61"/>
      <c r="R729" s="62"/>
      <c r="S729" s="63" t="n">
        <v>0</v>
      </c>
      <c r="T729" s="64" t="n">
        <v>0</v>
      </c>
      <c r="U729" s="65" t="n">
        <f aca="false">PRODUCT($R729,$S729,(1-$T729))</f>
        <v>0</v>
      </c>
      <c r="V729" s="66"/>
      <c r="W729" s="61"/>
      <c r="X729" s="62"/>
      <c r="Y729" s="63" t="n">
        <v>0</v>
      </c>
      <c r="Z729" s="64" t="n">
        <v>0</v>
      </c>
      <c r="AA729" s="65" t="n">
        <f aca="false">PRODUCT($X729,$Y729,(1-$Z729))</f>
        <v>0</v>
      </c>
      <c r="AB729" s="66"/>
      <c r="AC729" s="61"/>
      <c r="AD729" s="62"/>
      <c r="AE729" s="63" t="n">
        <v>0</v>
      </c>
      <c r="AF729" s="64" t="n">
        <v>0</v>
      </c>
      <c r="AG729" s="65" t="n">
        <f aca="false">PRODUCT($AD729,$AE729,(1-$AF729))</f>
        <v>0</v>
      </c>
      <c r="AH729" s="66"/>
      <c r="AI729" s="61"/>
      <c r="AJ729" s="62"/>
      <c r="AK729" s="63" t="n">
        <v>0</v>
      </c>
      <c r="AL729" s="64" t="n">
        <v>0</v>
      </c>
      <c r="AM729" s="65" t="n">
        <f aca="false">PRODUCT($AJ729,$AK729,(1-$AL729))</f>
        <v>0</v>
      </c>
      <c r="AN729" s="65" t="n">
        <f aca="false">ROUND((Tablica1[[#This Row],[Iznos]]+Tablica1[[#This Row],[Iznos 2]]+Tablica1[[#This Row],[Iznos 3]]+Tablica1[[#This Row],[Iznos 4]]+Tablica1[[#This Row],[Iznos 5]]),2)</f>
        <v>0</v>
      </c>
      <c r="AO729" s="67" t="s">
        <v>64</v>
      </c>
      <c r="AP729" s="67"/>
      <c r="AQ729" s="63"/>
      <c r="AR729" s="63" t="n">
        <v>0</v>
      </c>
      <c r="AS729" s="62"/>
      <c r="AT729" s="58"/>
    </row>
    <row r="730" s="68" customFormat="true" ht="34.5" hidden="false" customHeight="true" outlineLevel="0" collapsed="false">
      <c r="A730" s="54" t="n">
        <v>727</v>
      </c>
      <c r="B730" s="55"/>
      <c r="C730" s="55"/>
      <c r="D730" s="55"/>
      <c r="E730" s="57"/>
      <c r="F730" s="58"/>
      <c r="G730" s="58"/>
      <c r="H730" s="75"/>
      <c r="I730" s="58"/>
      <c r="J730" s="60"/>
      <c r="K730" s="61"/>
      <c r="L730" s="62"/>
      <c r="M730" s="63" t="n">
        <v>0</v>
      </c>
      <c r="N730" s="64" t="n">
        <v>0</v>
      </c>
      <c r="O730" s="65" t="n">
        <f aca="false">PRODUCT($L730,$M730,(1-$N730))</f>
        <v>0</v>
      </c>
      <c r="P730" s="60"/>
      <c r="Q730" s="61"/>
      <c r="R730" s="62"/>
      <c r="S730" s="63" t="n">
        <v>0</v>
      </c>
      <c r="T730" s="64" t="n">
        <v>0</v>
      </c>
      <c r="U730" s="65" t="n">
        <f aca="false">PRODUCT($R730,$S730,(1-$T730))</f>
        <v>0</v>
      </c>
      <c r="V730" s="66"/>
      <c r="W730" s="61"/>
      <c r="X730" s="62"/>
      <c r="Y730" s="63" t="n">
        <v>0</v>
      </c>
      <c r="Z730" s="64" t="n">
        <v>0</v>
      </c>
      <c r="AA730" s="65" t="n">
        <f aca="false">PRODUCT($X730,$Y730,(1-$Z730))</f>
        <v>0</v>
      </c>
      <c r="AB730" s="66"/>
      <c r="AC730" s="61"/>
      <c r="AD730" s="62"/>
      <c r="AE730" s="63" t="n">
        <v>0</v>
      </c>
      <c r="AF730" s="64" t="n">
        <v>0</v>
      </c>
      <c r="AG730" s="65" t="n">
        <f aca="false">PRODUCT($AD730,$AE730,(1-$AF730))</f>
        <v>0</v>
      </c>
      <c r="AH730" s="66"/>
      <c r="AI730" s="61"/>
      <c r="AJ730" s="62"/>
      <c r="AK730" s="63" t="n">
        <v>0</v>
      </c>
      <c r="AL730" s="64" t="n">
        <v>0</v>
      </c>
      <c r="AM730" s="65" t="n">
        <f aca="false">PRODUCT($AJ730,$AK730,(1-$AL730))</f>
        <v>0</v>
      </c>
      <c r="AN730" s="65" t="n">
        <f aca="false">ROUND((Tablica1[[#This Row],[Iznos]]+Tablica1[[#This Row],[Iznos 2]]+Tablica1[[#This Row],[Iznos 3]]+Tablica1[[#This Row],[Iznos 4]]+Tablica1[[#This Row],[Iznos 5]]),2)</f>
        <v>0</v>
      </c>
      <c r="AO730" s="67" t="s">
        <v>64</v>
      </c>
      <c r="AP730" s="67"/>
      <c r="AQ730" s="63"/>
      <c r="AR730" s="63" t="n">
        <v>0</v>
      </c>
      <c r="AS730" s="62"/>
      <c r="AT730" s="58"/>
    </row>
    <row r="731" s="68" customFormat="true" ht="34.5" hidden="false" customHeight="true" outlineLevel="0" collapsed="false">
      <c r="A731" s="54" t="n">
        <v>728</v>
      </c>
      <c r="B731" s="55"/>
      <c r="C731" s="55"/>
      <c r="D731" s="55"/>
      <c r="E731" s="57"/>
      <c r="F731" s="58"/>
      <c r="G731" s="58"/>
      <c r="H731" s="75"/>
      <c r="I731" s="58"/>
      <c r="J731" s="60"/>
      <c r="K731" s="61"/>
      <c r="L731" s="62"/>
      <c r="M731" s="63" t="n">
        <v>0</v>
      </c>
      <c r="N731" s="64" t="n">
        <v>0</v>
      </c>
      <c r="O731" s="65" t="n">
        <f aca="false">PRODUCT($L731,$M731,(1-$N731))</f>
        <v>0</v>
      </c>
      <c r="P731" s="60"/>
      <c r="Q731" s="61"/>
      <c r="R731" s="62"/>
      <c r="S731" s="63" t="n">
        <v>0</v>
      </c>
      <c r="T731" s="64" t="n">
        <v>0</v>
      </c>
      <c r="U731" s="65" t="n">
        <f aca="false">PRODUCT($R731,$S731,(1-$T731))</f>
        <v>0</v>
      </c>
      <c r="V731" s="66"/>
      <c r="W731" s="61"/>
      <c r="X731" s="62"/>
      <c r="Y731" s="63" t="n">
        <v>0</v>
      </c>
      <c r="Z731" s="64" t="n">
        <v>0</v>
      </c>
      <c r="AA731" s="65" t="n">
        <f aca="false">PRODUCT($X731,$Y731,(1-$Z731))</f>
        <v>0</v>
      </c>
      <c r="AB731" s="66"/>
      <c r="AC731" s="61"/>
      <c r="AD731" s="62"/>
      <c r="AE731" s="63" t="n">
        <v>0</v>
      </c>
      <c r="AF731" s="64" t="n">
        <v>0</v>
      </c>
      <c r="AG731" s="65" t="n">
        <f aca="false">PRODUCT($AD731,$AE731,(1-$AF731))</f>
        <v>0</v>
      </c>
      <c r="AH731" s="66"/>
      <c r="AI731" s="61"/>
      <c r="AJ731" s="62"/>
      <c r="AK731" s="63" t="n">
        <v>0</v>
      </c>
      <c r="AL731" s="64" t="n">
        <v>0</v>
      </c>
      <c r="AM731" s="65" t="n">
        <f aca="false">PRODUCT($AJ731,$AK731,(1-$AL731))</f>
        <v>0</v>
      </c>
      <c r="AN731" s="65" t="n">
        <f aca="false">ROUND((Tablica1[[#This Row],[Iznos]]+Tablica1[[#This Row],[Iznos 2]]+Tablica1[[#This Row],[Iznos 3]]+Tablica1[[#This Row],[Iznos 4]]+Tablica1[[#This Row],[Iznos 5]]),2)</f>
        <v>0</v>
      </c>
      <c r="AO731" s="67" t="s">
        <v>64</v>
      </c>
      <c r="AP731" s="67"/>
      <c r="AQ731" s="63"/>
      <c r="AR731" s="63" t="n">
        <v>0</v>
      </c>
      <c r="AS731" s="62"/>
      <c r="AT731" s="58"/>
    </row>
    <row r="732" s="68" customFormat="true" ht="34.5" hidden="false" customHeight="true" outlineLevel="0" collapsed="false">
      <c r="A732" s="54" t="n">
        <v>729</v>
      </c>
      <c r="B732" s="55"/>
      <c r="C732" s="55"/>
      <c r="D732" s="55"/>
      <c r="E732" s="57"/>
      <c r="F732" s="58"/>
      <c r="G732" s="58"/>
      <c r="H732" s="75"/>
      <c r="I732" s="58"/>
      <c r="J732" s="60"/>
      <c r="K732" s="61"/>
      <c r="L732" s="62"/>
      <c r="M732" s="63" t="n">
        <v>0</v>
      </c>
      <c r="N732" s="64" t="n">
        <v>0</v>
      </c>
      <c r="O732" s="65" t="n">
        <f aca="false">PRODUCT($L732,$M732,(1-$N732))</f>
        <v>0</v>
      </c>
      <c r="P732" s="60"/>
      <c r="Q732" s="61"/>
      <c r="R732" s="62"/>
      <c r="S732" s="63" t="n">
        <v>0</v>
      </c>
      <c r="T732" s="64" t="n">
        <v>0</v>
      </c>
      <c r="U732" s="65" t="n">
        <f aca="false">PRODUCT($R732,$S732,(1-$T732))</f>
        <v>0</v>
      </c>
      <c r="V732" s="66"/>
      <c r="W732" s="61"/>
      <c r="X732" s="62"/>
      <c r="Y732" s="63" t="n">
        <v>0</v>
      </c>
      <c r="Z732" s="64" t="n">
        <v>0</v>
      </c>
      <c r="AA732" s="65" t="n">
        <f aca="false">PRODUCT($X732,$Y732,(1-$Z732))</f>
        <v>0</v>
      </c>
      <c r="AB732" s="66"/>
      <c r="AC732" s="61"/>
      <c r="AD732" s="62"/>
      <c r="AE732" s="63" t="n">
        <v>0</v>
      </c>
      <c r="AF732" s="64" t="n">
        <v>0</v>
      </c>
      <c r="AG732" s="65" t="n">
        <f aca="false">PRODUCT($AD732,$AE732,(1-$AF732))</f>
        <v>0</v>
      </c>
      <c r="AH732" s="66"/>
      <c r="AI732" s="61"/>
      <c r="AJ732" s="62"/>
      <c r="AK732" s="63" t="n">
        <v>0</v>
      </c>
      <c r="AL732" s="64" t="n">
        <v>0</v>
      </c>
      <c r="AM732" s="65" t="n">
        <f aca="false">PRODUCT($AJ732,$AK732,(1-$AL732))</f>
        <v>0</v>
      </c>
      <c r="AN732" s="65" t="n">
        <f aca="false">ROUND((Tablica1[[#This Row],[Iznos]]+Tablica1[[#This Row],[Iznos 2]]+Tablica1[[#This Row],[Iznos 3]]+Tablica1[[#This Row],[Iznos 4]]+Tablica1[[#This Row],[Iznos 5]]),2)</f>
        <v>0</v>
      </c>
      <c r="AO732" s="67" t="s">
        <v>64</v>
      </c>
      <c r="AP732" s="67"/>
      <c r="AQ732" s="63"/>
      <c r="AR732" s="63" t="n">
        <v>0</v>
      </c>
      <c r="AS732" s="62"/>
      <c r="AT732" s="58"/>
    </row>
    <row r="733" s="68" customFormat="true" ht="34.5" hidden="false" customHeight="true" outlineLevel="0" collapsed="false">
      <c r="A733" s="54" t="n">
        <v>730</v>
      </c>
      <c r="B733" s="55"/>
      <c r="C733" s="55"/>
      <c r="D733" s="55"/>
      <c r="E733" s="57"/>
      <c r="F733" s="58"/>
      <c r="G733" s="58"/>
      <c r="H733" s="75"/>
      <c r="I733" s="58"/>
      <c r="J733" s="60"/>
      <c r="K733" s="61"/>
      <c r="L733" s="62"/>
      <c r="M733" s="63" t="n">
        <v>0</v>
      </c>
      <c r="N733" s="64" t="n">
        <v>0</v>
      </c>
      <c r="O733" s="65" t="n">
        <f aca="false">PRODUCT($L733,$M733,(1-$N733))</f>
        <v>0</v>
      </c>
      <c r="P733" s="60"/>
      <c r="Q733" s="61"/>
      <c r="R733" s="62"/>
      <c r="S733" s="63" t="n">
        <v>0</v>
      </c>
      <c r="T733" s="64" t="n">
        <v>0</v>
      </c>
      <c r="U733" s="65" t="n">
        <f aca="false">PRODUCT($R733,$S733,(1-$T733))</f>
        <v>0</v>
      </c>
      <c r="V733" s="66"/>
      <c r="W733" s="61"/>
      <c r="X733" s="62"/>
      <c r="Y733" s="63" t="n">
        <v>0</v>
      </c>
      <c r="Z733" s="64" t="n">
        <v>0</v>
      </c>
      <c r="AA733" s="65" t="n">
        <f aca="false">PRODUCT($X733,$Y733,(1-$Z733))</f>
        <v>0</v>
      </c>
      <c r="AB733" s="66"/>
      <c r="AC733" s="61"/>
      <c r="AD733" s="62"/>
      <c r="AE733" s="63" t="n">
        <v>0</v>
      </c>
      <c r="AF733" s="64" t="n">
        <v>0</v>
      </c>
      <c r="AG733" s="65" t="n">
        <f aca="false">PRODUCT($AD733,$AE733,(1-$AF733))</f>
        <v>0</v>
      </c>
      <c r="AH733" s="66"/>
      <c r="AI733" s="61"/>
      <c r="AJ733" s="62"/>
      <c r="AK733" s="63" t="n">
        <v>0</v>
      </c>
      <c r="AL733" s="64" t="n">
        <v>0</v>
      </c>
      <c r="AM733" s="65" t="n">
        <f aca="false">PRODUCT($AJ733,$AK733,(1-$AL733))</f>
        <v>0</v>
      </c>
      <c r="AN733" s="65" t="n">
        <f aca="false">ROUND((Tablica1[[#This Row],[Iznos]]+Tablica1[[#This Row],[Iznos 2]]+Tablica1[[#This Row],[Iznos 3]]+Tablica1[[#This Row],[Iznos 4]]+Tablica1[[#This Row],[Iznos 5]]),2)</f>
        <v>0</v>
      </c>
      <c r="AO733" s="67" t="s">
        <v>64</v>
      </c>
      <c r="AP733" s="67"/>
      <c r="AQ733" s="63"/>
      <c r="AR733" s="63" t="n">
        <v>0</v>
      </c>
      <c r="AS733" s="62"/>
      <c r="AT733" s="58"/>
    </row>
    <row r="734" s="68" customFormat="true" ht="34.5" hidden="false" customHeight="true" outlineLevel="0" collapsed="false">
      <c r="A734" s="54" t="n">
        <v>731</v>
      </c>
      <c r="B734" s="55"/>
      <c r="C734" s="55"/>
      <c r="D734" s="55"/>
      <c r="E734" s="57"/>
      <c r="F734" s="58"/>
      <c r="G734" s="58"/>
      <c r="H734" s="75"/>
      <c r="I734" s="58"/>
      <c r="J734" s="60"/>
      <c r="K734" s="61"/>
      <c r="L734" s="62"/>
      <c r="M734" s="63" t="n">
        <v>0</v>
      </c>
      <c r="N734" s="64" t="n">
        <v>0</v>
      </c>
      <c r="O734" s="65" t="n">
        <f aca="false">PRODUCT($L734,$M734,(1-$N734))</f>
        <v>0</v>
      </c>
      <c r="P734" s="60"/>
      <c r="Q734" s="61"/>
      <c r="R734" s="62"/>
      <c r="S734" s="63" t="n">
        <v>0</v>
      </c>
      <c r="T734" s="64" t="n">
        <v>0</v>
      </c>
      <c r="U734" s="65" t="n">
        <f aca="false">PRODUCT($R734,$S734,(1-$T734))</f>
        <v>0</v>
      </c>
      <c r="V734" s="66"/>
      <c r="W734" s="61"/>
      <c r="X734" s="62"/>
      <c r="Y734" s="63" t="n">
        <v>0</v>
      </c>
      <c r="Z734" s="64" t="n">
        <v>0</v>
      </c>
      <c r="AA734" s="65" t="n">
        <f aca="false">PRODUCT($X734,$Y734,(1-$Z734))</f>
        <v>0</v>
      </c>
      <c r="AB734" s="66"/>
      <c r="AC734" s="61"/>
      <c r="AD734" s="62"/>
      <c r="AE734" s="63" t="n">
        <v>0</v>
      </c>
      <c r="AF734" s="64" t="n">
        <v>0</v>
      </c>
      <c r="AG734" s="65" t="n">
        <f aca="false">PRODUCT($AD734,$AE734,(1-$AF734))</f>
        <v>0</v>
      </c>
      <c r="AH734" s="66"/>
      <c r="AI734" s="61"/>
      <c r="AJ734" s="62"/>
      <c r="AK734" s="63" t="n">
        <v>0</v>
      </c>
      <c r="AL734" s="64" t="n">
        <v>0</v>
      </c>
      <c r="AM734" s="65" t="n">
        <f aca="false">PRODUCT($AJ734,$AK734,(1-$AL734))</f>
        <v>0</v>
      </c>
      <c r="AN734" s="65" t="n">
        <f aca="false">ROUND((Tablica1[[#This Row],[Iznos]]+Tablica1[[#This Row],[Iznos 2]]+Tablica1[[#This Row],[Iznos 3]]+Tablica1[[#This Row],[Iznos 4]]+Tablica1[[#This Row],[Iznos 5]]),2)</f>
        <v>0</v>
      </c>
      <c r="AO734" s="67" t="s">
        <v>64</v>
      </c>
      <c r="AP734" s="67"/>
      <c r="AQ734" s="63"/>
      <c r="AR734" s="63" t="n">
        <v>0</v>
      </c>
      <c r="AS734" s="62"/>
      <c r="AT734" s="58"/>
    </row>
    <row r="735" s="68" customFormat="true" ht="34.5" hidden="false" customHeight="true" outlineLevel="0" collapsed="false">
      <c r="A735" s="54" t="n">
        <v>732</v>
      </c>
      <c r="B735" s="55"/>
      <c r="C735" s="55"/>
      <c r="D735" s="55"/>
      <c r="E735" s="57"/>
      <c r="F735" s="58"/>
      <c r="G735" s="58"/>
      <c r="H735" s="75"/>
      <c r="I735" s="58"/>
      <c r="J735" s="60"/>
      <c r="K735" s="61"/>
      <c r="L735" s="62"/>
      <c r="M735" s="63" t="n">
        <v>0</v>
      </c>
      <c r="N735" s="64" t="n">
        <v>0</v>
      </c>
      <c r="O735" s="65" t="n">
        <f aca="false">PRODUCT($L735,$M735,(1-$N735))</f>
        <v>0</v>
      </c>
      <c r="P735" s="60"/>
      <c r="Q735" s="61"/>
      <c r="R735" s="62"/>
      <c r="S735" s="63" t="n">
        <v>0</v>
      </c>
      <c r="T735" s="64" t="n">
        <v>0</v>
      </c>
      <c r="U735" s="65" t="n">
        <f aca="false">PRODUCT($R735,$S735,(1-$T735))</f>
        <v>0</v>
      </c>
      <c r="V735" s="66"/>
      <c r="W735" s="61"/>
      <c r="X735" s="62"/>
      <c r="Y735" s="63" t="n">
        <v>0</v>
      </c>
      <c r="Z735" s="64" t="n">
        <v>0</v>
      </c>
      <c r="AA735" s="65" t="n">
        <f aca="false">PRODUCT($X735,$Y735,(1-$Z735))</f>
        <v>0</v>
      </c>
      <c r="AB735" s="66"/>
      <c r="AC735" s="61"/>
      <c r="AD735" s="62"/>
      <c r="AE735" s="63" t="n">
        <v>0</v>
      </c>
      <c r="AF735" s="64" t="n">
        <v>0</v>
      </c>
      <c r="AG735" s="65" t="n">
        <f aca="false">PRODUCT($AD735,$AE735,(1-$AF735))</f>
        <v>0</v>
      </c>
      <c r="AH735" s="66"/>
      <c r="AI735" s="61"/>
      <c r="AJ735" s="62"/>
      <c r="AK735" s="63" t="n">
        <v>0</v>
      </c>
      <c r="AL735" s="64" t="n">
        <v>0</v>
      </c>
      <c r="AM735" s="65" t="n">
        <f aca="false">PRODUCT($AJ735,$AK735,(1-$AL735))</f>
        <v>0</v>
      </c>
      <c r="AN735" s="65" t="n">
        <f aca="false">ROUND((Tablica1[[#This Row],[Iznos]]+Tablica1[[#This Row],[Iznos 2]]+Tablica1[[#This Row],[Iznos 3]]+Tablica1[[#This Row],[Iznos 4]]+Tablica1[[#This Row],[Iznos 5]]),2)</f>
        <v>0</v>
      </c>
      <c r="AO735" s="67" t="s">
        <v>64</v>
      </c>
      <c r="AP735" s="67"/>
      <c r="AQ735" s="63"/>
      <c r="AR735" s="63" t="n">
        <v>0</v>
      </c>
      <c r="AS735" s="62"/>
      <c r="AT735" s="58"/>
    </row>
    <row r="736" s="68" customFormat="true" ht="34.5" hidden="false" customHeight="true" outlineLevel="0" collapsed="false">
      <c r="A736" s="54" t="n">
        <v>733</v>
      </c>
      <c r="B736" s="55"/>
      <c r="C736" s="55"/>
      <c r="D736" s="55"/>
      <c r="E736" s="57"/>
      <c r="F736" s="58"/>
      <c r="G736" s="58"/>
      <c r="H736" s="75"/>
      <c r="I736" s="58"/>
      <c r="J736" s="60"/>
      <c r="K736" s="61"/>
      <c r="L736" s="62"/>
      <c r="M736" s="63" t="n">
        <v>0</v>
      </c>
      <c r="N736" s="64" t="n">
        <v>0</v>
      </c>
      <c r="O736" s="65" t="n">
        <f aca="false">PRODUCT($L736,$M736,(1-$N736))</f>
        <v>0</v>
      </c>
      <c r="P736" s="60"/>
      <c r="Q736" s="61"/>
      <c r="R736" s="62"/>
      <c r="S736" s="63" t="n">
        <v>0</v>
      </c>
      <c r="T736" s="64" t="n">
        <v>0</v>
      </c>
      <c r="U736" s="65" t="n">
        <f aca="false">PRODUCT($R736,$S736,(1-$T736))</f>
        <v>0</v>
      </c>
      <c r="V736" s="66"/>
      <c r="W736" s="61"/>
      <c r="X736" s="62"/>
      <c r="Y736" s="63" t="n">
        <v>0</v>
      </c>
      <c r="Z736" s="64" t="n">
        <v>0</v>
      </c>
      <c r="AA736" s="65" t="n">
        <f aca="false">PRODUCT($X736,$Y736,(1-$Z736))</f>
        <v>0</v>
      </c>
      <c r="AB736" s="66"/>
      <c r="AC736" s="61"/>
      <c r="AD736" s="62"/>
      <c r="AE736" s="63" t="n">
        <v>0</v>
      </c>
      <c r="AF736" s="64" t="n">
        <v>0</v>
      </c>
      <c r="AG736" s="65" t="n">
        <f aca="false">PRODUCT($AD736,$AE736,(1-$AF736))</f>
        <v>0</v>
      </c>
      <c r="AH736" s="66"/>
      <c r="AI736" s="61"/>
      <c r="AJ736" s="62"/>
      <c r="AK736" s="63" t="n">
        <v>0</v>
      </c>
      <c r="AL736" s="64" t="n">
        <v>0</v>
      </c>
      <c r="AM736" s="65" t="n">
        <f aca="false">PRODUCT($AJ736,$AK736,(1-$AL736))</f>
        <v>0</v>
      </c>
      <c r="AN736" s="65" t="n">
        <f aca="false">ROUND((Tablica1[[#This Row],[Iznos]]+Tablica1[[#This Row],[Iznos 2]]+Tablica1[[#This Row],[Iznos 3]]+Tablica1[[#This Row],[Iznos 4]]+Tablica1[[#This Row],[Iznos 5]]),2)</f>
        <v>0</v>
      </c>
      <c r="AO736" s="67" t="s">
        <v>64</v>
      </c>
      <c r="AP736" s="67"/>
      <c r="AQ736" s="63"/>
      <c r="AR736" s="63" t="n">
        <v>0</v>
      </c>
      <c r="AS736" s="62"/>
      <c r="AT736" s="58"/>
    </row>
    <row r="737" s="68" customFormat="true" ht="34.5" hidden="false" customHeight="true" outlineLevel="0" collapsed="false">
      <c r="A737" s="54" t="n">
        <v>734</v>
      </c>
      <c r="B737" s="55"/>
      <c r="C737" s="55"/>
      <c r="D737" s="55"/>
      <c r="E737" s="57"/>
      <c r="F737" s="58"/>
      <c r="G737" s="58"/>
      <c r="H737" s="75"/>
      <c r="I737" s="58"/>
      <c r="J737" s="60"/>
      <c r="K737" s="61"/>
      <c r="L737" s="62"/>
      <c r="M737" s="63" t="n">
        <v>0</v>
      </c>
      <c r="N737" s="64" t="n">
        <v>0</v>
      </c>
      <c r="O737" s="65" t="n">
        <f aca="false">PRODUCT($L737,$M737,(1-$N737))</f>
        <v>0</v>
      </c>
      <c r="P737" s="60"/>
      <c r="Q737" s="61"/>
      <c r="R737" s="62"/>
      <c r="S737" s="63" t="n">
        <v>0</v>
      </c>
      <c r="T737" s="64" t="n">
        <v>0</v>
      </c>
      <c r="U737" s="65" t="n">
        <f aca="false">PRODUCT($R737,$S737,(1-$T737))</f>
        <v>0</v>
      </c>
      <c r="V737" s="66"/>
      <c r="W737" s="61"/>
      <c r="X737" s="62"/>
      <c r="Y737" s="63" t="n">
        <v>0</v>
      </c>
      <c r="Z737" s="64" t="n">
        <v>0</v>
      </c>
      <c r="AA737" s="65" t="n">
        <f aca="false">PRODUCT($X737,$Y737,(1-$Z737))</f>
        <v>0</v>
      </c>
      <c r="AB737" s="66"/>
      <c r="AC737" s="61"/>
      <c r="AD737" s="62"/>
      <c r="AE737" s="63" t="n">
        <v>0</v>
      </c>
      <c r="AF737" s="64" t="n">
        <v>0</v>
      </c>
      <c r="AG737" s="65" t="n">
        <f aca="false">PRODUCT($AD737,$AE737,(1-$AF737))</f>
        <v>0</v>
      </c>
      <c r="AH737" s="66"/>
      <c r="AI737" s="61"/>
      <c r="AJ737" s="62"/>
      <c r="AK737" s="63" t="n">
        <v>0</v>
      </c>
      <c r="AL737" s="64" t="n">
        <v>0</v>
      </c>
      <c r="AM737" s="65" t="n">
        <f aca="false">PRODUCT($AJ737,$AK737,(1-$AL737))</f>
        <v>0</v>
      </c>
      <c r="AN737" s="65" t="n">
        <f aca="false">ROUND((Tablica1[[#This Row],[Iznos]]+Tablica1[[#This Row],[Iznos 2]]+Tablica1[[#This Row],[Iznos 3]]+Tablica1[[#This Row],[Iznos 4]]+Tablica1[[#This Row],[Iznos 5]]),2)</f>
        <v>0</v>
      </c>
      <c r="AO737" s="67" t="s">
        <v>64</v>
      </c>
      <c r="AP737" s="67"/>
      <c r="AQ737" s="63"/>
      <c r="AR737" s="63" t="n">
        <v>0</v>
      </c>
      <c r="AS737" s="62"/>
      <c r="AT737" s="58"/>
    </row>
    <row r="738" s="68" customFormat="true" ht="34.5" hidden="false" customHeight="true" outlineLevel="0" collapsed="false">
      <c r="A738" s="54" t="n">
        <v>735</v>
      </c>
      <c r="B738" s="55"/>
      <c r="C738" s="55"/>
      <c r="D738" s="55"/>
      <c r="E738" s="57"/>
      <c r="F738" s="58"/>
      <c r="G738" s="58"/>
      <c r="H738" s="75"/>
      <c r="I738" s="58"/>
      <c r="J738" s="60"/>
      <c r="K738" s="61"/>
      <c r="L738" s="62"/>
      <c r="M738" s="63" t="n">
        <v>0</v>
      </c>
      <c r="N738" s="64" t="n">
        <v>0</v>
      </c>
      <c r="O738" s="65" t="n">
        <f aca="false">PRODUCT($L738,$M738,(1-$N738))</f>
        <v>0</v>
      </c>
      <c r="P738" s="60"/>
      <c r="Q738" s="61"/>
      <c r="R738" s="62"/>
      <c r="S738" s="63" t="n">
        <v>0</v>
      </c>
      <c r="T738" s="64" t="n">
        <v>0</v>
      </c>
      <c r="U738" s="65" t="n">
        <f aca="false">PRODUCT($R738,$S738,(1-$T738))</f>
        <v>0</v>
      </c>
      <c r="V738" s="66"/>
      <c r="W738" s="61"/>
      <c r="X738" s="62"/>
      <c r="Y738" s="63" t="n">
        <v>0</v>
      </c>
      <c r="Z738" s="64" t="n">
        <v>0</v>
      </c>
      <c r="AA738" s="65" t="n">
        <f aca="false">PRODUCT($X738,$Y738,(1-$Z738))</f>
        <v>0</v>
      </c>
      <c r="AB738" s="66"/>
      <c r="AC738" s="61"/>
      <c r="AD738" s="62"/>
      <c r="AE738" s="63" t="n">
        <v>0</v>
      </c>
      <c r="AF738" s="64" t="n">
        <v>0</v>
      </c>
      <c r="AG738" s="65" t="n">
        <f aca="false">PRODUCT($AD738,$AE738,(1-$AF738))</f>
        <v>0</v>
      </c>
      <c r="AH738" s="66"/>
      <c r="AI738" s="61"/>
      <c r="AJ738" s="62"/>
      <c r="AK738" s="63" t="n">
        <v>0</v>
      </c>
      <c r="AL738" s="64" t="n">
        <v>0</v>
      </c>
      <c r="AM738" s="65" t="n">
        <f aca="false">PRODUCT($AJ738,$AK738,(1-$AL738))</f>
        <v>0</v>
      </c>
      <c r="AN738" s="65" t="n">
        <f aca="false">ROUND((Tablica1[[#This Row],[Iznos]]+Tablica1[[#This Row],[Iznos 2]]+Tablica1[[#This Row],[Iznos 3]]+Tablica1[[#This Row],[Iznos 4]]+Tablica1[[#This Row],[Iznos 5]]),2)</f>
        <v>0</v>
      </c>
      <c r="AO738" s="67" t="s">
        <v>64</v>
      </c>
      <c r="AP738" s="67"/>
      <c r="AQ738" s="63"/>
      <c r="AR738" s="63" t="n">
        <v>0</v>
      </c>
      <c r="AS738" s="62"/>
      <c r="AT738" s="58"/>
    </row>
    <row r="739" s="68" customFormat="true" ht="34.5" hidden="false" customHeight="true" outlineLevel="0" collapsed="false">
      <c r="A739" s="54" t="n">
        <v>736</v>
      </c>
      <c r="B739" s="55"/>
      <c r="C739" s="55"/>
      <c r="D739" s="55"/>
      <c r="E739" s="57"/>
      <c r="F739" s="58"/>
      <c r="G739" s="58"/>
      <c r="H739" s="75"/>
      <c r="I739" s="58"/>
      <c r="J739" s="60"/>
      <c r="K739" s="61"/>
      <c r="L739" s="62"/>
      <c r="M739" s="63" t="n">
        <v>0</v>
      </c>
      <c r="N739" s="64" t="n">
        <v>0</v>
      </c>
      <c r="O739" s="65" t="n">
        <f aca="false">PRODUCT($L739,$M739,(1-$N739))</f>
        <v>0</v>
      </c>
      <c r="P739" s="60"/>
      <c r="Q739" s="61"/>
      <c r="R739" s="62"/>
      <c r="S739" s="63" t="n">
        <v>0</v>
      </c>
      <c r="T739" s="64" t="n">
        <v>0</v>
      </c>
      <c r="U739" s="65" t="n">
        <f aca="false">PRODUCT($R739,$S739,(1-$T739))</f>
        <v>0</v>
      </c>
      <c r="V739" s="66"/>
      <c r="W739" s="61"/>
      <c r="X739" s="62"/>
      <c r="Y739" s="63" t="n">
        <v>0</v>
      </c>
      <c r="Z739" s="64" t="n">
        <v>0</v>
      </c>
      <c r="AA739" s="65" t="n">
        <f aca="false">PRODUCT($X739,$Y739,(1-$Z739))</f>
        <v>0</v>
      </c>
      <c r="AB739" s="66"/>
      <c r="AC739" s="61"/>
      <c r="AD739" s="62"/>
      <c r="AE739" s="63" t="n">
        <v>0</v>
      </c>
      <c r="AF739" s="64" t="n">
        <v>0</v>
      </c>
      <c r="AG739" s="65" t="n">
        <f aca="false">PRODUCT($AD739,$AE739,(1-$AF739))</f>
        <v>0</v>
      </c>
      <c r="AH739" s="66"/>
      <c r="AI739" s="61"/>
      <c r="AJ739" s="62"/>
      <c r="AK739" s="63" t="n">
        <v>0</v>
      </c>
      <c r="AL739" s="64" t="n">
        <v>0</v>
      </c>
      <c r="AM739" s="65" t="n">
        <f aca="false">PRODUCT($AJ739,$AK739,(1-$AL739))</f>
        <v>0</v>
      </c>
      <c r="AN739" s="65" t="n">
        <f aca="false">ROUND((Tablica1[[#This Row],[Iznos]]+Tablica1[[#This Row],[Iznos 2]]+Tablica1[[#This Row],[Iznos 3]]+Tablica1[[#This Row],[Iznos 4]]+Tablica1[[#This Row],[Iznos 5]]),2)</f>
        <v>0</v>
      </c>
      <c r="AO739" s="67" t="s">
        <v>64</v>
      </c>
      <c r="AP739" s="67"/>
      <c r="AQ739" s="63"/>
      <c r="AR739" s="63" t="n">
        <v>0</v>
      </c>
      <c r="AS739" s="62"/>
      <c r="AT739" s="58"/>
    </row>
    <row r="740" s="68" customFormat="true" ht="34.5" hidden="false" customHeight="true" outlineLevel="0" collapsed="false">
      <c r="A740" s="54" t="n">
        <v>737</v>
      </c>
      <c r="B740" s="55"/>
      <c r="C740" s="55"/>
      <c r="D740" s="55"/>
      <c r="E740" s="57"/>
      <c r="F740" s="58"/>
      <c r="G740" s="58"/>
      <c r="H740" s="75"/>
      <c r="I740" s="58"/>
      <c r="J740" s="60"/>
      <c r="K740" s="61"/>
      <c r="L740" s="62"/>
      <c r="M740" s="63" t="n">
        <v>0</v>
      </c>
      <c r="N740" s="64" t="n">
        <v>0</v>
      </c>
      <c r="O740" s="65" t="n">
        <f aca="false">PRODUCT($L740,$M740,(1-$N740))</f>
        <v>0</v>
      </c>
      <c r="P740" s="60"/>
      <c r="Q740" s="61"/>
      <c r="R740" s="62"/>
      <c r="S740" s="63" t="n">
        <v>0</v>
      </c>
      <c r="T740" s="64" t="n">
        <v>0</v>
      </c>
      <c r="U740" s="65" t="n">
        <f aca="false">PRODUCT($R740,$S740,(1-$T740))</f>
        <v>0</v>
      </c>
      <c r="V740" s="66"/>
      <c r="W740" s="61"/>
      <c r="X740" s="62"/>
      <c r="Y740" s="63" t="n">
        <v>0</v>
      </c>
      <c r="Z740" s="64" t="n">
        <v>0</v>
      </c>
      <c r="AA740" s="65" t="n">
        <f aca="false">PRODUCT($X740,$Y740,(1-$Z740))</f>
        <v>0</v>
      </c>
      <c r="AB740" s="66"/>
      <c r="AC740" s="61"/>
      <c r="AD740" s="62"/>
      <c r="AE740" s="63" t="n">
        <v>0</v>
      </c>
      <c r="AF740" s="64" t="n">
        <v>0</v>
      </c>
      <c r="AG740" s="65" t="n">
        <f aca="false">PRODUCT($AD740,$AE740,(1-$AF740))</f>
        <v>0</v>
      </c>
      <c r="AH740" s="66"/>
      <c r="AI740" s="61"/>
      <c r="AJ740" s="62"/>
      <c r="AK740" s="63" t="n">
        <v>0</v>
      </c>
      <c r="AL740" s="64" t="n">
        <v>0</v>
      </c>
      <c r="AM740" s="65" t="n">
        <f aca="false">PRODUCT($AJ740,$AK740,(1-$AL740))</f>
        <v>0</v>
      </c>
      <c r="AN740" s="65" t="n">
        <f aca="false">ROUND((Tablica1[[#This Row],[Iznos]]+Tablica1[[#This Row],[Iznos 2]]+Tablica1[[#This Row],[Iznos 3]]+Tablica1[[#This Row],[Iznos 4]]+Tablica1[[#This Row],[Iznos 5]]),2)</f>
        <v>0</v>
      </c>
      <c r="AO740" s="67" t="s">
        <v>64</v>
      </c>
      <c r="AP740" s="67"/>
      <c r="AQ740" s="63"/>
      <c r="AR740" s="63" t="n">
        <v>0</v>
      </c>
      <c r="AS740" s="62"/>
      <c r="AT740" s="58"/>
    </row>
    <row r="741" s="68" customFormat="true" ht="34.5" hidden="false" customHeight="true" outlineLevel="0" collapsed="false">
      <c r="A741" s="54" t="n">
        <v>738</v>
      </c>
      <c r="B741" s="55"/>
      <c r="C741" s="55"/>
      <c r="D741" s="55"/>
      <c r="E741" s="57"/>
      <c r="F741" s="58"/>
      <c r="G741" s="58"/>
      <c r="H741" s="75"/>
      <c r="I741" s="58"/>
      <c r="J741" s="60"/>
      <c r="K741" s="61"/>
      <c r="L741" s="62"/>
      <c r="M741" s="63" t="n">
        <v>0</v>
      </c>
      <c r="N741" s="64" t="n">
        <v>0</v>
      </c>
      <c r="O741" s="65" t="n">
        <f aca="false">PRODUCT($L741,$M741,(1-$N741))</f>
        <v>0</v>
      </c>
      <c r="P741" s="60"/>
      <c r="Q741" s="61"/>
      <c r="R741" s="62"/>
      <c r="S741" s="63" t="n">
        <v>0</v>
      </c>
      <c r="T741" s="64" t="n">
        <v>0</v>
      </c>
      <c r="U741" s="65" t="n">
        <f aca="false">PRODUCT($R741,$S741,(1-$T741))</f>
        <v>0</v>
      </c>
      <c r="V741" s="66"/>
      <c r="W741" s="61"/>
      <c r="X741" s="62"/>
      <c r="Y741" s="63" t="n">
        <v>0</v>
      </c>
      <c r="Z741" s="64" t="n">
        <v>0</v>
      </c>
      <c r="AA741" s="65" t="n">
        <f aca="false">PRODUCT($X741,$Y741,(1-$Z741))</f>
        <v>0</v>
      </c>
      <c r="AB741" s="66"/>
      <c r="AC741" s="61"/>
      <c r="AD741" s="62"/>
      <c r="AE741" s="63" t="n">
        <v>0</v>
      </c>
      <c r="AF741" s="64" t="n">
        <v>0</v>
      </c>
      <c r="AG741" s="65" t="n">
        <f aca="false">PRODUCT($AD741,$AE741,(1-$AF741))</f>
        <v>0</v>
      </c>
      <c r="AH741" s="66"/>
      <c r="AI741" s="61"/>
      <c r="AJ741" s="62"/>
      <c r="AK741" s="63" t="n">
        <v>0</v>
      </c>
      <c r="AL741" s="64" t="n">
        <v>0</v>
      </c>
      <c r="AM741" s="65" t="n">
        <f aca="false">PRODUCT($AJ741,$AK741,(1-$AL741))</f>
        <v>0</v>
      </c>
      <c r="AN741" s="65" t="n">
        <f aca="false">ROUND((Tablica1[[#This Row],[Iznos]]+Tablica1[[#This Row],[Iznos 2]]+Tablica1[[#This Row],[Iznos 3]]+Tablica1[[#This Row],[Iznos 4]]+Tablica1[[#This Row],[Iznos 5]]),2)</f>
        <v>0</v>
      </c>
      <c r="AO741" s="67" t="s">
        <v>64</v>
      </c>
      <c r="AP741" s="67"/>
      <c r="AQ741" s="63"/>
      <c r="AR741" s="63" t="n">
        <v>0</v>
      </c>
      <c r="AS741" s="62"/>
      <c r="AT741" s="58"/>
    </row>
    <row r="742" s="68" customFormat="true" ht="34.5" hidden="false" customHeight="true" outlineLevel="0" collapsed="false">
      <c r="A742" s="54" t="n">
        <v>739</v>
      </c>
      <c r="B742" s="55"/>
      <c r="C742" s="55"/>
      <c r="D742" s="55"/>
      <c r="E742" s="57"/>
      <c r="F742" s="58"/>
      <c r="G742" s="58"/>
      <c r="H742" s="75"/>
      <c r="I742" s="58"/>
      <c r="J742" s="60"/>
      <c r="K742" s="61"/>
      <c r="L742" s="62"/>
      <c r="M742" s="63" t="n">
        <v>0</v>
      </c>
      <c r="N742" s="64" t="n">
        <v>0</v>
      </c>
      <c r="O742" s="65" t="n">
        <f aca="false">PRODUCT($L742,$M742,(1-$N742))</f>
        <v>0</v>
      </c>
      <c r="P742" s="60"/>
      <c r="Q742" s="61"/>
      <c r="R742" s="62"/>
      <c r="S742" s="63" t="n">
        <v>0</v>
      </c>
      <c r="T742" s="64" t="n">
        <v>0</v>
      </c>
      <c r="U742" s="65" t="n">
        <f aca="false">PRODUCT($R742,$S742,(1-$T742))</f>
        <v>0</v>
      </c>
      <c r="V742" s="66"/>
      <c r="W742" s="61"/>
      <c r="X742" s="62"/>
      <c r="Y742" s="63" t="n">
        <v>0</v>
      </c>
      <c r="Z742" s="64" t="n">
        <v>0</v>
      </c>
      <c r="AA742" s="65" t="n">
        <f aca="false">PRODUCT($X742,$Y742,(1-$Z742))</f>
        <v>0</v>
      </c>
      <c r="AB742" s="66"/>
      <c r="AC742" s="61"/>
      <c r="AD742" s="62"/>
      <c r="AE742" s="63" t="n">
        <v>0</v>
      </c>
      <c r="AF742" s="64" t="n">
        <v>0</v>
      </c>
      <c r="AG742" s="65" t="n">
        <f aca="false">PRODUCT($AD742,$AE742,(1-$AF742))</f>
        <v>0</v>
      </c>
      <c r="AH742" s="66"/>
      <c r="AI742" s="61"/>
      <c r="AJ742" s="62"/>
      <c r="AK742" s="63" t="n">
        <v>0</v>
      </c>
      <c r="AL742" s="64" t="n">
        <v>0</v>
      </c>
      <c r="AM742" s="65" t="n">
        <f aca="false">PRODUCT($AJ742,$AK742,(1-$AL742))</f>
        <v>0</v>
      </c>
      <c r="AN742" s="65" t="n">
        <f aca="false">ROUND((Tablica1[[#This Row],[Iznos]]+Tablica1[[#This Row],[Iznos 2]]+Tablica1[[#This Row],[Iznos 3]]+Tablica1[[#This Row],[Iznos 4]]+Tablica1[[#This Row],[Iznos 5]]),2)</f>
        <v>0</v>
      </c>
      <c r="AO742" s="67" t="s">
        <v>64</v>
      </c>
      <c r="AP742" s="67"/>
      <c r="AQ742" s="63"/>
      <c r="AR742" s="63" t="n">
        <v>0</v>
      </c>
      <c r="AS742" s="62"/>
      <c r="AT742" s="58"/>
    </row>
    <row r="743" s="68" customFormat="true" ht="34.5" hidden="false" customHeight="true" outlineLevel="0" collapsed="false">
      <c r="A743" s="54" t="n">
        <v>740</v>
      </c>
      <c r="B743" s="55"/>
      <c r="C743" s="55"/>
      <c r="D743" s="55"/>
      <c r="E743" s="57"/>
      <c r="F743" s="58"/>
      <c r="G743" s="58"/>
      <c r="H743" s="75"/>
      <c r="I743" s="58"/>
      <c r="J743" s="60"/>
      <c r="K743" s="61"/>
      <c r="L743" s="62"/>
      <c r="M743" s="63" t="n">
        <v>0</v>
      </c>
      <c r="N743" s="64" t="n">
        <v>0</v>
      </c>
      <c r="O743" s="65" t="n">
        <f aca="false">PRODUCT($L743,$M743,(1-$N743))</f>
        <v>0</v>
      </c>
      <c r="P743" s="60"/>
      <c r="Q743" s="61"/>
      <c r="R743" s="62"/>
      <c r="S743" s="63" t="n">
        <v>0</v>
      </c>
      <c r="T743" s="64" t="n">
        <v>0</v>
      </c>
      <c r="U743" s="65" t="n">
        <f aca="false">PRODUCT($R743,$S743,(1-$T743))</f>
        <v>0</v>
      </c>
      <c r="V743" s="66"/>
      <c r="W743" s="61"/>
      <c r="X743" s="62"/>
      <c r="Y743" s="63" t="n">
        <v>0</v>
      </c>
      <c r="Z743" s="64" t="n">
        <v>0</v>
      </c>
      <c r="AA743" s="65" t="n">
        <f aca="false">PRODUCT($X743,$Y743,(1-$Z743))</f>
        <v>0</v>
      </c>
      <c r="AB743" s="66"/>
      <c r="AC743" s="61"/>
      <c r="AD743" s="62"/>
      <c r="AE743" s="63" t="n">
        <v>0</v>
      </c>
      <c r="AF743" s="64" t="n">
        <v>0</v>
      </c>
      <c r="AG743" s="65" t="n">
        <f aca="false">PRODUCT($AD743,$AE743,(1-$AF743))</f>
        <v>0</v>
      </c>
      <c r="AH743" s="66"/>
      <c r="AI743" s="61"/>
      <c r="AJ743" s="62"/>
      <c r="AK743" s="63" t="n">
        <v>0</v>
      </c>
      <c r="AL743" s="64" t="n">
        <v>0</v>
      </c>
      <c r="AM743" s="65" t="n">
        <f aca="false">PRODUCT($AJ743,$AK743,(1-$AL743))</f>
        <v>0</v>
      </c>
      <c r="AN743" s="65" t="n">
        <f aca="false">ROUND((Tablica1[[#This Row],[Iznos]]+Tablica1[[#This Row],[Iznos 2]]+Tablica1[[#This Row],[Iznos 3]]+Tablica1[[#This Row],[Iznos 4]]+Tablica1[[#This Row],[Iznos 5]]),2)</f>
        <v>0</v>
      </c>
      <c r="AO743" s="67" t="s">
        <v>64</v>
      </c>
      <c r="AP743" s="67"/>
      <c r="AQ743" s="63"/>
      <c r="AR743" s="63" t="n">
        <v>0</v>
      </c>
      <c r="AS743" s="62"/>
      <c r="AT743" s="58"/>
    </row>
    <row r="744" s="68" customFormat="true" ht="34.5" hidden="false" customHeight="true" outlineLevel="0" collapsed="false">
      <c r="A744" s="54" t="n">
        <v>741</v>
      </c>
      <c r="B744" s="55"/>
      <c r="C744" s="55"/>
      <c r="D744" s="55"/>
      <c r="E744" s="57"/>
      <c r="F744" s="58"/>
      <c r="G744" s="58"/>
      <c r="H744" s="75"/>
      <c r="I744" s="58"/>
      <c r="J744" s="60"/>
      <c r="K744" s="61"/>
      <c r="L744" s="62"/>
      <c r="M744" s="63" t="n">
        <v>0</v>
      </c>
      <c r="N744" s="64" t="n">
        <v>0</v>
      </c>
      <c r="O744" s="65" t="n">
        <f aca="false">PRODUCT($L744,$M744,(1-$N744))</f>
        <v>0</v>
      </c>
      <c r="P744" s="60"/>
      <c r="Q744" s="61"/>
      <c r="R744" s="62"/>
      <c r="S744" s="63" t="n">
        <v>0</v>
      </c>
      <c r="T744" s="64" t="n">
        <v>0</v>
      </c>
      <c r="U744" s="65" t="n">
        <f aca="false">PRODUCT($R744,$S744,(1-$T744))</f>
        <v>0</v>
      </c>
      <c r="V744" s="66"/>
      <c r="W744" s="61"/>
      <c r="X744" s="62"/>
      <c r="Y744" s="63" t="n">
        <v>0</v>
      </c>
      <c r="Z744" s="64" t="n">
        <v>0</v>
      </c>
      <c r="AA744" s="65" t="n">
        <f aca="false">PRODUCT($X744,$Y744,(1-$Z744))</f>
        <v>0</v>
      </c>
      <c r="AB744" s="66"/>
      <c r="AC744" s="61"/>
      <c r="AD744" s="62"/>
      <c r="AE744" s="63" t="n">
        <v>0</v>
      </c>
      <c r="AF744" s="64" t="n">
        <v>0</v>
      </c>
      <c r="AG744" s="65" t="n">
        <f aca="false">PRODUCT($AD744,$AE744,(1-$AF744))</f>
        <v>0</v>
      </c>
      <c r="AH744" s="66"/>
      <c r="AI744" s="61"/>
      <c r="AJ744" s="62"/>
      <c r="AK744" s="63" t="n">
        <v>0</v>
      </c>
      <c r="AL744" s="64" t="n">
        <v>0</v>
      </c>
      <c r="AM744" s="65" t="n">
        <f aca="false">PRODUCT($AJ744,$AK744,(1-$AL744))</f>
        <v>0</v>
      </c>
      <c r="AN744" s="65" t="n">
        <f aca="false">ROUND((Tablica1[[#This Row],[Iznos]]+Tablica1[[#This Row],[Iznos 2]]+Tablica1[[#This Row],[Iznos 3]]+Tablica1[[#This Row],[Iznos 4]]+Tablica1[[#This Row],[Iznos 5]]),2)</f>
        <v>0</v>
      </c>
      <c r="AO744" s="67" t="s">
        <v>64</v>
      </c>
      <c r="AP744" s="67"/>
      <c r="AQ744" s="63"/>
      <c r="AR744" s="63" t="n">
        <v>0</v>
      </c>
      <c r="AS744" s="62"/>
      <c r="AT744" s="58"/>
    </row>
    <row r="745" s="68" customFormat="true" ht="34.5" hidden="false" customHeight="true" outlineLevel="0" collapsed="false">
      <c r="A745" s="54" t="n">
        <v>742</v>
      </c>
      <c r="B745" s="55"/>
      <c r="C745" s="55"/>
      <c r="D745" s="55"/>
      <c r="E745" s="57"/>
      <c r="F745" s="58"/>
      <c r="G745" s="58"/>
      <c r="H745" s="75"/>
      <c r="I745" s="58"/>
      <c r="J745" s="60"/>
      <c r="K745" s="61"/>
      <c r="L745" s="62"/>
      <c r="M745" s="63" t="n">
        <v>0</v>
      </c>
      <c r="N745" s="64" t="n">
        <v>0</v>
      </c>
      <c r="O745" s="65" t="n">
        <f aca="false">PRODUCT($L745,$M745,(1-$N745))</f>
        <v>0</v>
      </c>
      <c r="P745" s="60"/>
      <c r="Q745" s="61"/>
      <c r="R745" s="62"/>
      <c r="S745" s="63" t="n">
        <v>0</v>
      </c>
      <c r="T745" s="64" t="n">
        <v>0</v>
      </c>
      <c r="U745" s="65" t="n">
        <f aca="false">PRODUCT($R745,$S745,(1-$T745))</f>
        <v>0</v>
      </c>
      <c r="V745" s="66"/>
      <c r="W745" s="61"/>
      <c r="X745" s="62"/>
      <c r="Y745" s="63" t="n">
        <v>0</v>
      </c>
      <c r="Z745" s="64" t="n">
        <v>0</v>
      </c>
      <c r="AA745" s="65" t="n">
        <f aca="false">PRODUCT($X745,$Y745,(1-$Z745))</f>
        <v>0</v>
      </c>
      <c r="AB745" s="66"/>
      <c r="AC745" s="61"/>
      <c r="AD745" s="62"/>
      <c r="AE745" s="63" t="n">
        <v>0</v>
      </c>
      <c r="AF745" s="64" t="n">
        <v>0</v>
      </c>
      <c r="AG745" s="65" t="n">
        <f aca="false">PRODUCT($AD745,$AE745,(1-$AF745))</f>
        <v>0</v>
      </c>
      <c r="AH745" s="66"/>
      <c r="AI745" s="61"/>
      <c r="AJ745" s="62"/>
      <c r="AK745" s="63" t="n">
        <v>0</v>
      </c>
      <c r="AL745" s="64" t="n">
        <v>0</v>
      </c>
      <c r="AM745" s="65" t="n">
        <f aca="false">PRODUCT($AJ745,$AK745,(1-$AL745))</f>
        <v>0</v>
      </c>
      <c r="AN745" s="65" t="n">
        <f aca="false">ROUND((Tablica1[[#This Row],[Iznos]]+Tablica1[[#This Row],[Iznos 2]]+Tablica1[[#This Row],[Iznos 3]]+Tablica1[[#This Row],[Iznos 4]]+Tablica1[[#This Row],[Iznos 5]]),2)</f>
        <v>0</v>
      </c>
      <c r="AO745" s="67" t="s">
        <v>64</v>
      </c>
      <c r="AP745" s="67"/>
      <c r="AQ745" s="63"/>
      <c r="AR745" s="63" t="n">
        <v>0</v>
      </c>
      <c r="AS745" s="62"/>
      <c r="AT745" s="58"/>
    </row>
    <row r="746" s="68" customFormat="true" ht="34.5" hidden="false" customHeight="true" outlineLevel="0" collapsed="false">
      <c r="A746" s="54" t="n">
        <v>743</v>
      </c>
      <c r="B746" s="55"/>
      <c r="C746" s="55"/>
      <c r="D746" s="55"/>
      <c r="E746" s="57"/>
      <c r="F746" s="58"/>
      <c r="G746" s="58"/>
      <c r="H746" s="75"/>
      <c r="I746" s="58"/>
      <c r="J746" s="60"/>
      <c r="K746" s="61"/>
      <c r="L746" s="62"/>
      <c r="M746" s="63" t="n">
        <v>0</v>
      </c>
      <c r="N746" s="64" t="n">
        <v>0</v>
      </c>
      <c r="O746" s="65" t="n">
        <f aca="false">PRODUCT($L746,$M746,(1-$N746))</f>
        <v>0</v>
      </c>
      <c r="P746" s="60"/>
      <c r="Q746" s="61"/>
      <c r="R746" s="62"/>
      <c r="S746" s="63" t="n">
        <v>0</v>
      </c>
      <c r="T746" s="64" t="n">
        <v>0</v>
      </c>
      <c r="U746" s="65" t="n">
        <f aca="false">PRODUCT($R746,$S746,(1-$T746))</f>
        <v>0</v>
      </c>
      <c r="V746" s="66"/>
      <c r="W746" s="61"/>
      <c r="X746" s="62"/>
      <c r="Y746" s="63" t="n">
        <v>0</v>
      </c>
      <c r="Z746" s="64" t="n">
        <v>0</v>
      </c>
      <c r="AA746" s="65" t="n">
        <f aca="false">PRODUCT($X746,$Y746,(1-$Z746))</f>
        <v>0</v>
      </c>
      <c r="AB746" s="66"/>
      <c r="AC746" s="61"/>
      <c r="AD746" s="62"/>
      <c r="AE746" s="63" t="n">
        <v>0</v>
      </c>
      <c r="AF746" s="64" t="n">
        <v>0</v>
      </c>
      <c r="AG746" s="65" t="n">
        <f aca="false">PRODUCT($AD746,$AE746,(1-$AF746))</f>
        <v>0</v>
      </c>
      <c r="AH746" s="66"/>
      <c r="AI746" s="61"/>
      <c r="AJ746" s="62"/>
      <c r="AK746" s="63" t="n">
        <v>0</v>
      </c>
      <c r="AL746" s="64" t="n">
        <v>0</v>
      </c>
      <c r="AM746" s="65" t="n">
        <f aca="false">PRODUCT($AJ746,$AK746,(1-$AL746))</f>
        <v>0</v>
      </c>
      <c r="AN746" s="65" t="n">
        <f aca="false">ROUND((Tablica1[[#This Row],[Iznos]]+Tablica1[[#This Row],[Iznos 2]]+Tablica1[[#This Row],[Iznos 3]]+Tablica1[[#This Row],[Iznos 4]]+Tablica1[[#This Row],[Iznos 5]]),2)</f>
        <v>0</v>
      </c>
      <c r="AO746" s="67" t="s">
        <v>64</v>
      </c>
      <c r="AP746" s="67"/>
      <c r="AQ746" s="63"/>
      <c r="AR746" s="63" t="n">
        <v>0</v>
      </c>
      <c r="AS746" s="62"/>
      <c r="AT746" s="58"/>
    </row>
    <row r="747" s="68" customFormat="true" ht="34.5" hidden="false" customHeight="true" outlineLevel="0" collapsed="false">
      <c r="A747" s="54" t="n">
        <v>744</v>
      </c>
      <c r="B747" s="55"/>
      <c r="C747" s="55"/>
      <c r="D747" s="55"/>
      <c r="E747" s="57"/>
      <c r="F747" s="58"/>
      <c r="G747" s="58"/>
      <c r="H747" s="75"/>
      <c r="I747" s="58"/>
      <c r="J747" s="60"/>
      <c r="K747" s="61"/>
      <c r="L747" s="62"/>
      <c r="M747" s="63" t="n">
        <v>0</v>
      </c>
      <c r="N747" s="64" t="n">
        <v>0</v>
      </c>
      <c r="O747" s="65" t="n">
        <f aca="false">PRODUCT($L747,$M747,(1-$N747))</f>
        <v>0</v>
      </c>
      <c r="P747" s="60"/>
      <c r="Q747" s="61"/>
      <c r="R747" s="62"/>
      <c r="S747" s="63" t="n">
        <v>0</v>
      </c>
      <c r="T747" s="64" t="n">
        <v>0</v>
      </c>
      <c r="U747" s="65" t="n">
        <f aca="false">PRODUCT($R747,$S747,(1-$T747))</f>
        <v>0</v>
      </c>
      <c r="V747" s="66"/>
      <c r="W747" s="61"/>
      <c r="X747" s="62"/>
      <c r="Y747" s="63" t="n">
        <v>0</v>
      </c>
      <c r="Z747" s="64" t="n">
        <v>0</v>
      </c>
      <c r="AA747" s="65" t="n">
        <f aca="false">PRODUCT($X747,$Y747,(1-$Z747))</f>
        <v>0</v>
      </c>
      <c r="AB747" s="66"/>
      <c r="AC747" s="61"/>
      <c r="AD747" s="62"/>
      <c r="AE747" s="63" t="n">
        <v>0</v>
      </c>
      <c r="AF747" s="64" t="n">
        <v>0</v>
      </c>
      <c r="AG747" s="65" t="n">
        <f aca="false">PRODUCT($AD747,$AE747,(1-$AF747))</f>
        <v>0</v>
      </c>
      <c r="AH747" s="66"/>
      <c r="AI747" s="61"/>
      <c r="AJ747" s="62"/>
      <c r="AK747" s="63" t="n">
        <v>0</v>
      </c>
      <c r="AL747" s="64" t="n">
        <v>0</v>
      </c>
      <c r="AM747" s="65" t="n">
        <f aca="false">PRODUCT($AJ747,$AK747,(1-$AL747))</f>
        <v>0</v>
      </c>
      <c r="AN747" s="65" t="n">
        <f aca="false">ROUND((Tablica1[[#This Row],[Iznos]]+Tablica1[[#This Row],[Iznos 2]]+Tablica1[[#This Row],[Iznos 3]]+Tablica1[[#This Row],[Iznos 4]]+Tablica1[[#This Row],[Iznos 5]]),2)</f>
        <v>0</v>
      </c>
      <c r="AO747" s="67" t="s">
        <v>64</v>
      </c>
      <c r="AP747" s="67"/>
      <c r="AQ747" s="63"/>
      <c r="AR747" s="63" t="n">
        <v>0</v>
      </c>
      <c r="AS747" s="62"/>
      <c r="AT747" s="58"/>
    </row>
    <row r="748" s="68" customFormat="true" ht="34.5" hidden="false" customHeight="true" outlineLevel="0" collapsed="false">
      <c r="A748" s="54" t="n">
        <v>745</v>
      </c>
      <c r="B748" s="55"/>
      <c r="C748" s="55"/>
      <c r="D748" s="55"/>
      <c r="E748" s="57"/>
      <c r="F748" s="58"/>
      <c r="G748" s="58"/>
      <c r="H748" s="75"/>
      <c r="I748" s="58"/>
      <c r="J748" s="60"/>
      <c r="K748" s="61"/>
      <c r="L748" s="62"/>
      <c r="M748" s="63" t="n">
        <v>0</v>
      </c>
      <c r="N748" s="64" t="n">
        <v>0</v>
      </c>
      <c r="O748" s="65" t="n">
        <f aca="false">PRODUCT($L748,$M748,(1-$N748))</f>
        <v>0</v>
      </c>
      <c r="P748" s="60"/>
      <c r="Q748" s="61"/>
      <c r="R748" s="62"/>
      <c r="S748" s="63" t="n">
        <v>0</v>
      </c>
      <c r="T748" s="64" t="n">
        <v>0</v>
      </c>
      <c r="U748" s="65" t="n">
        <f aca="false">PRODUCT($R748,$S748,(1-$T748))</f>
        <v>0</v>
      </c>
      <c r="V748" s="66"/>
      <c r="W748" s="61"/>
      <c r="X748" s="62"/>
      <c r="Y748" s="63" t="n">
        <v>0</v>
      </c>
      <c r="Z748" s="64" t="n">
        <v>0</v>
      </c>
      <c r="AA748" s="65" t="n">
        <f aca="false">PRODUCT($X748,$Y748,(1-$Z748))</f>
        <v>0</v>
      </c>
      <c r="AB748" s="66"/>
      <c r="AC748" s="61"/>
      <c r="AD748" s="62"/>
      <c r="AE748" s="63" t="n">
        <v>0</v>
      </c>
      <c r="AF748" s="64" t="n">
        <v>0</v>
      </c>
      <c r="AG748" s="65" t="n">
        <f aca="false">PRODUCT($AD748,$AE748,(1-$AF748))</f>
        <v>0</v>
      </c>
      <c r="AH748" s="66"/>
      <c r="AI748" s="61"/>
      <c r="AJ748" s="62"/>
      <c r="AK748" s="63" t="n">
        <v>0</v>
      </c>
      <c r="AL748" s="64" t="n">
        <v>0</v>
      </c>
      <c r="AM748" s="65" t="n">
        <f aca="false">PRODUCT($AJ748,$AK748,(1-$AL748))</f>
        <v>0</v>
      </c>
      <c r="AN748" s="65" t="n">
        <f aca="false">ROUND((Tablica1[[#This Row],[Iznos]]+Tablica1[[#This Row],[Iznos 2]]+Tablica1[[#This Row],[Iznos 3]]+Tablica1[[#This Row],[Iznos 4]]+Tablica1[[#This Row],[Iznos 5]]),2)</f>
        <v>0</v>
      </c>
      <c r="AO748" s="67" t="s">
        <v>64</v>
      </c>
      <c r="AP748" s="67"/>
      <c r="AQ748" s="63"/>
      <c r="AR748" s="63" t="n">
        <v>0</v>
      </c>
      <c r="AS748" s="62"/>
      <c r="AT748" s="58"/>
    </row>
    <row r="749" s="68" customFormat="true" ht="34.5" hidden="false" customHeight="true" outlineLevel="0" collapsed="false">
      <c r="A749" s="54" t="n">
        <v>746</v>
      </c>
      <c r="B749" s="55"/>
      <c r="C749" s="55"/>
      <c r="D749" s="55"/>
      <c r="E749" s="57"/>
      <c r="F749" s="58"/>
      <c r="G749" s="58"/>
      <c r="H749" s="75"/>
      <c r="I749" s="58"/>
      <c r="J749" s="60"/>
      <c r="K749" s="61"/>
      <c r="L749" s="62"/>
      <c r="M749" s="63" t="n">
        <v>0</v>
      </c>
      <c r="N749" s="64" t="n">
        <v>0</v>
      </c>
      <c r="O749" s="65" t="n">
        <f aca="false">PRODUCT($L749,$M749,(1-$N749))</f>
        <v>0</v>
      </c>
      <c r="P749" s="60"/>
      <c r="Q749" s="61"/>
      <c r="R749" s="62"/>
      <c r="S749" s="63" t="n">
        <v>0</v>
      </c>
      <c r="T749" s="64" t="n">
        <v>0</v>
      </c>
      <c r="U749" s="65" t="n">
        <f aca="false">PRODUCT($R749,$S749,(1-$T749))</f>
        <v>0</v>
      </c>
      <c r="V749" s="66"/>
      <c r="W749" s="61"/>
      <c r="X749" s="62"/>
      <c r="Y749" s="63" t="n">
        <v>0</v>
      </c>
      <c r="Z749" s="64" t="n">
        <v>0</v>
      </c>
      <c r="AA749" s="65" t="n">
        <f aca="false">PRODUCT($X749,$Y749,(1-$Z749))</f>
        <v>0</v>
      </c>
      <c r="AB749" s="66"/>
      <c r="AC749" s="61"/>
      <c r="AD749" s="62"/>
      <c r="AE749" s="63" t="n">
        <v>0</v>
      </c>
      <c r="AF749" s="64" t="n">
        <v>0</v>
      </c>
      <c r="AG749" s="65" t="n">
        <f aca="false">PRODUCT($AD749,$AE749,(1-$AF749))</f>
        <v>0</v>
      </c>
      <c r="AH749" s="66"/>
      <c r="AI749" s="61"/>
      <c r="AJ749" s="62"/>
      <c r="AK749" s="63" t="n">
        <v>0</v>
      </c>
      <c r="AL749" s="64" t="n">
        <v>0</v>
      </c>
      <c r="AM749" s="65" t="n">
        <f aca="false">PRODUCT($AJ749,$AK749,(1-$AL749))</f>
        <v>0</v>
      </c>
      <c r="AN749" s="65" t="n">
        <f aca="false">ROUND((Tablica1[[#This Row],[Iznos]]+Tablica1[[#This Row],[Iznos 2]]+Tablica1[[#This Row],[Iznos 3]]+Tablica1[[#This Row],[Iznos 4]]+Tablica1[[#This Row],[Iznos 5]]),2)</f>
        <v>0</v>
      </c>
      <c r="AO749" s="67" t="s">
        <v>64</v>
      </c>
      <c r="AP749" s="67"/>
      <c r="AQ749" s="63"/>
      <c r="AR749" s="63" t="n">
        <v>0</v>
      </c>
      <c r="AS749" s="62"/>
      <c r="AT749" s="58"/>
    </row>
    <row r="750" s="68" customFormat="true" ht="34.5" hidden="false" customHeight="true" outlineLevel="0" collapsed="false">
      <c r="A750" s="54" t="n">
        <v>747</v>
      </c>
      <c r="B750" s="55"/>
      <c r="C750" s="55"/>
      <c r="D750" s="55"/>
      <c r="E750" s="57"/>
      <c r="F750" s="58"/>
      <c r="G750" s="58"/>
      <c r="H750" s="75"/>
      <c r="I750" s="58"/>
      <c r="J750" s="60"/>
      <c r="K750" s="61"/>
      <c r="L750" s="62"/>
      <c r="M750" s="63" t="n">
        <v>0</v>
      </c>
      <c r="N750" s="64" t="n">
        <v>0</v>
      </c>
      <c r="O750" s="65" t="n">
        <f aca="false">PRODUCT($L750,$M750,(1-$N750))</f>
        <v>0</v>
      </c>
      <c r="P750" s="60"/>
      <c r="Q750" s="61"/>
      <c r="R750" s="62"/>
      <c r="S750" s="63" t="n">
        <v>0</v>
      </c>
      <c r="T750" s="64" t="n">
        <v>0</v>
      </c>
      <c r="U750" s="65" t="n">
        <f aca="false">PRODUCT($R750,$S750,(1-$T750))</f>
        <v>0</v>
      </c>
      <c r="V750" s="66"/>
      <c r="W750" s="61"/>
      <c r="X750" s="62"/>
      <c r="Y750" s="63" t="n">
        <v>0</v>
      </c>
      <c r="Z750" s="64" t="n">
        <v>0</v>
      </c>
      <c r="AA750" s="65" t="n">
        <f aca="false">PRODUCT($X750,$Y750,(1-$Z750))</f>
        <v>0</v>
      </c>
      <c r="AB750" s="66"/>
      <c r="AC750" s="61"/>
      <c r="AD750" s="62"/>
      <c r="AE750" s="63" t="n">
        <v>0</v>
      </c>
      <c r="AF750" s="64" t="n">
        <v>0</v>
      </c>
      <c r="AG750" s="65" t="n">
        <f aca="false">PRODUCT($AD750,$AE750,(1-$AF750))</f>
        <v>0</v>
      </c>
      <c r="AH750" s="66"/>
      <c r="AI750" s="61"/>
      <c r="AJ750" s="62"/>
      <c r="AK750" s="63" t="n">
        <v>0</v>
      </c>
      <c r="AL750" s="64" t="n">
        <v>0</v>
      </c>
      <c r="AM750" s="65" t="n">
        <f aca="false">PRODUCT($AJ750,$AK750,(1-$AL750))</f>
        <v>0</v>
      </c>
      <c r="AN750" s="65" t="n">
        <f aca="false">ROUND((Tablica1[[#This Row],[Iznos]]+Tablica1[[#This Row],[Iznos 2]]+Tablica1[[#This Row],[Iznos 3]]+Tablica1[[#This Row],[Iznos 4]]+Tablica1[[#This Row],[Iznos 5]]),2)</f>
        <v>0</v>
      </c>
      <c r="AO750" s="67" t="s">
        <v>64</v>
      </c>
      <c r="AP750" s="67"/>
      <c r="AQ750" s="63"/>
      <c r="AR750" s="63" t="n">
        <v>0</v>
      </c>
      <c r="AS750" s="62"/>
      <c r="AT750" s="58"/>
    </row>
    <row r="751" s="68" customFormat="true" ht="34.5" hidden="false" customHeight="true" outlineLevel="0" collapsed="false">
      <c r="A751" s="54" t="n">
        <v>748</v>
      </c>
      <c r="B751" s="55"/>
      <c r="C751" s="55"/>
      <c r="D751" s="55"/>
      <c r="E751" s="57"/>
      <c r="F751" s="58"/>
      <c r="G751" s="58"/>
      <c r="H751" s="75"/>
      <c r="I751" s="58"/>
      <c r="J751" s="60"/>
      <c r="K751" s="61"/>
      <c r="L751" s="62"/>
      <c r="M751" s="63" t="n">
        <v>0</v>
      </c>
      <c r="N751" s="64" t="n">
        <v>0</v>
      </c>
      <c r="O751" s="65" t="n">
        <f aca="false">PRODUCT($L751,$M751,(1-$N751))</f>
        <v>0</v>
      </c>
      <c r="P751" s="60"/>
      <c r="Q751" s="61"/>
      <c r="R751" s="62"/>
      <c r="S751" s="63" t="n">
        <v>0</v>
      </c>
      <c r="T751" s="64" t="n">
        <v>0</v>
      </c>
      <c r="U751" s="65" t="n">
        <f aca="false">PRODUCT($R751,$S751,(1-$T751))</f>
        <v>0</v>
      </c>
      <c r="V751" s="66"/>
      <c r="W751" s="61"/>
      <c r="X751" s="62"/>
      <c r="Y751" s="63" t="n">
        <v>0</v>
      </c>
      <c r="Z751" s="64" t="n">
        <v>0</v>
      </c>
      <c r="AA751" s="65" t="n">
        <f aca="false">PRODUCT($X751,$Y751,(1-$Z751))</f>
        <v>0</v>
      </c>
      <c r="AB751" s="66"/>
      <c r="AC751" s="61"/>
      <c r="AD751" s="62"/>
      <c r="AE751" s="63" t="n">
        <v>0</v>
      </c>
      <c r="AF751" s="64" t="n">
        <v>0</v>
      </c>
      <c r="AG751" s="65" t="n">
        <f aca="false">PRODUCT($AD751,$AE751,(1-$AF751))</f>
        <v>0</v>
      </c>
      <c r="AH751" s="66"/>
      <c r="AI751" s="61"/>
      <c r="AJ751" s="62"/>
      <c r="AK751" s="63" t="n">
        <v>0</v>
      </c>
      <c r="AL751" s="64" t="n">
        <v>0</v>
      </c>
      <c r="AM751" s="65" t="n">
        <f aca="false">PRODUCT($AJ751,$AK751,(1-$AL751))</f>
        <v>0</v>
      </c>
      <c r="AN751" s="65" t="n">
        <f aca="false">ROUND((Tablica1[[#This Row],[Iznos]]+Tablica1[[#This Row],[Iznos 2]]+Tablica1[[#This Row],[Iznos 3]]+Tablica1[[#This Row],[Iznos 4]]+Tablica1[[#This Row],[Iznos 5]]),2)</f>
        <v>0</v>
      </c>
      <c r="AO751" s="67" t="s">
        <v>64</v>
      </c>
      <c r="AP751" s="67"/>
      <c r="AQ751" s="63"/>
      <c r="AR751" s="63" t="n">
        <v>0</v>
      </c>
      <c r="AS751" s="62"/>
      <c r="AT751" s="58"/>
    </row>
    <row r="752" s="68" customFormat="true" ht="34.5" hidden="false" customHeight="true" outlineLevel="0" collapsed="false">
      <c r="A752" s="54" t="n">
        <v>749</v>
      </c>
      <c r="B752" s="55"/>
      <c r="C752" s="55"/>
      <c r="D752" s="55"/>
      <c r="E752" s="57"/>
      <c r="F752" s="58"/>
      <c r="G752" s="58"/>
      <c r="H752" s="75"/>
      <c r="I752" s="58"/>
      <c r="J752" s="60"/>
      <c r="K752" s="61"/>
      <c r="L752" s="62"/>
      <c r="M752" s="63" t="n">
        <v>0</v>
      </c>
      <c r="N752" s="64" t="n">
        <v>0</v>
      </c>
      <c r="O752" s="65" t="n">
        <f aca="false">PRODUCT($L752,$M752,(1-$N752))</f>
        <v>0</v>
      </c>
      <c r="P752" s="60"/>
      <c r="Q752" s="61"/>
      <c r="R752" s="62"/>
      <c r="S752" s="63" t="n">
        <v>0</v>
      </c>
      <c r="T752" s="64" t="n">
        <v>0</v>
      </c>
      <c r="U752" s="65" t="n">
        <f aca="false">PRODUCT($R752,$S752,(1-$T752))</f>
        <v>0</v>
      </c>
      <c r="V752" s="66"/>
      <c r="W752" s="61"/>
      <c r="X752" s="62"/>
      <c r="Y752" s="63" t="n">
        <v>0</v>
      </c>
      <c r="Z752" s="64" t="n">
        <v>0</v>
      </c>
      <c r="AA752" s="65" t="n">
        <f aca="false">PRODUCT($X752,$Y752,(1-$Z752))</f>
        <v>0</v>
      </c>
      <c r="AB752" s="66"/>
      <c r="AC752" s="61"/>
      <c r="AD752" s="62"/>
      <c r="AE752" s="63" t="n">
        <v>0</v>
      </c>
      <c r="AF752" s="64" t="n">
        <v>0</v>
      </c>
      <c r="AG752" s="65" t="n">
        <f aca="false">PRODUCT($AD752,$AE752,(1-$AF752))</f>
        <v>0</v>
      </c>
      <c r="AH752" s="66"/>
      <c r="AI752" s="61"/>
      <c r="AJ752" s="62"/>
      <c r="AK752" s="63" t="n">
        <v>0</v>
      </c>
      <c r="AL752" s="64" t="n">
        <v>0</v>
      </c>
      <c r="AM752" s="65" t="n">
        <f aca="false">PRODUCT($AJ752,$AK752,(1-$AL752))</f>
        <v>0</v>
      </c>
      <c r="AN752" s="65" t="n">
        <f aca="false">ROUND((Tablica1[[#This Row],[Iznos]]+Tablica1[[#This Row],[Iznos 2]]+Tablica1[[#This Row],[Iznos 3]]+Tablica1[[#This Row],[Iznos 4]]+Tablica1[[#This Row],[Iznos 5]]),2)</f>
        <v>0</v>
      </c>
      <c r="AO752" s="67" t="s">
        <v>64</v>
      </c>
      <c r="AP752" s="67"/>
      <c r="AQ752" s="63"/>
      <c r="AR752" s="63" t="n">
        <v>0</v>
      </c>
      <c r="AS752" s="62"/>
      <c r="AT752" s="58"/>
    </row>
    <row r="753" s="68" customFormat="true" ht="34.5" hidden="false" customHeight="true" outlineLevel="0" collapsed="false">
      <c r="A753" s="54" t="n">
        <v>750</v>
      </c>
      <c r="B753" s="55"/>
      <c r="C753" s="55"/>
      <c r="D753" s="55"/>
      <c r="E753" s="57"/>
      <c r="F753" s="58"/>
      <c r="G753" s="58"/>
      <c r="H753" s="75"/>
      <c r="I753" s="58"/>
      <c r="J753" s="60"/>
      <c r="K753" s="61"/>
      <c r="L753" s="62"/>
      <c r="M753" s="63" t="n">
        <v>0</v>
      </c>
      <c r="N753" s="64" t="n">
        <v>0</v>
      </c>
      <c r="O753" s="65" t="n">
        <f aca="false">PRODUCT($L753,$M753,(1-$N753))</f>
        <v>0</v>
      </c>
      <c r="P753" s="60"/>
      <c r="Q753" s="61"/>
      <c r="R753" s="62"/>
      <c r="S753" s="63" t="n">
        <v>0</v>
      </c>
      <c r="T753" s="64" t="n">
        <v>0</v>
      </c>
      <c r="U753" s="65" t="n">
        <f aca="false">PRODUCT($R753,$S753,(1-$T753))</f>
        <v>0</v>
      </c>
      <c r="V753" s="66"/>
      <c r="W753" s="61"/>
      <c r="X753" s="62"/>
      <c r="Y753" s="63" t="n">
        <v>0</v>
      </c>
      <c r="Z753" s="64" t="n">
        <v>0</v>
      </c>
      <c r="AA753" s="65" t="n">
        <f aca="false">PRODUCT($X753,$Y753,(1-$Z753))</f>
        <v>0</v>
      </c>
      <c r="AB753" s="66"/>
      <c r="AC753" s="61"/>
      <c r="AD753" s="62"/>
      <c r="AE753" s="63" t="n">
        <v>0</v>
      </c>
      <c r="AF753" s="64" t="n">
        <v>0</v>
      </c>
      <c r="AG753" s="65" t="n">
        <f aca="false">PRODUCT($AD753,$AE753,(1-$AF753))</f>
        <v>0</v>
      </c>
      <c r="AH753" s="66"/>
      <c r="AI753" s="61"/>
      <c r="AJ753" s="62"/>
      <c r="AK753" s="63" t="n">
        <v>0</v>
      </c>
      <c r="AL753" s="64" t="n">
        <v>0</v>
      </c>
      <c r="AM753" s="65" t="n">
        <f aca="false">PRODUCT($AJ753,$AK753,(1-$AL753))</f>
        <v>0</v>
      </c>
      <c r="AN753" s="65" t="n">
        <f aca="false">ROUND((Tablica1[[#This Row],[Iznos]]+Tablica1[[#This Row],[Iznos 2]]+Tablica1[[#This Row],[Iznos 3]]+Tablica1[[#This Row],[Iznos 4]]+Tablica1[[#This Row],[Iznos 5]]),2)</f>
        <v>0</v>
      </c>
      <c r="AO753" s="67" t="s">
        <v>64</v>
      </c>
      <c r="AP753" s="67"/>
      <c r="AQ753" s="63"/>
      <c r="AR753" s="63" t="n">
        <v>0</v>
      </c>
      <c r="AS753" s="62"/>
      <c r="AT753" s="58"/>
    </row>
    <row r="754" s="68" customFormat="true" ht="34.5" hidden="false" customHeight="true" outlineLevel="0" collapsed="false">
      <c r="A754" s="54" t="n">
        <v>751</v>
      </c>
      <c r="B754" s="55"/>
      <c r="C754" s="55"/>
      <c r="D754" s="55"/>
      <c r="E754" s="57"/>
      <c r="F754" s="58"/>
      <c r="G754" s="58"/>
      <c r="H754" s="75"/>
      <c r="I754" s="58"/>
      <c r="J754" s="60"/>
      <c r="K754" s="61"/>
      <c r="L754" s="62"/>
      <c r="M754" s="63" t="n">
        <v>0</v>
      </c>
      <c r="N754" s="64" t="n">
        <v>0</v>
      </c>
      <c r="O754" s="65" t="n">
        <f aca="false">PRODUCT($L754,$M754,(1-$N754))</f>
        <v>0</v>
      </c>
      <c r="P754" s="60"/>
      <c r="Q754" s="61"/>
      <c r="R754" s="62"/>
      <c r="S754" s="63" t="n">
        <v>0</v>
      </c>
      <c r="T754" s="64" t="n">
        <v>0</v>
      </c>
      <c r="U754" s="65" t="n">
        <f aca="false">PRODUCT($R754,$S754,(1-$T754))</f>
        <v>0</v>
      </c>
      <c r="V754" s="66"/>
      <c r="W754" s="61"/>
      <c r="X754" s="62"/>
      <c r="Y754" s="63" t="n">
        <v>0</v>
      </c>
      <c r="Z754" s="64" t="n">
        <v>0</v>
      </c>
      <c r="AA754" s="65" t="n">
        <f aca="false">PRODUCT($X754,$Y754,(1-$Z754))</f>
        <v>0</v>
      </c>
      <c r="AB754" s="66"/>
      <c r="AC754" s="61"/>
      <c r="AD754" s="62"/>
      <c r="AE754" s="63" t="n">
        <v>0</v>
      </c>
      <c r="AF754" s="64" t="n">
        <v>0</v>
      </c>
      <c r="AG754" s="65" t="n">
        <f aca="false">PRODUCT($AD754,$AE754,(1-$AF754))</f>
        <v>0</v>
      </c>
      <c r="AH754" s="66"/>
      <c r="AI754" s="61"/>
      <c r="AJ754" s="62"/>
      <c r="AK754" s="63" t="n">
        <v>0</v>
      </c>
      <c r="AL754" s="64" t="n">
        <v>0</v>
      </c>
      <c r="AM754" s="65" t="n">
        <f aca="false">PRODUCT($AJ754,$AK754,(1-$AL754))</f>
        <v>0</v>
      </c>
      <c r="AN754" s="65" t="n">
        <f aca="false">ROUND((Tablica1[[#This Row],[Iznos]]+Tablica1[[#This Row],[Iznos 2]]+Tablica1[[#This Row],[Iznos 3]]+Tablica1[[#This Row],[Iznos 4]]+Tablica1[[#This Row],[Iznos 5]]),2)</f>
        <v>0</v>
      </c>
      <c r="AO754" s="67" t="s">
        <v>64</v>
      </c>
      <c r="AP754" s="67"/>
      <c r="AQ754" s="63"/>
      <c r="AR754" s="63" t="n">
        <v>0</v>
      </c>
      <c r="AS754" s="62"/>
      <c r="AT754" s="58"/>
    </row>
    <row r="755" s="68" customFormat="true" ht="34.5" hidden="false" customHeight="true" outlineLevel="0" collapsed="false">
      <c r="A755" s="54" t="n">
        <v>752</v>
      </c>
      <c r="B755" s="55"/>
      <c r="C755" s="55"/>
      <c r="D755" s="55"/>
      <c r="E755" s="57"/>
      <c r="F755" s="58"/>
      <c r="G755" s="58"/>
      <c r="H755" s="75"/>
      <c r="I755" s="58"/>
      <c r="J755" s="60"/>
      <c r="K755" s="61"/>
      <c r="L755" s="62"/>
      <c r="M755" s="63" t="n">
        <v>0</v>
      </c>
      <c r="N755" s="64" t="n">
        <v>0</v>
      </c>
      <c r="O755" s="65" t="n">
        <f aca="false">PRODUCT($L755,$M755,(1-$N755))</f>
        <v>0</v>
      </c>
      <c r="P755" s="60"/>
      <c r="Q755" s="61"/>
      <c r="R755" s="62"/>
      <c r="S755" s="63" t="n">
        <v>0</v>
      </c>
      <c r="T755" s="64" t="n">
        <v>0</v>
      </c>
      <c r="U755" s="65" t="n">
        <f aca="false">PRODUCT($R755,$S755,(1-$T755))</f>
        <v>0</v>
      </c>
      <c r="V755" s="66"/>
      <c r="W755" s="61"/>
      <c r="X755" s="62"/>
      <c r="Y755" s="63" t="n">
        <v>0</v>
      </c>
      <c r="Z755" s="64" t="n">
        <v>0</v>
      </c>
      <c r="AA755" s="65" t="n">
        <f aca="false">PRODUCT($X755,$Y755,(1-$Z755))</f>
        <v>0</v>
      </c>
      <c r="AB755" s="66"/>
      <c r="AC755" s="61"/>
      <c r="AD755" s="62"/>
      <c r="AE755" s="63" t="n">
        <v>0</v>
      </c>
      <c r="AF755" s="64" t="n">
        <v>0</v>
      </c>
      <c r="AG755" s="65" t="n">
        <f aca="false">PRODUCT($AD755,$AE755,(1-$AF755))</f>
        <v>0</v>
      </c>
      <c r="AH755" s="66"/>
      <c r="AI755" s="61"/>
      <c r="AJ755" s="62"/>
      <c r="AK755" s="63" t="n">
        <v>0</v>
      </c>
      <c r="AL755" s="64" t="n">
        <v>0</v>
      </c>
      <c r="AM755" s="65" t="n">
        <f aca="false">PRODUCT($AJ755,$AK755,(1-$AL755))</f>
        <v>0</v>
      </c>
      <c r="AN755" s="65" t="n">
        <f aca="false">ROUND((Tablica1[[#This Row],[Iznos]]+Tablica1[[#This Row],[Iznos 2]]+Tablica1[[#This Row],[Iznos 3]]+Tablica1[[#This Row],[Iznos 4]]+Tablica1[[#This Row],[Iznos 5]]),2)</f>
        <v>0</v>
      </c>
      <c r="AO755" s="67" t="s">
        <v>64</v>
      </c>
      <c r="AP755" s="67"/>
      <c r="AQ755" s="63"/>
      <c r="AR755" s="63" t="n">
        <v>0</v>
      </c>
      <c r="AS755" s="62"/>
      <c r="AT755" s="58"/>
    </row>
    <row r="756" s="68" customFormat="true" ht="34.5" hidden="false" customHeight="true" outlineLevel="0" collapsed="false">
      <c r="A756" s="54" t="n">
        <v>753</v>
      </c>
      <c r="B756" s="55"/>
      <c r="C756" s="55"/>
      <c r="D756" s="55"/>
      <c r="E756" s="57"/>
      <c r="F756" s="58"/>
      <c r="G756" s="58"/>
      <c r="H756" s="75"/>
      <c r="I756" s="58"/>
      <c r="J756" s="60"/>
      <c r="K756" s="61"/>
      <c r="L756" s="62"/>
      <c r="M756" s="63" t="n">
        <v>0</v>
      </c>
      <c r="N756" s="64" t="n">
        <v>0</v>
      </c>
      <c r="O756" s="65" t="n">
        <f aca="false">PRODUCT($L756,$M756,(1-$N756))</f>
        <v>0</v>
      </c>
      <c r="P756" s="60"/>
      <c r="Q756" s="61"/>
      <c r="R756" s="62"/>
      <c r="S756" s="63" t="n">
        <v>0</v>
      </c>
      <c r="T756" s="64" t="n">
        <v>0</v>
      </c>
      <c r="U756" s="65" t="n">
        <f aca="false">PRODUCT($R756,$S756,(1-$T756))</f>
        <v>0</v>
      </c>
      <c r="V756" s="66"/>
      <c r="W756" s="61"/>
      <c r="X756" s="62"/>
      <c r="Y756" s="63" t="n">
        <v>0</v>
      </c>
      <c r="Z756" s="64" t="n">
        <v>0</v>
      </c>
      <c r="AA756" s="65" t="n">
        <f aca="false">PRODUCT($X756,$Y756,(1-$Z756))</f>
        <v>0</v>
      </c>
      <c r="AB756" s="66"/>
      <c r="AC756" s="61"/>
      <c r="AD756" s="62"/>
      <c r="AE756" s="63" t="n">
        <v>0</v>
      </c>
      <c r="AF756" s="64" t="n">
        <v>0</v>
      </c>
      <c r="AG756" s="65" t="n">
        <f aca="false">PRODUCT($AD756,$AE756,(1-$AF756))</f>
        <v>0</v>
      </c>
      <c r="AH756" s="66"/>
      <c r="AI756" s="61"/>
      <c r="AJ756" s="62"/>
      <c r="AK756" s="63" t="n">
        <v>0</v>
      </c>
      <c r="AL756" s="64" t="n">
        <v>0</v>
      </c>
      <c r="AM756" s="65" t="n">
        <f aca="false">PRODUCT($AJ756,$AK756,(1-$AL756))</f>
        <v>0</v>
      </c>
      <c r="AN756" s="65" t="n">
        <f aca="false">ROUND((Tablica1[[#This Row],[Iznos]]+Tablica1[[#This Row],[Iznos 2]]+Tablica1[[#This Row],[Iznos 3]]+Tablica1[[#This Row],[Iznos 4]]+Tablica1[[#This Row],[Iznos 5]]),2)</f>
        <v>0</v>
      </c>
      <c r="AO756" s="67" t="s">
        <v>64</v>
      </c>
      <c r="AP756" s="67"/>
      <c r="AQ756" s="63"/>
      <c r="AR756" s="63" t="n">
        <v>0</v>
      </c>
      <c r="AS756" s="62"/>
      <c r="AT756" s="58"/>
    </row>
    <row r="757" s="68" customFormat="true" ht="34.5" hidden="false" customHeight="true" outlineLevel="0" collapsed="false">
      <c r="A757" s="54" t="n">
        <v>754</v>
      </c>
      <c r="B757" s="55"/>
      <c r="C757" s="55"/>
      <c r="D757" s="55"/>
      <c r="E757" s="57"/>
      <c r="F757" s="58"/>
      <c r="G757" s="58"/>
      <c r="H757" s="75"/>
      <c r="I757" s="58"/>
      <c r="J757" s="60"/>
      <c r="K757" s="61"/>
      <c r="L757" s="62"/>
      <c r="M757" s="63" t="n">
        <v>0</v>
      </c>
      <c r="N757" s="64" t="n">
        <v>0</v>
      </c>
      <c r="O757" s="65" t="n">
        <f aca="false">PRODUCT($L757,$M757,(1-$N757))</f>
        <v>0</v>
      </c>
      <c r="P757" s="60"/>
      <c r="Q757" s="61"/>
      <c r="R757" s="62"/>
      <c r="S757" s="63" t="n">
        <v>0</v>
      </c>
      <c r="T757" s="64" t="n">
        <v>0</v>
      </c>
      <c r="U757" s="65" t="n">
        <f aca="false">PRODUCT($R757,$S757,(1-$T757))</f>
        <v>0</v>
      </c>
      <c r="V757" s="66"/>
      <c r="W757" s="61"/>
      <c r="X757" s="62"/>
      <c r="Y757" s="63" t="n">
        <v>0</v>
      </c>
      <c r="Z757" s="64" t="n">
        <v>0</v>
      </c>
      <c r="AA757" s="65" t="n">
        <f aca="false">PRODUCT($X757,$Y757,(1-$Z757))</f>
        <v>0</v>
      </c>
      <c r="AB757" s="66"/>
      <c r="AC757" s="61"/>
      <c r="AD757" s="62"/>
      <c r="AE757" s="63" t="n">
        <v>0</v>
      </c>
      <c r="AF757" s="64" t="n">
        <v>0</v>
      </c>
      <c r="AG757" s="65" t="n">
        <f aca="false">PRODUCT($AD757,$AE757,(1-$AF757))</f>
        <v>0</v>
      </c>
      <c r="AH757" s="66"/>
      <c r="AI757" s="61"/>
      <c r="AJ757" s="62"/>
      <c r="AK757" s="63" t="n">
        <v>0</v>
      </c>
      <c r="AL757" s="64" t="n">
        <v>0</v>
      </c>
      <c r="AM757" s="65" t="n">
        <f aca="false">PRODUCT($AJ757,$AK757,(1-$AL757))</f>
        <v>0</v>
      </c>
      <c r="AN757" s="65" t="n">
        <f aca="false">ROUND((Tablica1[[#This Row],[Iznos]]+Tablica1[[#This Row],[Iznos 2]]+Tablica1[[#This Row],[Iznos 3]]+Tablica1[[#This Row],[Iznos 4]]+Tablica1[[#This Row],[Iznos 5]]),2)</f>
        <v>0</v>
      </c>
      <c r="AO757" s="67" t="s">
        <v>64</v>
      </c>
      <c r="AP757" s="67"/>
      <c r="AQ757" s="63"/>
      <c r="AR757" s="63" t="n">
        <v>0</v>
      </c>
      <c r="AS757" s="62"/>
      <c r="AT757" s="58"/>
    </row>
    <row r="758" s="68" customFormat="true" ht="34.5" hidden="false" customHeight="true" outlineLevel="0" collapsed="false">
      <c r="A758" s="54" t="n">
        <v>755</v>
      </c>
      <c r="B758" s="55"/>
      <c r="C758" s="55"/>
      <c r="D758" s="55"/>
      <c r="E758" s="57"/>
      <c r="F758" s="58"/>
      <c r="G758" s="58"/>
      <c r="H758" s="75"/>
      <c r="I758" s="58"/>
      <c r="J758" s="60"/>
      <c r="K758" s="61"/>
      <c r="L758" s="62"/>
      <c r="M758" s="63" t="n">
        <v>0</v>
      </c>
      <c r="N758" s="64" t="n">
        <v>0</v>
      </c>
      <c r="O758" s="65" t="n">
        <f aca="false">PRODUCT($L758,$M758,(1-$N758))</f>
        <v>0</v>
      </c>
      <c r="P758" s="60"/>
      <c r="Q758" s="61"/>
      <c r="R758" s="62"/>
      <c r="S758" s="63" t="n">
        <v>0</v>
      </c>
      <c r="T758" s="64" t="n">
        <v>0</v>
      </c>
      <c r="U758" s="65" t="n">
        <f aca="false">PRODUCT($R758,$S758,(1-$T758))</f>
        <v>0</v>
      </c>
      <c r="V758" s="66"/>
      <c r="W758" s="61"/>
      <c r="X758" s="62"/>
      <c r="Y758" s="63" t="n">
        <v>0</v>
      </c>
      <c r="Z758" s="64" t="n">
        <v>0</v>
      </c>
      <c r="AA758" s="65" t="n">
        <f aca="false">PRODUCT($X758,$Y758,(1-$Z758))</f>
        <v>0</v>
      </c>
      <c r="AB758" s="66"/>
      <c r="AC758" s="61"/>
      <c r="AD758" s="62"/>
      <c r="AE758" s="63" t="n">
        <v>0</v>
      </c>
      <c r="AF758" s="64" t="n">
        <v>0</v>
      </c>
      <c r="AG758" s="65" t="n">
        <f aca="false">PRODUCT($AD758,$AE758,(1-$AF758))</f>
        <v>0</v>
      </c>
      <c r="AH758" s="66"/>
      <c r="AI758" s="61"/>
      <c r="AJ758" s="62"/>
      <c r="AK758" s="63" t="n">
        <v>0</v>
      </c>
      <c r="AL758" s="64" t="n">
        <v>0</v>
      </c>
      <c r="AM758" s="65" t="n">
        <f aca="false">PRODUCT($AJ758,$AK758,(1-$AL758))</f>
        <v>0</v>
      </c>
      <c r="AN758" s="65" t="n">
        <f aca="false">ROUND((Tablica1[[#This Row],[Iznos]]+Tablica1[[#This Row],[Iznos 2]]+Tablica1[[#This Row],[Iznos 3]]+Tablica1[[#This Row],[Iznos 4]]+Tablica1[[#This Row],[Iznos 5]]),2)</f>
        <v>0</v>
      </c>
      <c r="AO758" s="67" t="s">
        <v>64</v>
      </c>
      <c r="AP758" s="67"/>
      <c r="AQ758" s="63"/>
      <c r="AR758" s="63" t="n">
        <v>0</v>
      </c>
      <c r="AS758" s="62"/>
      <c r="AT758" s="58"/>
    </row>
    <row r="759" s="68" customFormat="true" ht="34.5" hidden="false" customHeight="true" outlineLevel="0" collapsed="false">
      <c r="A759" s="54" t="n">
        <v>756</v>
      </c>
      <c r="B759" s="55"/>
      <c r="C759" s="55"/>
      <c r="D759" s="55"/>
      <c r="E759" s="57"/>
      <c r="F759" s="58"/>
      <c r="G759" s="58"/>
      <c r="H759" s="75"/>
      <c r="I759" s="58"/>
      <c r="J759" s="60"/>
      <c r="K759" s="61"/>
      <c r="L759" s="62"/>
      <c r="M759" s="63" t="n">
        <v>0</v>
      </c>
      <c r="N759" s="64" t="n">
        <v>0</v>
      </c>
      <c r="O759" s="65" t="n">
        <f aca="false">PRODUCT($L759,$M759,(1-$N759))</f>
        <v>0</v>
      </c>
      <c r="P759" s="60"/>
      <c r="Q759" s="61"/>
      <c r="R759" s="62"/>
      <c r="S759" s="63" t="n">
        <v>0</v>
      </c>
      <c r="T759" s="64" t="n">
        <v>0</v>
      </c>
      <c r="U759" s="65" t="n">
        <f aca="false">PRODUCT($R759,$S759,(1-$T759))</f>
        <v>0</v>
      </c>
      <c r="V759" s="66"/>
      <c r="W759" s="61"/>
      <c r="X759" s="62"/>
      <c r="Y759" s="63" t="n">
        <v>0</v>
      </c>
      <c r="Z759" s="64" t="n">
        <v>0</v>
      </c>
      <c r="AA759" s="65" t="n">
        <f aca="false">PRODUCT($X759,$Y759,(1-$Z759))</f>
        <v>0</v>
      </c>
      <c r="AB759" s="66"/>
      <c r="AC759" s="61"/>
      <c r="AD759" s="62"/>
      <c r="AE759" s="63" t="n">
        <v>0</v>
      </c>
      <c r="AF759" s="64" t="n">
        <v>0</v>
      </c>
      <c r="AG759" s="65" t="n">
        <f aca="false">PRODUCT($AD759,$AE759,(1-$AF759))</f>
        <v>0</v>
      </c>
      <c r="AH759" s="66"/>
      <c r="AI759" s="61"/>
      <c r="AJ759" s="62"/>
      <c r="AK759" s="63" t="n">
        <v>0</v>
      </c>
      <c r="AL759" s="64" t="n">
        <v>0</v>
      </c>
      <c r="AM759" s="65" t="n">
        <f aca="false">PRODUCT($AJ759,$AK759,(1-$AL759))</f>
        <v>0</v>
      </c>
      <c r="AN759" s="65" t="n">
        <f aca="false">ROUND((Tablica1[[#This Row],[Iznos]]+Tablica1[[#This Row],[Iznos 2]]+Tablica1[[#This Row],[Iznos 3]]+Tablica1[[#This Row],[Iznos 4]]+Tablica1[[#This Row],[Iznos 5]]),2)</f>
        <v>0</v>
      </c>
      <c r="AO759" s="67" t="s">
        <v>64</v>
      </c>
      <c r="AP759" s="67"/>
      <c r="AQ759" s="63"/>
      <c r="AR759" s="63" t="n">
        <v>0</v>
      </c>
      <c r="AS759" s="62"/>
      <c r="AT759" s="58"/>
    </row>
    <row r="760" s="68" customFormat="true" ht="34.5" hidden="false" customHeight="true" outlineLevel="0" collapsed="false">
      <c r="A760" s="54" t="n">
        <v>757</v>
      </c>
      <c r="B760" s="55"/>
      <c r="C760" s="55"/>
      <c r="D760" s="55"/>
      <c r="E760" s="57"/>
      <c r="F760" s="58"/>
      <c r="G760" s="58"/>
      <c r="H760" s="75"/>
      <c r="I760" s="58"/>
      <c r="J760" s="60"/>
      <c r="K760" s="61"/>
      <c r="L760" s="62"/>
      <c r="M760" s="63" t="n">
        <v>0</v>
      </c>
      <c r="N760" s="64" t="n">
        <v>0</v>
      </c>
      <c r="O760" s="65" t="n">
        <f aca="false">PRODUCT($L760,$M760,(1-$N760))</f>
        <v>0</v>
      </c>
      <c r="P760" s="60"/>
      <c r="Q760" s="61"/>
      <c r="R760" s="62"/>
      <c r="S760" s="63" t="n">
        <v>0</v>
      </c>
      <c r="T760" s="64" t="n">
        <v>0</v>
      </c>
      <c r="U760" s="65" t="n">
        <f aca="false">PRODUCT($R760,$S760,(1-$T760))</f>
        <v>0</v>
      </c>
      <c r="V760" s="66"/>
      <c r="W760" s="61"/>
      <c r="X760" s="62"/>
      <c r="Y760" s="63" t="n">
        <v>0</v>
      </c>
      <c r="Z760" s="64" t="n">
        <v>0</v>
      </c>
      <c r="AA760" s="65" t="n">
        <f aca="false">PRODUCT($X760,$Y760,(1-$Z760))</f>
        <v>0</v>
      </c>
      <c r="AB760" s="66"/>
      <c r="AC760" s="61"/>
      <c r="AD760" s="62"/>
      <c r="AE760" s="63" t="n">
        <v>0</v>
      </c>
      <c r="AF760" s="64" t="n">
        <v>0</v>
      </c>
      <c r="AG760" s="65" t="n">
        <f aca="false">PRODUCT($AD760,$AE760,(1-$AF760))</f>
        <v>0</v>
      </c>
      <c r="AH760" s="66"/>
      <c r="AI760" s="61"/>
      <c r="AJ760" s="62"/>
      <c r="AK760" s="63" t="n">
        <v>0</v>
      </c>
      <c r="AL760" s="64" t="n">
        <v>0</v>
      </c>
      <c r="AM760" s="65" t="n">
        <f aca="false">PRODUCT($AJ760,$AK760,(1-$AL760))</f>
        <v>0</v>
      </c>
      <c r="AN760" s="65" t="n">
        <f aca="false">ROUND((Tablica1[[#This Row],[Iznos]]+Tablica1[[#This Row],[Iznos 2]]+Tablica1[[#This Row],[Iznos 3]]+Tablica1[[#This Row],[Iznos 4]]+Tablica1[[#This Row],[Iznos 5]]),2)</f>
        <v>0</v>
      </c>
      <c r="AO760" s="67" t="s">
        <v>64</v>
      </c>
      <c r="AP760" s="67"/>
      <c r="AQ760" s="63"/>
      <c r="AR760" s="63" t="n">
        <v>0</v>
      </c>
      <c r="AS760" s="62"/>
      <c r="AT760" s="58"/>
    </row>
    <row r="761" s="68" customFormat="true" ht="34.5" hidden="false" customHeight="true" outlineLevel="0" collapsed="false">
      <c r="A761" s="54" t="n">
        <v>758</v>
      </c>
      <c r="B761" s="55"/>
      <c r="C761" s="55"/>
      <c r="D761" s="55"/>
      <c r="E761" s="57"/>
      <c r="F761" s="58"/>
      <c r="G761" s="58"/>
      <c r="H761" s="75"/>
      <c r="I761" s="58"/>
      <c r="J761" s="60"/>
      <c r="K761" s="61"/>
      <c r="L761" s="62"/>
      <c r="M761" s="63" t="n">
        <v>0</v>
      </c>
      <c r="N761" s="64" t="n">
        <v>0</v>
      </c>
      <c r="O761" s="65" t="n">
        <f aca="false">PRODUCT($L761,$M761,(1-$N761))</f>
        <v>0</v>
      </c>
      <c r="P761" s="60"/>
      <c r="Q761" s="61"/>
      <c r="R761" s="62"/>
      <c r="S761" s="63" t="n">
        <v>0</v>
      </c>
      <c r="T761" s="64" t="n">
        <v>0</v>
      </c>
      <c r="U761" s="65" t="n">
        <f aca="false">PRODUCT($R761,$S761,(1-$T761))</f>
        <v>0</v>
      </c>
      <c r="V761" s="66"/>
      <c r="W761" s="61"/>
      <c r="X761" s="62"/>
      <c r="Y761" s="63" t="n">
        <v>0</v>
      </c>
      <c r="Z761" s="64" t="n">
        <v>0</v>
      </c>
      <c r="AA761" s="65" t="n">
        <f aca="false">PRODUCT($X761,$Y761,(1-$Z761))</f>
        <v>0</v>
      </c>
      <c r="AB761" s="66"/>
      <c r="AC761" s="61"/>
      <c r="AD761" s="62"/>
      <c r="AE761" s="63" t="n">
        <v>0</v>
      </c>
      <c r="AF761" s="64" t="n">
        <v>0</v>
      </c>
      <c r="AG761" s="65" t="n">
        <f aca="false">PRODUCT($AD761,$AE761,(1-$AF761))</f>
        <v>0</v>
      </c>
      <c r="AH761" s="66"/>
      <c r="AI761" s="61"/>
      <c r="AJ761" s="62"/>
      <c r="AK761" s="63" t="n">
        <v>0</v>
      </c>
      <c r="AL761" s="64" t="n">
        <v>0</v>
      </c>
      <c r="AM761" s="65" t="n">
        <f aca="false">PRODUCT($AJ761,$AK761,(1-$AL761))</f>
        <v>0</v>
      </c>
      <c r="AN761" s="65" t="n">
        <f aca="false">ROUND((Tablica1[[#This Row],[Iznos]]+Tablica1[[#This Row],[Iznos 2]]+Tablica1[[#This Row],[Iznos 3]]+Tablica1[[#This Row],[Iznos 4]]+Tablica1[[#This Row],[Iznos 5]]),2)</f>
        <v>0</v>
      </c>
      <c r="AO761" s="67" t="s">
        <v>64</v>
      </c>
      <c r="AP761" s="67"/>
      <c r="AQ761" s="63"/>
      <c r="AR761" s="63" t="n">
        <v>0</v>
      </c>
      <c r="AS761" s="62"/>
      <c r="AT761" s="58"/>
    </row>
    <row r="762" s="68" customFormat="true" ht="34.5" hidden="false" customHeight="true" outlineLevel="0" collapsed="false">
      <c r="A762" s="54" t="n">
        <v>759</v>
      </c>
      <c r="B762" s="55"/>
      <c r="C762" s="55"/>
      <c r="D762" s="55"/>
      <c r="E762" s="57"/>
      <c r="F762" s="58"/>
      <c r="G762" s="58"/>
      <c r="H762" s="75"/>
      <c r="I762" s="58"/>
      <c r="J762" s="60"/>
      <c r="K762" s="61"/>
      <c r="L762" s="62"/>
      <c r="M762" s="63" t="n">
        <v>0</v>
      </c>
      <c r="N762" s="64" t="n">
        <v>0</v>
      </c>
      <c r="O762" s="65" t="n">
        <f aca="false">PRODUCT($L762,$M762,(1-$N762))</f>
        <v>0</v>
      </c>
      <c r="P762" s="60"/>
      <c r="Q762" s="61"/>
      <c r="R762" s="62"/>
      <c r="S762" s="63" t="n">
        <v>0</v>
      </c>
      <c r="T762" s="64" t="n">
        <v>0</v>
      </c>
      <c r="U762" s="65" t="n">
        <f aca="false">PRODUCT($R762,$S762,(1-$T762))</f>
        <v>0</v>
      </c>
      <c r="V762" s="66"/>
      <c r="W762" s="61"/>
      <c r="X762" s="62"/>
      <c r="Y762" s="63" t="n">
        <v>0</v>
      </c>
      <c r="Z762" s="64" t="n">
        <v>0</v>
      </c>
      <c r="AA762" s="65" t="n">
        <f aca="false">PRODUCT($X762,$Y762,(1-$Z762))</f>
        <v>0</v>
      </c>
      <c r="AB762" s="66"/>
      <c r="AC762" s="61"/>
      <c r="AD762" s="62"/>
      <c r="AE762" s="63" t="n">
        <v>0</v>
      </c>
      <c r="AF762" s="64" t="n">
        <v>0</v>
      </c>
      <c r="AG762" s="65" t="n">
        <f aca="false">PRODUCT($AD762,$AE762,(1-$AF762))</f>
        <v>0</v>
      </c>
      <c r="AH762" s="66"/>
      <c r="AI762" s="61"/>
      <c r="AJ762" s="62"/>
      <c r="AK762" s="63" t="n">
        <v>0</v>
      </c>
      <c r="AL762" s="64" t="n">
        <v>0</v>
      </c>
      <c r="AM762" s="65" t="n">
        <f aca="false">PRODUCT($AJ762,$AK762,(1-$AL762))</f>
        <v>0</v>
      </c>
      <c r="AN762" s="65" t="n">
        <f aca="false">ROUND((Tablica1[[#This Row],[Iznos]]+Tablica1[[#This Row],[Iznos 2]]+Tablica1[[#This Row],[Iznos 3]]+Tablica1[[#This Row],[Iznos 4]]+Tablica1[[#This Row],[Iznos 5]]),2)</f>
        <v>0</v>
      </c>
      <c r="AO762" s="67" t="s">
        <v>64</v>
      </c>
      <c r="AP762" s="67"/>
      <c r="AQ762" s="63"/>
      <c r="AR762" s="63" t="n">
        <v>0</v>
      </c>
      <c r="AS762" s="62"/>
      <c r="AT762" s="58"/>
    </row>
    <row r="763" s="68" customFormat="true" ht="34.5" hidden="false" customHeight="true" outlineLevel="0" collapsed="false">
      <c r="A763" s="54" t="n">
        <v>760</v>
      </c>
      <c r="B763" s="55"/>
      <c r="C763" s="55"/>
      <c r="D763" s="55"/>
      <c r="E763" s="57"/>
      <c r="F763" s="58"/>
      <c r="G763" s="58"/>
      <c r="H763" s="75"/>
      <c r="I763" s="58"/>
      <c r="J763" s="60"/>
      <c r="K763" s="61"/>
      <c r="L763" s="62"/>
      <c r="M763" s="63" t="n">
        <v>0</v>
      </c>
      <c r="N763" s="64" t="n">
        <v>0</v>
      </c>
      <c r="O763" s="65" t="n">
        <f aca="false">PRODUCT($L763,$M763,(1-$N763))</f>
        <v>0</v>
      </c>
      <c r="P763" s="60"/>
      <c r="Q763" s="61"/>
      <c r="R763" s="62"/>
      <c r="S763" s="63" t="n">
        <v>0</v>
      </c>
      <c r="T763" s="64" t="n">
        <v>0</v>
      </c>
      <c r="U763" s="65" t="n">
        <f aca="false">PRODUCT($R763,$S763,(1-$T763))</f>
        <v>0</v>
      </c>
      <c r="V763" s="66"/>
      <c r="W763" s="61"/>
      <c r="X763" s="62"/>
      <c r="Y763" s="63" t="n">
        <v>0</v>
      </c>
      <c r="Z763" s="64" t="n">
        <v>0</v>
      </c>
      <c r="AA763" s="65" t="n">
        <f aca="false">PRODUCT($X763,$Y763,(1-$Z763))</f>
        <v>0</v>
      </c>
      <c r="AB763" s="66"/>
      <c r="AC763" s="61"/>
      <c r="AD763" s="62"/>
      <c r="AE763" s="63" t="n">
        <v>0</v>
      </c>
      <c r="AF763" s="64" t="n">
        <v>0</v>
      </c>
      <c r="AG763" s="65" t="n">
        <f aca="false">PRODUCT($AD763,$AE763,(1-$AF763))</f>
        <v>0</v>
      </c>
      <c r="AH763" s="66"/>
      <c r="AI763" s="61"/>
      <c r="AJ763" s="62"/>
      <c r="AK763" s="63" t="n">
        <v>0</v>
      </c>
      <c r="AL763" s="64" t="n">
        <v>0</v>
      </c>
      <c r="AM763" s="65" t="n">
        <f aca="false">PRODUCT($AJ763,$AK763,(1-$AL763))</f>
        <v>0</v>
      </c>
      <c r="AN763" s="65" t="n">
        <f aca="false">ROUND((Tablica1[[#This Row],[Iznos]]+Tablica1[[#This Row],[Iznos 2]]+Tablica1[[#This Row],[Iznos 3]]+Tablica1[[#This Row],[Iznos 4]]+Tablica1[[#This Row],[Iznos 5]]),2)</f>
        <v>0</v>
      </c>
      <c r="AO763" s="67" t="s">
        <v>64</v>
      </c>
      <c r="AP763" s="67"/>
      <c r="AQ763" s="63"/>
      <c r="AR763" s="63" t="n">
        <v>0</v>
      </c>
      <c r="AS763" s="62"/>
      <c r="AT763" s="58"/>
    </row>
    <row r="764" s="68" customFormat="true" ht="34.5" hidden="false" customHeight="true" outlineLevel="0" collapsed="false">
      <c r="A764" s="54" t="n">
        <v>761</v>
      </c>
      <c r="B764" s="55"/>
      <c r="C764" s="55"/>
      <c r="D764" s="55"/>
      <c r="E764" s="57"/>
      <c r="F764" s="58"/>
      <c r="G764" s="58"/>
      <c r="H764" s="75"/>
      <c r="I764" s="58"/>
      <c r="J764" s="60"/>
      <c r="K764" s="61"/>
      <c r="L764" s="62"/>
      <c r="M764" s="63" t="n">
        <v>0</v>
      </c>
      <c r="N764" s="64" t="n">
        <v>0</v>
      </c>
      <c r="O764" s="65" t="n">
        <f aca="false">PRODUCT($L764,$M764,(1-$N764))</f>
        <v>0</v>
      </c>
      <c r="P764" s="60"/>
      <c r="Q764" s="61"/>
      <c r="R764" s="62"/>
      <c r="S764" s="63" t="n">
        <v>0</v>
      </c>
      <c r="T764" s="64" t="n">
        <v>0</v>
      </c>
      <c r="U764" s="65" t="n">
        <f aca="false">PRODUCT($R764,$S764,(1-$T764))</f>
        <v>0</v>
      </c>
      <c r="V764" s="66"/>
      <c r="W764" s="61"/>
      <c r="X764" s="62"/>
      <c r="Y764" s="63" t="n">
        <v>0</v>
      </c>
      <c r="Z764" s="64" t="n">
        <v>0</v>
      </c>
      <c r="AA764" s="65" t="n">
        <f aca="false">PRODUCT($X764,$Y764,(1-$Z764))</f>
        <v>0</v>
      </c>
      <c r="AB764" s="66"/>
      <c r="AC764" s="61"/>
      <c r="AD764" s="62"/>
      <c r="AE764" s="63" t="n">
        <v>0</v>
      </c>
      <c r="AF764" s="64" t="n">
        <v>0</v>
      </c>
      <c r="AG764" s="65" t="n">
        <f aca="false">PRODUCT($AD764,$AE764,(1-$AF764))</f>
        <v>0</v>
      </c>
      <c r="AH764" s="66"/>
      <c r="AI764" s="61"/>
      <c r="AJ764" s="62"/>
      <c r="AK764" s="63" t="n">
        <v>0</v>
      </c>
      <c r="AL764" s="64" t="n">
        <v>0</v>
      </c>
      <c r="AM764" s="65" t="n">
        <f aca="false">PRODUCT($AJ764,$AK764,(1-$AL764))</f>
        <v>0</v>
      </c>
      <c r="AN764" s="65" t="n">
        <f aca="false">ROUND((Tablica1[[#This Row],[Iznos]]+Tablica1[[#This Row],[Iznos 2]]+Tablica1[[#This Row],[Iznos 3]]+Tablica1[[#This Row],[Iznos 4]]+Tablica1[[#This Row],[Iznos 5]]),2)</f>
        <v>0</v>
      </c>
      <c r="AO764" s="67" t="s">
        <v>64</v>
      </c>
      <c r="AP764" s="67"/>
      <c r="AQ764" s="63"/>
      <c r="AR764" s="63" t="n">
        <v>0</v>
      </c>
      <c r="AS764" s="62"/>
      <c r="AT764" s="58"/>
    </row>
    <row r="765" s="68" customFormat="true" ht="34.5" hidden="false" customHeight="true" outlineLevel="0" collapsed="false">
      <c r="A765" s="54" t="n">
        <v>762</v>
      </c>
      <c r="B765" s="55"/>
      <c r="C765" s="55"/>
      <c r="D765" s="55"/>
      <c r="E765" s="57"/>
      <c r="F765" s="58"/>
      <c r="G765" s="58"/>
      <c r="H765" s="75"/>
      <c r="I765" s="58"/>
      <c r="J765" s="60"/>
      <c r="K765" s="61"/>
      <c r="L765" s="62"/>
      <c r="M765" s="63" t="n">
        <v>0</v>
      </c>
      <c r="N765" s="64" t="n">
        <v>0</v>
      </c>
      <c r="O765" s="65" t="n">
        <f aca="false">PRODUCT($L765,$M765,(1-$N765))</f>
        <v>0</v>
      </c>
      <c r="P765" s="60"/>
      <c r="Q765" s="61"/>
      <c r="R765" s="62"/>
      <c r="S765" s="63" t="n">
        <v>0</v>
      </c>
      <c r="T765" s="64" t="n">
        <v>0</v>
      </c>
      <c r="U765" s="65" t="n">
        <f aca="false">PRODUCT($R765,$S765,(1-$T765))</f>
        <v>0</v>
      </c>
      <c r="V765" s="66"/>
      <c r="W765" s="61"/>
      <c r="X765" s="62"/>
      <c r="Y765" s="63" t="n">
        <v>0</v>
      </c>
      <c r="Z765" s="64" t="n">
        <v>0</v>
      </c>
      <c r="AA765" s="65" t="n">
        <f aca="false">PRODUCT($X765,$Y765,(1-$Z765))</f>
        <v>0</v>
      </c>
      <c r="AB765" s="66"/>
      <c r="AC765" s="61"/>
      <c r="AD765" s="62"/>
      <c r="AE765" s="63" t="n">
        <v>0</v>
      </c>
      <c r="AF765" s="64" t="n">
        <v>0</v>
      </c>
      <c r="AG765" s="65" t="n">
        <f aca="false">PRODUCT($AD765,$AE765,(1-$AF765))</f>
        <v>0</v>
      </c>
      <c r="AH765" s="66"/>
      <c r="AI765" s="61"/>
      <c r="AJ765" s="62"/>
      <c r="AK765" s="63" t="n">
        <v>0</v>
      </c>
      <c r="AL765" s="64" t="n">
        <v>0</v>
      </c>
      <c r="AM765" s="65" t="n">
        <f aca="false">PRODUCT($AJ765,$AK765,(1-$AL765))</f>
        <v>0</v>
      </c>
      <c r="AN765" s="65" t="n">
        <f aca="false">ROUND((Tablica1[[#This Row],[Iznos]]+Tablica1[[#This Row],[Iznos 2]]+Tablica1[[#This Row],[Iznos 3]]+Tablica1[[#This Row],[Iznos 4]]+Tablica1[[#This Row],[Iznos 5]]),2)</f>
        <v>0</v>
      </c>
      <c r="AO765" s="67" t="s">
        <v>64</v>
      </c>
      <c r="AP765" s="67"/>
      <c r="AQ765" s="63"/>
      <c r="AR765" s="63" t="n">
        <v>0</v>
      </c>
      <c r="AS765" s="62"/>
      <c r="AT765" s="58"/>
    </row>
    <row r="766" s="68" customFormat="true" ht="34.5" hidden="false" customHeight="true" outlineLevel="0" collapsed="false">
      <c r="A766" s="54" t="n">
        <v>763</v>
      </c>
      <c r="B766" s="55"/>
      <c r="C766" s="55"/>
      <c r="D766" s="55"/>
      <c r="E766" s="57"/>
      <c r="F766" s="58"/>
      <c r="G766" s="58"/>
      <c r="H766" s="75"/>
      <c r="I766" s="58"/>
      <c r="J766" s="60"/>
      <c r="K766" s="61"/>
      <c r="L766" s="62"/>
      <c r="M766" s="63" t="n">
        <v>0</v>
      </c>
      <c r="N766" s="64" t="n">
        <v>0</v>
      </c>
      <c r="O766" s="65" t="n">
        <f aca="false">PRODUCT($L766,$M766,(1-$N766))</f>
        <v>0</v>
      </c>
      <c r="P766" s="60"/>
      <c r="Q766" s="61"/>
      <c r="R766" s="62"/>
      <c r="S766" s="63" t="n">
        <v>0</v>
      </c>
      <c r="T766" s="64" t="n">
        <v>0</v>
      </c>
      <c r="U766" s="65" t="n">
        <f aca="false">PRODUCT($R766,$S766,(1-$T766))</f>
        <v>0</v>
      </c>
      <c r="V766" s="66"/>
      <c r="W766" s="61"/>
      <c r="X766" s="62"/>
      <c r="Y766" s="63" t="n">
        <v>0</v>
      </c>
      <c r="Z766" s="64" t="n">
        <v>0</v>
      </c>
      <c r="AA766" s="65" t="n">
        <f aca="false">PRODUCT($X766,$Y766,(1-$Z766))</f>
        <v>0</v>
      </c>
      <c r="AB766" s="66"/>
      <c r="AC766" s="61"/>
      <c r="AD766" s="62"/>
      <c r="AE766" s="63" t="n">
        <v>0</v>
      </c>
      <c r="AF766" s="64" t="n">
        <v>0</v>
      </c>
      <c r="AG766" s="65" t="n">
        <f aca="false">PRODUCT($AD766,$AE766,(1-$AF766))</f>
        <v>0</v>
      </c>
      <c r="AH766" s="66"/>
      <c r="AI766" s="61"/>
      <c r="AJ766" s="62"/>
      <c r="AK766" s="63" t="n">
        <v>0</v>
      </c>
      <c r="AL766" s="64" t="n">
        <v>0</v>
      </c>
      <c r="AM766" s="65" t="n">
        <f aca="false">PRODUCT($AJ766,$AK766,(1-$AL766))</f>
        <v>0</v>
      </c>
      <c r="AN766" s="65" t="n">
        <f aca="false">ROUND((Tablica1[[#This Row],[Iznos]]+Tablica1[[#This Row],[Iznos 2]]+Tablica1[[#This Row],[Iznos 3]]+Tablica1[[#This Row],[Iznos 4]]+Tablica1[[#This Row],[Iznos 5]]),2)</f>
        <v>0</v>
      </c>
      <c r="AO766" s="67" t="s">
        <v>64</v>
      </c>
      <c r="AP766" s="67"/>
      <c r="AQ766" s="63"/>
      <c r="AR766" s="63" t="n">
        <v>0</v>
      </c>
      <c r="AS766" s="62"/>
      <c r="AT766" s="58"/>
    </row>
    <row r="767" s="68" customFormat="true" ht="34.5" hidden="false" customHeight="true" outlineLevel="0" collapsed="false">
      <c r="A767" s="54" t="n">
        <v>764</v>
      </c>
      <c r="B767" s="55"/>
      <c r="C767" s="55"/>
      <c r="D767" s="55"/>
      <c r="E767" s="57"/>
      <c r="F767" s="58"/>
      <c r="G767" s="58"/>
      <c r="H767" s="75"/>
      <c r="I767" s="58"/>
      <c r="J767" s="60"/>
      <c r="K767" s="61"/>
      <c r="L767" s="62"/>
      <c r="M767" s="63" t="n">
        <v>0</v>
      </c>
      <c r="N767" s="64" t="n">
        <v>0</v>
      </c>
      <c r="O767" s="65" t="n">
        <f aca="false">PRODUCT($L767,$M767,(1-$N767))</f>
        <v>0</v>
      </c>
      <c r="P767" s="60"/>
      <c r="Q767" s="61"/>
      <c r="R767" s="62"/>
      <c r="S767" s="63" t="n">
        <v>0</v>
      </c>
      <c r="T767" s="64" t="n">
        <v>0</v>
      </c>
      <c r="U767" s="65" t="n">
        <f aca="false">PRODUCT($R767,$S767,(1-$T767))</f>
        <v>0</v>
      </c>
      <c r="V767" s="66"/>
      <c r="W767" s="61"/>
      <c r="X767" s="62"/>
      <c r="Y767" s="63" t="n">
        <v>0</v>
      </c>
      <c r="Z767" s="64" t="n">
        <v>0</v>
      </c>
      <c r="AA767" s="65" t="n">
        <f aca="false">PRODUCT($X767,$Y767,(1-$Z767))</f>
        <v>0</v>
      </c>
      <c r="AB767" s="66"/>
      <c r="AC767" s="61"/>
      <c r="AD767" s="62"/>
      <c r="AE767" s="63" t="n">
        <v>0</v>
      </c>
      <c r="AF767" s="64" t="n">
        <v>0</v>
      </c>
      <c r="AG767" s="65" t="n">
        <f aca="false">PRODUCT($AD767,$AE767,(1-$AF767))</f>
        <v>0</v>
      </c>
      <c r="AH767" s="66"/>
      <c r="AI767" s="61"/>
      <c r="AJ767" s="62"/>
      <c r="AK767" s="63" t="n">
        <v>0</v>
      </c>
      <c r="AL767" s="64" t="n">
        <v>0</v>
      </c>
      <c r="AM767" s="65" t="n">
        <f aca="false">PRODUCT($AJ767,$AK767,(1-$AL767))</f>
        <v>0</v>
      </c>
      <c r="AN767" s="65" t="n">
        <f aca="false">ROUND((Tablica1[[#This Row],[Iznos]]+Tablica1[[#This Row],[Iznos 2]]+Tablica1[[#This Row],[Iznos 3]]+Tablica1[[#This Row],[Iznos 4]]+Tablica1[[#This Row],[Iznos 5]]),2)</f>
        <v>0</v>
      </c>
      <c r="AO767" s="67" t="s">
        <v>64</v>
      </c>
      <c r="AP767" s="67"/>
      <c r="AQ767" s="63"/>
      <c r="AR767" s="63" t="n">
        <v>0</v>
      </c>
      <c r="AS767" s="62"/>
      <c r="AT767" s="58"/>
    </row>
    <row r="768" s="68" customFormat="true" ht="34.5" hidden="false" customHeight="true" outlineLevel="0" collapsed="false">
      <c r="A768" s="54" t="n">
        <v>765</v>
      </c>
      <c r="B768" s="55"/>
      <c r="C768" s="55"/>
      <c r="D768" s="55"/>
      <c r="E768" s="57"/>
      <c r="F768" s="58"/>
      <c r="G768" s="58"/>
      <c r="H768" s="75"/>
      <c r="I768" s="58"/>
      <c r="J768" s="60"/>
      <c r="K768" s="61"/>
      <c r="L768" s="62"/>
      <c r="M768" s="63" t="n">
        <v>0</v>
      </c>
      <c r="N768" s="64" t="n">
        <v>0</v>
      </c>
      <c r="O768" s="65" t="n">
        <f aca="false">PRODUCT($L768,$M768,(1-$N768))</f>
        <v>0</v>
      </c>
      <c r="P768" s="60"/>
      <c r="Q768" s="61"/>
      <c r="R768" s="62"/>
      <c r="S768" s="63" t="n">
        <v>0</v>
      </c>
      <c r="T768" s="64" t="n">
        <v>0</v>
      </c>
      <c r="U768" s="65" t="n">
        <f aca="false">PRODUCT($R768,$S768,(1-$T768))</f>
        <v>0</v>
      </c>
      <c r="V768" s="66"/>
      <c r="W768" s="61"/>
      <c r="X768" s="62"/>
      <c r="Y768" s="63" t="n">
        <v>0</v>
      </c>
      <c r="Z768" s="64" t="n">
        <v>0</v>
      </c>
      <c r="AA768" s="65" t="n">
        <f aca="false">PRODUCT($X768,$Y768,(1-$Z768))</f>
        <v>0</v>
      </c>
      <c r="AB768" s="66"/>
      <c r="AC768" s="61"/>
      <c r="AD768" s="62"/>
      <c r="AE768" s="63" t="n">
        <v>0</v>
      </c>
      <c r="AF768" s="64" t="n">
        <v>0</v>
      </c>
      <c r="AG768" s="65" t="n">
        <f aca="false">PRODUCT($AD768,$AE768,(1-$AF768))</f>
        <v>0</v>
      </c>
      <c r="AH768" s="66"/>
      <c r="AI768" s="61"/>
      <c r="AJ768" s="62"/>
      <c r="AK768" s="63" t="n">
        <v>0</v>
      </c>
      <c r="AL768" s="64" t="n">
        <v>0</v>
      </c>
      <c r="AM768" s="65" t="n">
        <f aca="false">PRODUCT($AJ768,$AK768,(1-$AL768))</f>
        <v>0</v>
      </c>
      <c r="AN768" s="65" t="n">
        <f aca="false">ROUND((Tablica1[[#This Row],[Iznos]]+Tablica1[[#This Row],[Iznos 2]]+Tablica1[[#This Row],[Iznos 3]]+Tablica1[[#This Row],[Iznos 4]]+Tablica1[[#This Row],[Iznos 5]]),2)</f>
        <v>0</v>
      </c>
      <c r="AO768" s="67" t="s">
        <v>64</v>
      </c>
      <c r="AP768" s="67"/>
      <c r="AQ768" s="63"/>
      <c r="AR768" s="63" t="n">
        <v>0</v>
      </c>
      <c r="AS768" s="62"/>
      <c r="AT768" s="58"/>
    </row>
    <row r="769" s="68" customFormat="true" ht="34.5" hidden="false" customHeight="true" outlineLevel="0" collapsed="false">
      <c r="A769" s="54" t="n">
        <v>766</v>
      </c>
      <c r="B769" s="55"/>
      <c r="C769" s="55"/>
      <c r="D769" s="55"/>
      <c r="E769" s="57"/>
      <c r="F769" s="58"/>
      <c r="G769" s="58"/>
      <c r="H769" s="75"/>
      <c r="I769" s="58"/>
      <c r="J769" s="60"/>
      <c r="K769" s="61"/>
      <c r="L769" s="62"/>
      <c r="M769" s="63" t="n">
        <v>0</v>
      </c>
      <c r="N769" s="64" t="n">
        <v>0</v>
      </c>
      <c r="O769" s="65" t="n">
        <f aca="false">PRODUCT($L769,$M769,(1-$N769))</f>
        <v>0</v>
      </c>
      <c r="P769" s="60"/>
      <c r="Q769" s="61"/>
      <c r="R769" s="62"/>
      <c r="S769" s="63" t="n">
        <v>0</v>
      </c>
      <c r="T769" s="64" t="n">
        <v>0</v>
      </c>
      <c r="U769" s="65" t="n">
        <f aca="false">PRODUCT($R769,$S769,(1-$T769))</f>
        <v>0</v>
      </c>
      <c r="V769" s="66"/>
      <c r="W769" s="61"/>
      <c r="X769" s="62"/>
      <c r="Y769" s="63" t="n">
        <v>0</v>
      </c>
      <c r="Z769" s="64" t="n">
        <v>0</v>
      </c>
      <c r="AA769" s="65" t="n">
        <f aca="false">PRODUCT($X769,$Y769,(1-$Z769))</f>
        <v>0</v>
      </c>
      <c r="AB769" s="66"/>
      <c r="AC769" s="61"/>
      <c r="AD769" s="62"/>
      <c r="AE769" s="63" t="n">
        <v>0</v>
      </c>
      <c r="AF769" s="64" t="n">
        <v>0</v>
      </c>
      <c r="AG769" s="65" t="n">
        <f aca="false">PRODUCT($AD769,$AE769,(1-$AF769))</f>
        <v>0</v>
      </c>
      <c r="AH769" s="66"/>
      <c r="AI769" s="61"/>
      <c r="AJ769" s="62"/>
      <c r="AK769" s="63" t="n">
        <v>0</v>
      </c>
      <c r="AL769" s="64" t="n">
        <v>0</v>
      </c>
      <c r="AM769" s="65" t="n">
        <f aca="false">PRODUCT($AJ769,$AK769,(1-$AL769))</f>
        <v>0</v>
      </c>
      <c r="AN769" s="65" t="n">
        <f aca="false">ROUND((Tablica1[[#This Row],[Iznos]]+Tablica1[[#This Row],[Iznos 2]]+Tablica1[[#This Row],[Iznos 3]]+Tablica1[[#This Row],[Iznos 4]]+Tablica1[[#This Row],[Iznos 5]]),2)</f>
        <v>0</v>
      </c>
      <c r="AO769" s="67" t="s">
        <v>64</v>
      </c>
      <c r="AP769" s="67"/>
      <c r="AQ769" s="63"/>
      <c r="AR769" s="63" t="n">
        <v>0</v>
      </c>
      <c r="AS769" s="62"/>
      <c r="AT769" s="58"/>
    </row>
    <row r="770" s="68" customFormat="true" ht="34.5" hidden="false" customHeight="true" outlineLevel="0" collapsed="false">
      <c r="A770" s="54" t="n">
        <v>767</v>
      </c>
      <c r="B770" s="55"/>
      <c r="C770" s="55"/>
      <c r="D770" s="55"/>
      <c r="E770" s="57"/>
      <c r="F770" s="58"/>
      <c r="G770" s="58"/>
      <c r="H770" s="75"/>
      <c r="I770" s="58"/>
      <c r="J770" s="60"/>
      <c r="K770" s="61"/>
      <c r="L770" s="62"/>
      <c r="M770" s="63" t="n">
        <v>0</v>
      </c>
      <c r="N770" s="64" t="n">
        <v>0</v>
      </c>
      <c r="O770" s="65" t="n">
        <f aca="false">PRODUCT($L770,$M770,(1-$N770))</f>
        <v>0</v>
      </c>
      <c r="P770" s="60"/>
      <c r="Q770" s="61"/>
      <c r="R770" s="62"/>
      <c r="S770" s="63" t="n">
        <v>0</v>
      </c>
      <c r="T770" s="64" t="n">
        <v>0</v>
      </c>
      <c r="U770" s="65" t="n">
        <f aca="false">PRODUCT($R770,$S770,(1-$T770))</f>
        <v>0</v>
      </c>
      <c r="V770" s="66"/>
      <c r="W770" s="61"/>
      <c r="X770" s="62"/>
      <c r="Y770" s="63" t="n">
        <v>0</v>
      </c>
      <c r="Z770" s="64" t="n">
        <v>0</v>
      </c>
      <c r="AA770" s="65" t="n">
        <f aca="false">PRODUCT($X770,$Y770,(1-$Z770))</f>
        <v>0</v>
      </c>
      <c r="AB770" s="66"/>
      <c r="AC770" s="61"/>
      <c r="AD770" s="62"/>
      <c r="AE770" s="63" t="n">
        <v>0</v>
      </c>
      <c r="AF770" s="64" t="n">
        <v>0</v>
      </c>
      <c r="AG770" s="65" t="n">
        <f aca="false">PRODUCT($AD770,$AE770,(1-$AF770))</f>
        <v>0</v>
      </c>
      <c r="AH770" s="66"/>
      <c r="AI770" s="61"/>
      <c r="AJ770" s="62"/>
      <c r="AK770" s="63" t="n">
        <v>0</v>
      </c>
      <c r="AL770" s="64" t="n">
        <v>0</v>
      </c>
      <c r="AM770" s="65" t="n">
        <f aca="false">PRODUCT($AJ770,$AK770,(1-$AL770))</f>
        <v>0</v>
      </c>
      <c r="AN770" s="65" t="n">
        <f aca="false">ROUND((Tablica1[[#This Row],[Iznos]]+Tablica1[[#This Row],[Iznos 2]]+Tablica1[[#This Row],[Iznos 3]]+Tablica1[[#This Row],[Iznos 4]]+Tablica1[[#This Row],[Iznos 5]]),2)</f>
        <v>0</v>
      </c>
      <c r="AO770" s="67" t="s">
        <v>64</v>
      </c>
      <c r="AP770" s="67"/>
      <c r="AQ770" s="63"/>
      <c r="AR770" s="63" t="n">
        <v>0</v>
      </c>
      <c r="AS770" s="62"/>
      <c r="AT770" s="58"/>
    </row>
    <row r="771" s="68" customFormat="true" ht="34.5" hidden="false" customHeight="true" outlineLevel="0" collapsed="false">
      <c r="A771" s="54" t="n">
        <v>768</v>
      </c>
      <c r="B771" s="55"/>
      <c r="C771" s="55"/>
      <c r="D771" s="55"/>
      <c r="E771" s="57"/>
      <c r="F771" s="58"/>
      <c r="G771" s="58"/>
      <c r="H771" s="75"/>
      <c r="I771" s="58"/>
      <c r="J771" s="60"/>
      <c r="K771" s="61"/>
      <c r="L771" s="62"/>
      <c r="M771" s="63" t="n">
        <v>0</v>
      </c>
      <c r="N771" s="64" t="n">
        <v>0</v>
      </c>
      <c r="O771" s="65" t="n">
        <f aca="false">PRODUCT($L771,$M771,(1-$N771))</f>
        <v>0</v>
      </c>
      <c r="P771" s="60"/>
      <c r="Q771" s="61"/>
      <c r="R771" s="62"/>
      <c r="S771" s="63" t="n">
        <v>0</v>
      </c>
      <c r="T771" s="64" t="n">
        <v>0</v>
      </c>
      <c r="U771" s="65" t="n">
        <f aca="false">PRODUCT($R771,$S771,(1-$T771))</f>
        <v>0</v>
      </c>
      <c r="V771" s="66"/>
      <c r="W771" s="61"/>
      <c r="X771" s="62"/>
      <c r="Y771" s="63" t="n">
        <v>0</v>
      </c>
      <c r="Z771" s="64" t="n">
        <v>0</v>
      </c>
      <c r="AA771" s="65" t="n">
        <f aca="false">PRODUCT($X771,$Y771,(1-$Z771))</f>
        <v>0</v>
      </c>
      <c r="AB771" s="66"/>
      <c r="AC771" s="61"/>
      <c r="AD771" s="62"/>
      <c r="AE771" s="63" t="n">
        <v>0</v>
      </c>
      <c r="AF771" s="64" t="n">
        <v>0</v>
      </c>
      <c r="AG771" s="65" t="n">
        <f aca="false">PRODUCT($AD771,$AE771,(1-$AF771))</f>
        <v>0</v>
      </c>
      <c r="AH771" s="66"/>
      <c r="AI771" s="61"/>
      <c r="AJ771" s="62"/>
      <c r="AK771" s="63" t="n">
        <v>0</v>
      </c>
      <c r="AL771" s="64" t="n">
        <v>0</v>
      </c>
      <c r="AM771" s="65" t="n">
        <f aca="false">PRODUCT($AJ771,$AK771,(1-$AL771))</f>
        <v>0</v>
      </c>
      <c r="AN771" s="65" t="n">
        <f aca="false">ROUND((Tablica1[[#This Row],[Iznos]]+Tablica1[[#This Row],[Iznos 2]]+Tablica1[[#This Row],[Iznos 3]]+Tablica1[[#This Row],[Iznos 4]]+Tablica1[[#This Row],[Iznos 5]]),2)</f>
        <v>0</v>
      </c>
      <c r="AO771" s="67" t="s">
        <v>64</v>
      </c>
      <c r="AP771" s="67"/>
      <c r="AQ771" s="63"/>
      <c r="AR771" s="63" t="n">
        <v>0</v>
      </c>
      <c r="AS771" s="62"/>
      <c r="AT771" s="58"/>
    </row>
    <row r="772" s="68" customFormat="true" ht="34.5" hidden="false" customHeight="true" outlineLevel="0" collapsed="false">
      <c r="A772" s="54" t="n">
        <v>769</v>
      </c>
      <c r="B772" s="55"/>
      <c r="C772" s="55"/>
      <c r="D772" s="55"/>
      <c r="E772" s="57"/>
      <c r="F772" s="58"/>
      <c r="G772" s="58"/>
      <c r="H772" s="75"/>
      <c r="I772" s="58"/>
      <c r="J772" s="60"/>
      <c r="K772" s="61"/>
      <c r="L772" s="62"/>
      <c r="M772" s="63" t="n">
        <v>0</v>
      </c>
      <c r="N772" s="64" t="n">
        <v>0</v>
      </c>
      <c r="O772" s="65" t="n">
        <f aca="false">PRODUCT($L772,$M772,(1-$N772))</f>
        <v>0</v>
      </c>
      <c r="P772" s="60"/>
      <c r="Q772" s="61"/>
      <c r="R772" s="62"/>
      <c r="S772" s="63" t="n">
        <v>0</v>
      </c>
      <c r="T772" s="64" t="n">
        <v>0</v>
      </c>
      <c r="U772" s="65" t="n">
        <f aca="false">PRODUCT($R772,$S772,(1-$T772))</f>
        <v>0</v>
      </c>
      <c r="V772" s="66"/>
      <c r="W772" s="61"/>
      <c r="X772" s="62"/>
      <c r="Y772" s="63" t="n">
        <v>0</v>
      </c>
      <c r="Z772" s="64" t="n">
        <v>0</v>
      </c>
      <c r="AA772" s="65" t="n">
        <f aca="false">PRODUCT($X772,$Y772,(1-$Z772))</f>
        <v>0</v>
      </c>
      <c r="AB772" s="66"/>
      <c r="AC772" s="61"/>
      <c r="AD772" s="62"/>
      <c r="AE772" s="63" t="n">
        <v>0</v>
      </c>
      <c r="AF772" s="64" t="n">
        <v>0</v>
      </c>
      <c r="AG772" s="65" t="n">
        <f aca="false">PRODUCT($AD772,$AE772,(1-$AF772))</f>
        <v>0</v>
      </c>
      <c r="AH772" s="66"/>
      <c r="AI772" s="61"/>
      <c r="AJ772" s="62"/>
      <c r="AK772" s="63" t="n">
        <v>0</v>
      </c>
      <c r="AL772" s="64" t="n">
        <v>0</v>
      </c>
      <c r="AM772" s="65" t="n">
        <f aca="false">PRODUCT($AJ772,$AK772,(1-$AL772))</f>
        <v>0</v>
      </c>
      <c r="AN772" s="65" t="n">
        <f aca="false">ROUND((Tablica1[[#This Row],[Iznos]]+Tablica1[[#This Row],[Iznos 2]]+Tablica1[[#This Row],[Iznos 3]]+Tablica1[[#This Row],[Iznos 4]]+Tablica1[[#This Row],[Iznos 5]]),2)</f>
        <v>0</v>
      </c>
      <c r="AO772" s="67" t="s">
        <v>64</v>
      </c>
      <c r="AP772" s="67"/>
      <c r="AQ772" s="63"/>
      <c r="AR772" s="63" t="n">
        <v>0</v>
      </c>
      <c r="AS772" s="62"/>
      <c r="AT772" s="58"/>
    </row>
    <row r="773" s="68" customFormat="true" ht="34.5" hidden="false" customHeight="true" outlineLevel="0" collapsed="false">
      <c r="A773" s="54" t="n">
        <v>770</v>
      </c>
      <c r="B773" s="55"/>
      <c r="C773" s="55"/>
      <c r="D773" s="55"/>
      <c r="E773" s="57"/>
      <c r="F773" s="58"/>
      <c r="G773" s="58"/>
      <c r="H773" s="75"/>
      <c r="I773" s="58"/>
      <c r="J773" s="60"/>
      <c r="K773" s="61"/>
      <c r="L773" s="62"/>
      <c r="M773" s="63" t="n">
        <v>0</v>
      </c>
      <c r="N773" s="64" t="n">
        <v>0</v>
      </c>
      <c r="O773" s="65" t="n">
        <f aca="false">PRODUCT($L773,$M773,(1-$N773))</f>
        <v>0</v>
      </c>
      <c r="P773" s="60"/>
      <c r="Q773" s="61"/>
      <c r="R773" s="62"/>
      <c r="S773" s="63" t="n">
        <v>0</v>
      </c>
      <c r="T773" s="64" t="n">
        <v>0</v>
      </c>
      <c r="U773" s="65" t="n">
        <f aca="false">PRODUCT($R773,$S773,(1-$T773))</f>
        <v>0</v>
      </c>
      <c r="V773" s="66"/>
      <c r="W773" s="61"/>
      <c r="X773" s="62"/>
      <c r="Y773" s="63" t="n">
        <v>0</v>
      </c>
      <c r="Z773" s="64" t="n">
        <v>0</v>
      </c>
      <c r="AA773" s="65" t="n">
        <f aca="false">PRODUCT($X773,$Y773,(1-$Z773))</f>
        <v>0</v>
      </c>
      <c r="AB773" s="66"/>
      <c r="AC773" s="61"/>
      <c r="AD773" s="62"/>
      <c r="AE773" s="63" t="n">
        <v>0</v>
      </c>
      <c r="AF773" s="64" t="n">
        <v>0</v>
      </c>
      <c r="AG773" s="65" t="n">
        <f aca="false">PRODUCT($AD773,$AE773,(1-$AF773))</f>
        <v>0</v>
      </c>
      <c r="AH773" s="66"/>
      <c r="AI773" s="61"/>
      <c r="AJ773" s="62"/>
      <c r="AK773" s="63" t="n">
        <v>0</v>
      </c>
      <c r="AL773" s="64" t="n">
        <v>0</v>
      </c>
      <c r="AM773" s="65" t="n">
        <f aca="false">PRODUCT($AJ773,$AK773,(1-$AL773))</f>
        <v>0</v>
      </c>
      <c r="AN773" s="65" t="n">
        <f aca="false">ROUND((Tablica1[[#This Row],[Iznos]]+Tablica1[[#This Row],[Iznos 2]]+Tablica1[[#This Row],[Iznos 3]]+Tablica1[[#This Row],[Iznos 4]]+Tablica1[[#This Row],[Iznos 5]]),2)</f>
        <v>0</v>
      </c>
      <c r="AO773" s="67" t="s">
        <v>64</v>
      </c>
      <c r="AP773" s="67"/>
      <c r="AQ773" s="63"/>
      <c r="AR773" s="63" t="n">
        <v>0</v>
      </c>
      <c r="AS773" s="62"/>
      <c r="AT773" s="58"/>
    </row>
    <row r="774" s="68" customFormat="true" ht="34.5" hidden="false" customHeight="true" outlineLevel="0" collapsed="false">
      <c r="A774" s="54" t="n">
        <v>771</v>
      </c>
      <c r="B774" s="55"/>
      <c r="C774" s="55"/>
      <c r="D774" s="55"/>
      <c r="E774" s="57"/>
      <c r="F774" s="58"/>
      <c r="G774" s="58"/>
      <c r="H774" s="75"/>
      <c r="I774" s="58"/>
      <c r="J774" s="60"/>
      <c r="K774" s="61"/>
      <c r="L774" s="62"/>
      <c r="M774" s="63" t="n">
        <v>0</v>
      </c>
      <c r="N774" s="64" t="n">
        <v>0</v>
      </c>
      <c r="O774" s="65" t="n">
        <f aca="false">PRODUCT($L774,$M774,(1-$N774))</f>
        <v>0</v>
      </c>
      <c r="P774" s="60"/>
      <c r="Q774" s="61"/>
      <c r="R774" s="62"/>
      <c r="S774" s="63" t="n">
        <v>0</v>
      </c>
      <c r="T774" s="64" t="n">
        <v>0</v>
      </c>
      <c r="U774" s="65" t="n">
        <f aca="false">PRODUCT($R774,$S774,(1-$T774))</f>
        <v>0</v>
      </c>
      <c r="V774" s="66"/>
      <c r="W774" s="61"/>
      <c r="X774" s="62"/>
      <c r="Y774" s="63" t="n">
        <v>0</v>
      </c>
      <c r="Z774" s="64" t="n">
        <v>0</v>
      </c>
      <c r="AA774" s="65" t="n">
        <f aca="false">PRODUCT($X774,$Y774,(1-$Z774))</f>
        <v>0</v>
      </c>
      <c r="AB774" s="66"/>
      <c r="AC774" s="61"/>
      <c r="AD774" s="62"/>
      <c r="AE774" s="63" t="n">
        <v>0</v>
      </c>
      <c r="AF774" s="64" t="n">
        <v>0</v>
      </c>
      <c r="AG774" s="65" t="n">
        <f aca="false">PRODUCT($AD774,$AE774,(1-$AF774))</f>
        <v>0</v>
      </c>
      <c r="AH774" s="66"/>
      <c r="AI774" s="61"/>
      <c r="AJ774" s="62"/>
      <c r="AK774" s="63" t="n">
        <v>0</v>
      </c>
      <c r="AL774" s="64" t="n">
        <v>0</v>
      </c>
      <c r="AM774" s="65" t="n">
        <f aca="false">PRODUCT($AJ774,$AK774,(1-$AL774))</f>
        <v>0</v>
      </c>
      <c r="AN774" s="65" t="n">
        <f aca="false">ROUND((Tablica1[[#This Row],[Iznos]]+Tablica1[[#This Row],[Iznos 2]]+Tablica1[[#This Row],[Iznos 3]]+Tablica1[[#This Row],[Iznos 4]]+Tablica1[[#This Row],[Iznos 5]]),2)</f>
        <v>0</v>
      </c>
      <c r="AO774" s="67" t="s">
        <v>64</v>
      </c>
      <c r="AP774" s="67"/>
      <c r="AQ774" s="63"/>
      <c r="AR774" s="63" t="n">
        <v>0</v>
      </c>
      <c r="AS774" s="62"/>
      <c r="AT774" s="58"/>
    </row>
    <row r="775" s="68" customFormat="true" ht="34.5" hidden="false" customHeight="true" outlineLevel="0" collapsed="false">
      <c r="A775" s="54" t="n">
        <v>772</v>
      </c>
      <c r="B775" s="55"/>
      <c r="C775" s="55"/>
      <c r="D775" s="55"/>
      <c r="E775" s="57"/>
      <c r="F775" s="58"/>
      <c r="G775" s="58"/>
      <c r="H775" s="75"/>
      <c r="I775" s="58"/>
      <c r="J775" s="60"/>
      <c r="K775" s="61"/>
      <c r="L775" s="62"/>
      <c r="M775" s="63" t="n">
        <v>0</v>
      </c>
      <c r="N775" s="64" t="n">
        <v>0</v>
      </c>
      <c r="O775" s="65" t="n">
        <f aca="false">PRODUCT($L775,$M775,(1-$N775))</f>
        <v>0</v>
      </c>
      <c r="P775" s="60"/>
      <c r="Q775" s="61"/>
      <c r="R775" s="62"/>
      <c r="S775" s="63" t="n">
        <v>0</v>
      </c>
      <c r="T775" s="64" t="n">
        <v>0</v>
      </c>
      <c r="U775" s="65" t="n">
        <f aca="false">PRODUCT($R775,$S775,(1-$T775))</f>
        <v>0</v>
      </c>
      <c r="V775" s="66"/>
      <c r="W775" s="61"/>
      <c r="X775" s="62"/>
      <c r="Y775" s="63" t="n">
        <v>0</v>
      </c>
      <c r="Z775" s="64" t="n">
        <v>0</v>
      </c>
      <c r="AA775" s="65" t="n">
        <f aca="false">PRODUCT($X775,$Y775,(1-$Z775))</f>
        <v>0</v>
      </c>
      <c r="AB775" s="66"/>
      <c r="AC775" s="61"/>
      <c r="AD775" s="62"/>
      <c r="AE775" s="63" t="n">
        <v>0</v>
      </c>
      <c r="AF775" s="64" t="n">
        <v>0</v>
      </c>
      <c r="AG775" s="65" t="n">
        <f aca="false">PRODUCT($AD775,$AE775,(1-$AF775))</f>
        <v>0</v>
      </c>
      <c r="AH775" s="66"/>
      <c r="AI775" s="61"/>
      <c r="AJ775" s="62"/>
      <c r="AK775" s="63" t="n">
        <v>0</v>
      </c>
      <c r="AL775" s="64" t="n">
        <v>0</v>
      </c>
      <c r="AM775" s="65" t="n">
        <f aca="false">PRODUCT($AJ775,$AK775,(1-$AL775))</f>
        <v>0</v>
      </c>
      <c r="AN775" s="65" t="n">
        <f aca="false">ROUND((Tablica1[[#This Row],[Iznos]]+Tablica1[[#This Row],[Iznos 2]]+Tablica1[[#This Row],[Iznos 3]]+Tablica1[[#This Row],[Iznos 4]]+Tablica1[[#This Row],[Iznos 5]]),2)</f>
        <v>0</v>
      </c>
      <c r="AO775" s="67" t="s">
        <v>64</v>
      </c>
      <c r="AP775" s="67"/>
      <c r="AQ775" s="63"/>
      <c r="AR775" s="63" t="n">
        <v>0</v>
      </c>
      <c r="AS775" s="62"/>
      <c r="AT775" s="58"/>
    </row>
    <row r="776" s="68" customFormat="true" ht="34.5" hidden="false" customHeight="true" outlineLevel="0" collapsed="false">
      <c r="A776" s="54" t="n">
        <v>773</v>
      </c>
      <c r="B776" s="55"/>
      <c r="C776" s="55"/>
      <c r="D776" s="55"/>
      <c r="E776" s="57"/>
      <c r="F776" s="58"/>
      <c r="G776" s="58"/>
      <c r="H776" s="75"/>
      <c r="I776" s="58"/>
      <c r="J776" s="60"/>
      <c r="K776" s="61"/>
      <c r="L776" s="62"/>
      <c r="M776" s="63" t="n">
        <v>0</v>
      </c>
      <c r="N776" s="64" t="n">
        <v>0</v>
      </c>
      <c r="O776" s="65" t="n">
        <f aca="false">PRODUCT($L776,$M776,(1-$N776))</f>
        <v>0</v>
      </c>
      <c r="P776" s="60"/>
      <c r="Q776" s="61"/>
      <c r="R776" s="62"/>
      <c r="S776" s="63" t="n">
        <v>0</v>
      </c>
      <c r="T776" s="64" t="n">
        <v>0</v>
      </c>
      <c r="U776" s="65" t="n">
        <f aca="false">PRODUCT($R776,$S776,(1-$T776))</f>
        <v>0</v>
      </c>
      <c r="V776" s="66"/>
      <c r="W776" s="61"/>
      <c r="X776" s="62"/>
      <c r="Y776" s="63" t="n">
        <v>0</v>
      </c>
      <c r="Z776" s="64" t="n">
        <v>0</v>
      </c>
      <c r="AA776" s="65" t="n">
        <f aca="false">PRODUCT($X776,$Y776,(1-$Z776))</f>
        <v>0</v>
      </c>
      <c r="AB776" s="66"/>
      <c r="AC776" s="61"/>
      <c r="AD776" s="62"/>
      <c r="AE776" s="63" t="n">
        <v>0</v>
      </c>
      <c r="AF776" s="64" t="n">
        <v>0</v>
      </c>
      <c r="AG776" s="65" t="n">
        <f aca="false">PRODUCT($AD776,$AE776,(1-$AF776))</f>
        <v>0</v>
      </c>
      <c r="AH776" s="66"/>
      <c r="AI776" s="61"/>
      <c r="AJ776" s="62"/>
      <c r="AK776" s="63" t="n">
        <v>0</v>
      </c>
      <c r="AL776" s="64" t="n">
        <v>0</v>
      </c>
      <c r="AM776" s="65" t="n">
        <f aca="false">PRODUCT($AJ776,$AK776,(1-$AL776))</f>
        <v>0</v>
      </c>
      <c r="AN776" s="65" t="n">
        <f aca="false">ROUND((Tablica1[[#This Row],[Iznos]]+Tablica1[[#This Row],[Iznos 2]]+Tablica1[[#This Row],[Iznos 3]]+Tablica1[[#This Row],[Iznos 4]]+Tablica1[[#This Row],[Iznos 5]]),2)</f>
        <v>0</v>
      </c>
      <c r="AO776" s="67" t="s">
        <v>64</v>
      </c>
      <c r="AP776" s="67"/>
      <c r="AQ776" s="63"/>
      <c r="AR776" s="63" t="n">
        <v>0</v>
      </c>
      <c r="AS776" s="62"/>
      <c r="AT776" s="58"/>
    </row>
    <row r="777" s="68" customFormat="true" ht="34.5" hidden="false" customHeight="true" outlineLevel="0" collapsed="false">
      <c r="A777" s="54" t="n">
        <v>774</v>
      </c>
      <c r="B777" s="55"/>
      <c r="C777" s="55"/>
      <c r="D777" s="55"/>
      <c r="E777" s="57"/>
      <c r="F777" s="58"/>
      <c r="G777" s="58"/>
      <c r="H777" s="75"/>
      <c r="I777" s="58"/>
      <c r="J777" s="60"/>
      <c r="K777" s="61"/>
      <c r="L777" s="62"/>
      <c r="M777" s="63" t="n">
        <v>0</v>
      </c>
      <c r="N777" s="64" t="n">
        <v>0</v>
      </c>
      <c r="O777" s="65" t="n">
        <f aca="false">PRODUCT($L777,$M777,(1-$N777))</f>
        <v>0</v>
      </c>
      <c r="P777" s="60"/>
      <c r="Q777" s="61"/>
      <c r="R777" s="62"/>
      <c r="S777" s="63" t="n">
        <v>0</v>
      </c>
      <c r="T777" s="64" t="n">
        <v>0</v>
      </c>
      <c r="U777" s="65" t="n">
        <f aca="false">PRODUCT($R777,$S777,(1-$T777))</f>
        <v>0</v>
      </c>
      <c r="V777" s="66"/>
      <c r="W777" s="61"/>
      <c r="X777" s="62"/>
      <c r="Y777" s="63" t="n">
        <v>0</v>
      </c>
      <c r="Z777" s="64" t="n">
        <v>0</v>
      </c>
      <c r="AA777" s="65" t="n">
        <f aca="false">PRODUCT($X777,$Y777,(1-$Z777))</f>
        <v>0</v>
      </c>
      <c r="AB777" s="66"/>
      <c r="AC777" s="61"/>
      <c r="AD777" s="62"/>
      <c r="AE777" s="63" t="n">
        <v>0</v>
      </c>
      <c r="AF777" s="64" t="n">
        <v>0</v>
      </c>
      <c r="AG777" s="65" t="n">
        <f aca="false">PRODUCT($AD777,$AE777,(1-$AF777))</f>
        <v>0</v>
      </c>
      <c r="AH777" s="66"/>
      <c r="AI777" s="61"/>
      <c r="AJ777" s="62"/>
      <c r="AK777" s="63" t="n">
        <v>0</v>
      </c>
      <c r="AL777" s="64" t="n">
        <v>0</v>
      </c>
      <c r="AM777" s="65" t="n">
        <f aca="false">PRODUCT($AJ777,$AK777,(1-$AL777))</f>
        <v>0</v>
      </c>
      <c r="AN777" s="65" t="n">
        <f aca="false">ROUND((Tablica1[[#This Row],[Iznos]]+Tablica1[[#This Row],[Iznos 2]]+Tablica1[[#This Row],[Iznos 3]]+Tablica1[[#This Row],[Iznos 4]]+Tablica1[[#This Row],[Iznos 5]]),2)</f>
        <v>0</v>
      </c>
      <c r="AO777" s="67" t="s">
        <v>64</v>
      </c>
      <c r="AP777" s="67"/>
      <c r="AQ777" s="63"/>
      <c r="AR777" s="63" t="n">
        <v>0</v>
      </c>
      <c r="AS777" s="62"/>
      <c r="AT777" s="58"/>
    </row>
    <row r="778" s="68" customFormat="true" ht="34.5" hidden="false" customHeight="true" outlineLevel="0" collapsed="false">
      <c r="A778" s="54" t="n">
        <v>775</v>
      </c>
      <c r="B778" s="55"/>
      <c r="C778" s="55"/>
      <c r="D778" s="55"/>
      <c r="E778" s="57"/>
      <c r="F778" s="58"/>
      <c r="G778" s="58"/>
      <c r="H778" s="75"/>
      <c r="I778" s="58"/>
      <c r="J778" s="60"/>
      <c r="K778" s="61"/>
      <c r="L778" s="62"/>
      <c r="M778" s="63" t="n">
        <v>0</v>
      </c>
      <c r="N778" s="64" t="n">
        <v>0</v>
      </c>
      <c r="O778" s="65" t="n">
        <f aca="false">PRODUCT($L778,$M778,(1-$N778))</f>
        <v>0</v>
      </c>
      <c r="P778" s="60"/>
      <c r="Q778" s="61"/>
      <c r="R778" s="62"/>
      <c r="S778" s="63" t="n">
        <v>0</v>
      </c>
      <c r="T778" s="64" t="n">
        <v>0</v>
      </c>
      <c r="U778" s="65" t="n">
        <f aca="false">PRODUCT($R778,$S778,(1-$T778))</f>
        <v>0</v>
      </c>
      <c r="V778" s="66"/>
      <c r="W778" s="61"/>
      <c r="X778" s="62"/>
      <c r="Y778" s="63" t="n">
        <v>0</v>
      </c>
      <c r="Z778" s="64" t="n">
        <v>0</v>
      </c>
      <c r="AA778" s="65" t="n">
        <f aca="false">PRODUCT($X778,$Y778,(1-$Z778))</f>
        <v>0</v>
      </c>
      <c r="AB778" s="66"/>
      <c r="AC778" s="61"/>
      <c r="AD778" s="62"/>
      <c r="AE778" s="63" t="n">
        <v>0</v>
      </c>
      <c r="AF778" s="64" t="n">
        <v>0</v>
      </c>
      <c r="AG778" s="65" t="n">
        <f aca="false">PRODUCT($AD778,$AE778,(1-$AF778))</f>
        <v>0</v>
      </c>
      <c r="AH778" s="66"/>
      <c r="AI778" s="61"/>
      <c r="AJ778" s="62"/>
      <c r="AK778" s="63" t="n">
        <v>0</v>
      </c>
      <c r="AL778" s="64" t="n">
        <v>0</v>
      </c>
      <c r="AM778" s="65" t="n">
        <f aca="false">PRODUCT($AJ778,$AK778,(1-$AL778))</f>
        <v>0</v>
      </c>
      <c r="AN778" s="65" t="n">
        <f aca="false">ROUND((Tablica1[[#This Row],[Iznos]]+Tablica1[[#This Row],[Iznos 2]]+Tablica1[[#This Row],[Iznos 3]]+Tablica1[[#This Row],[Iznos 4]]+Tablica1[[#This Row],[Iznos 5]]),2)</f>
        <v>0</v>
      </c>
      <c r="AO778" s="67" t="s">
        <v>64</v>
      </c>
      <c r="AP778" s="67"/>
      <c r="AQ778" s="63"/>
      <c r="AR778" s="63" t="n">
        <v>0</v>
      </c>
      <c r="AS778" s="62"/>
      <c r="AT778" s="58"/>
    </row>
    <row r="779" s="68" customFormat="true" ht="34.5" hidden="false" customHeight="true" outlineLevel="0" collapsed="false">
      <c r="A779" s="54" t="n">
        <v>776</v>
      </c>
      <c r="B779" s="55"/>
      <c r="C779" s="55"/>
      <c r="D779" s="55"/>
      <c r="E779" s="57"/>
      <c r="F779" s="58"/>
      <c r="G779" s="58"/>
      <c r="H779" s="75"/>
      <c r="I779" s="58"/>
      <c r="J779" s="60"/>
      <c r="K779" s="61"/>
      <c r="L779" s="62"/>
      <c r="M779" s="63" t="n">
        <v>0</v>
      </c>
      <c r="N779" s="64" t="n">
        <v>0</v>
      </c>
      <c r="O779" s="65" t="n">
        <f aca="false">PRODUCT($L779,$M779,(1-$N779))</f>
        <v>0</v>
      </c>
      <c r="P779" s="60"/>
      <c r="Q779" s="61"/>
      <c r="R779" s="62"/>
      <c r="S779" s="63" t="n">
        <v>0</v>
      </c>
      <c r="T779" s="64" t="n">
        <v>0</v>
      </c>
      <c r="U779" s="65" t="n">
        <f aca="false">PRODUCT($R779,$S779,(1-$T779))</f>
        <v>0</v>
      </c>
      <c r="V779" s="66"/>
      <c r="W779" s="61"/>
      <c r="X779" s="62"/>
      <c r="Y779" s="63" t="n">
        <v>0</v>
      </c>
      <c r="Z779" s="64" t="n">
        <v>0</v>
      </c>
      <c r="AA779" s="65" t="n">
        <f aca="false">PRODUCT($X779,$Y779,(1-$Z779))</f>
        <v>0</v>
      </c>
      <c r="AB779" s="66"/>
      <c r="AC779" s="61"/>
      <c r="AD779" s="62"/>
      <c r="AE779" s="63" t="n">
        <v>0</v>
      </c>
      <c r="AF779" s="64" t="n">
        <v>0</v>
      </c>
      <c r="AG779" s="65" t="n">
        <f aca="false">PRODUCT($AD779,$AE779,(1-$AF779))</f>
        <v>0</v>
      </c>
      <c r="AH779" s="66"/>
      <c r="AI779" s="61"/>
      <c r="AJ779" s="62"/>
      <c r="AK779" s="63" t="n">
        <v>0</v>
      </c>
      <c r="AL779" s="64" t="n">
        <v>0</v>
      </c>
      <c r="AM779" s="65" t="n">
        <f aca="false">PRODUCT($AJ779,$AK779,(1-$AL779))</f>
        <v>0</v>
      </c>
      <c r="AN779" s="65" t="n">
        <f aca="false">ROUND((Tablica1[[#This Row],[Iznos]]+Tablica1[[#This Row],[Iznos 2]]+Tablica1[[#This Row],[Iznos 3]]+Tablica1[[#This Row],[Iznos 4]]+Tablica1[[#This Row],[Iznos 5]]),2)</f>
        <v>0</v>
      </c>
      <c r="AO779" s="67" t="s">
        <v>64</v>
      </c>
      <c r="AP779" s="67"/>
      <c r="AQ779" s="63"/>
      <c r="AR779" s="63" t="n">
        <v>0</v>
      </c>
      <c r="AS779" s="62"/>
      <c r="AT779" s="58"/>
    </row>
    <row r="780" s="68" customFormat="true" ht="34.5" hidden="false" customHeight="true" outlineLevel="0" collapsed="false">
      <c r="A780" s="54" t="n">
        <v>777</v>
      </c>
      <c r="B780" s="55"/>
      <c r="C780" s="55"/>
      <c r="D780" s="55"/>
      <c r="E780" s="57"/>
      <c r="F780" s="58"/>
      <c r="G780" s="58"/>
      <c r="H780" s="75"/>
      <c r="I780" s="58"/>
      <c r="J780" s="60"/>
      <c r="K780" s="61"/>
      <c r="L780" s="62"/>
      <c r="M780" s="63" t="n">
        <v>0</v>
      </c>
      <c r="N780" s="64" t="n">
        <v>0</v>
      </c>
      <c r="O780" s="65" t="n">
        <f aca="false">PRODUCT($L780,$M780,(1-$N780))</f>
        <v>0</v>
      </c>
      <c r="P780" s="60"/>
      <c r="Q780" s="61"/>
      <c r="R780" s="62"/>
      <c r="S780" s="63" t="n">
        <v>0</v>
      </c>
      <c r="T780" s="64" t="n">
        <v>0</v>
      </c>
      <c r="U780" s="65" t="n">
        <f aca="false">PRODUCT($R780,$S780,(1-$T780))</f>
        <v>0</v>
      </c>
      <c r="V780" s="66"/>
      <c r="W780" s="61"/>
      <c r="X780" s="62"/>
      <c r="Y780" s="63" t="n">
        <v>0</v>
      </c>
      <c r="Z780" s="64" t="n">
        <v>0</v>
      </c>
      <c r="AA780" s="65" t="n">
        <f aca="false">PRODUCT($X780,$Y780,(1-$Z780))</f>
        <v>0</v>
      </c>
      <c r="AB780" s="66"/>
      <c r="AC780" s="61"/>
      <c r="AD780" s="62"/>
      <c r="AE780" s="63" t="n">
        <v>0</v>
      </c>
      <c r="AF780" s="64" t="n">
        <v>0</v>
      </c>
      <c r="AG780" s="65" t="n">
        <f aca="false">PRODUCT($AD780,$AE780,(1-$AF780))</f>
        <v>0</v>
      </c>
      <c r="AH780" s="66"/>
      <c r="AI780" s="61"/>
      <c r="AJ780" s="62"/>
      <c r="AK780" s="63" t="n">
        <v>0</v>
      </c>
      <c r="AL780" s="64" t="n">
        <v>0</v>
      </c>
      <c r="AM780" s="65" t="n">
        <f aca="false">PRODUCT($AJ780,$AK780,(1-$AL780))</f>
        <v>0</v>
      </c>
      <c r="AN780" s="65" t="n">
        <f aca="false">ROUND((Tablica1[[#This Row],[Iznos]]+Tablica1[[#This Row],[Iznos 2]]+Tablica1[[#This Row],[Iznos 3]]+Tablica1[[#This Row],[Iznos 4]]+Tablica1[[#This Row],[Iznos 5]]),2)</f>
        <v>0</v>
      </c>
      <c r="AO780" s="67" t="s">
        <v>64</v>
      </c>
      <c r="AP780" s="67"/>
      <c r="AQ780" s="63"/>
      <c r="AR780" s="63" t="n">
        <v>0</v>
      </c>
      <c r="AS780" s="62"/>
      <c r="AT780" s="58"/>
    </row>
    <row r="781" s="68" customFormat="true" ht="34.5" hidden="false" customHeight="true" outlineLevel="0" collapsed="false">
      <c r="A781" s="54" t="n">
        <v>778</v>
      </c>
      <c r="B781" s="55"/>
      <c r="C781" s="55"/>
      <c r="D781" s="55"/>
      <c r="E781" s="57"/>
      <c r="F781" s="58"/>
      <c r="G781" s="58"/>
      <c r="H781" s="75"/>
      <c r="I781" s="58"/>
      <c r="J781" s="60"/>
      <c r="K781" s="61"/>
      <c r="L781" s="62"/>
      <c r="M781" s="63" t="n">
        <v>0</v>
      </c>
      <c r="N781" s="64" t="n">
        <v>0</v>
      </c>
      <c r="O781" s="65" t="n">
        <f aca="false">PRODUCT($L781,$M781,(1-$N781))</f>
        <v>0</v>
      </c>
      <c r="P781" s="60"/>
      <c r="Q781" s="61"/>
      <c r="R781" s="62"/>
      <c r="S781" s="63" t="n">
        <v>0</v>
      </c>
      <c r="T781" s="64" t="n">
        <v>0</v>
      </c>
      <c r="U781" s="65" t="n">
        <f aca="false">PRODUCT($R781,$S781,(1-$T781))</f>
        <v>0</v>
      </c>
      <c r="V781" s="66"/>
      <c r="W781" s="61"/>
      <c r="X781" s="62"/>
      <c r="Y781" s="63" t="n">
        <v>0</v>
      </c>
      <c r="Z781" s="64" t="n">
        <v>0</v>
      </c>
      <c r="AA781" s="65" t="n">
        <f aca="false">PRODUCT($X781,$Y781,(1-$Z781))</f>
        <v>0</v>
      </c>
      <c r="AB781" s="66"/>
      <c r="AC781" s="61"/>
      <c r="AD781" s="62"/>
      <c r="AE781" s="63" t="n">
        <v>0</v>
      </c>
      <c r="AF781" s="64" t="n">
        <v>0</v>
      </c>
      <c r="AG781" s="65" t="n">
        <f aca="false">PRODUCT($AD781,$AE781,(1-$AF781))</f>
        <v>0</v>
      </c>
      <c r="AH781" s="66"/>
      <c r="AI781" s="61"/>
      <c r="AJ781" s="62"/>
      <c r="AK781" s="63" t="n">
        <v>0</v>
      </c>
      <c r="AL781" s="64" t="n">
        <v>0</v>
      </c>
      <c r="AM781" s="65" t="n">
        <f aca="false">PRODUCT($AJ781,$AK781,(1-$AL781))</f>
        <v>0</v>
      </c>
      <c r="AN781" s="65" t="n">
        <f aca="false">ROUND((Tablica1[[#This Row],[Iznos]]+Tablica1[[#This Row],[Iznos 2]]+Tablica1[[#This Row],[Iznos 3]]+Tablica1[[#This Row],[Iznos 4]]+Tablica1[[#This Row],[Iznos 5]]),2)</f>
        <v>0</v>
      </c>
      <c r="AO781" s="67" t="s">
        <v>64</v>
      </c>
      <c r="AP781" s="67"/>
      <c r="AQ781" s="63"/>
      <c r="AR781" s="63" t="n">
        <v>0</v>
      </c>
      <c r="AS781" s="62"/>
      <c r="AT781" s="58"/>
    </row>
    <row r="782" s="68" customFormat="true" ht="34.5" hidden="false" customHeight="true" outlineLevel="0" collapsed="false">
      <c r="A782" s="54" t="n">
        <v>779</v>
      </c>
      <c r="B782" s="55"/>
      <c r="C782" s="55"/>
      <c r="D782" s="55"/>
      <c r="E782" s="57"/>
      <c r="F782" s="58"/>
      <c r="G782" s="58"/>
      <c r="H782" s="75"/>
      <c r="I782" s="58"/>
      <c r="J782" s="60"/>
      <c r="K782" s="61"/>
      <c r="L782" s="62"/>
      <c r="M782" s="63" t="n">
        <v>0</v>
      </c>
      <c r="N782" s="64" t="n">
        <v>0</v>
      </c>
      <c r="O782" s="65" t="n">
        <f aca="false">PRODUCT($L782,$M782,(1-$N782))</f>
        <v>0</v>
      </c>
      <c r="P782" s="60"/>
      <c r="Q782" s="61"/>
      <c r="R782" s="62"/>
      <c r="S782" s="63" t="n">
        <v>0</v>
      </c>
      <c r="T782" s="64" t="n">
        <v>0</v>
      </c>
      <c r="U782" s="65" t="n">
        <f aca="false">PRODUCT($R782,$S782,(1-$T782))</f>
        <v>0</v>
      </c>
      <c r="V782" s="66"/>
      <c r="W782" s="61"/>
      <c r="X782" s="62"/>
      <c r="Y782" s="63" t="n">
        <v>0</v>
      </c>
      <c r="Z782" s="64" t="n">
        <v>0</v>
      </c>
      <c r="AA782" s="65" t="n">
        <f aca="false">PRODUCT($X782,$Y782,(1-$Z782))</f>
        <v>0</v>
      </c>
      <c r="AB782" s="66"/>
      <c r="AC782" s="61"/>
      <c r="AD782" s="62"/>
      <c r="AE782" s="63" t="n">
        <v>0</v>
      </c>
      <c r="AF782" s="64" t="n">
        <v>0</v>
      </c>
      <c r="AG782" s="65" t="n">
        <f aca="false">PRODUCT($AD782,$AE782,(1-$AF782))</f>
        <v>0</v>
      </c>
      <c r="AH782" s="66"/>
      <c r="AI782" s="61"/>
      <c r="AJ782" s="62"/>
      <c r="AK782" s="63" t="n">
        <v>0</v>
      </c>
      <c r="AL782" s="64" t="n">
        <v>0</v>
      </c>
      <c r="AM782" s="65" t="n">
        <f aca="false">PRODUCT($AJ782,$AK782,(1-$AL782))</f>
        <v>0</v>
      </c>
      <c r="AN782" s="65" t="n">
        <f aca="false">ROUND((Tablica1[[#This Row],[Iznos]]+Tablica1[[#This Row],[Iznos 2]]+Tablica1[[#This Row],[Iznos 3]]+Tablica1[[#This Row],[Iznos 4]]+Tablica1[[#This Row],[Iznos 5]]),2)</f>
        <v>0</v>
      </c>
      <c r="AO782" s="67" t="s">
        <v>64</v>
      </c>
      <c r="AP782" s="67"/>
      <c r="AQ782" s="63"/>
      <c r="AR782" s="63" t="n">
        <v>0</v>
      </c>
      <c r="AS782" s="62"/>
      <c r="AT782" s="58"/>
    </row>
    <row r="783" s="68" customFormat="true" ht="34.5" hidden="false" customHeight="true" outlineLevel="0" collapsed="false">
      <c r="A783" s="54" t="n">
        <v>780</v>
      </c>
      <c r="B783" s="55"/>
      <c r="C783" s="55"/>
      <c r="D783" s="55"/>
      <c r="E783" s="57"/>
      <c r="F783" s="58"/>
      <c r="G783" s="58"/>
      <c r="H783" s="75"/>
      <c r="I783" s="58"/>
      <c r="J783" s="60"/>
      <c r="K783" s="61"/>
      <c r="L783" s="62"/>
      <c r="M783" s="63" t="n">
        <v>0</v>
      </c>
      <c r="N783" s="64" t="n">
        <v>0</v>
      </c>
      <c r="O783" s="65" t="n">
        <f aca="false">PRODUCT($L783,$M783,(1-$N783))</f>
        <v>0</v>
      </c>
      <c r="P783" s="60"/>
      <c r="Q783" s="61"/>
      <c r="R783" s="62"/>
      <c r="S783" s="63" t="n">
        <v>0</v>
      </c>
      <c r="T783" s="64" t="n">
        <v>0</v>
      </c>
      <c r="U783" s="65" t="n">
        <f aca="false">PRODUCT($R783,$S783,(1-$T783))</f>
        <v>0</v>
      </c>
      <c r="V783" s="66"/>
      <c r="W783" s="61"/>
      <c r="X783" s="62"/>
      <c r="Y783" s="63" t="n">
        <v>0</v>
      </c>
      <c r="Z783" s="64" t="n">
        <v>0</v>
      </c>
      <c r="AA783" s="65" t="n">
        <f aca="false">PRODUCT($X783,$Y783,(1-$Z783))</f>
        <v>0</v>
      </c>
      <c r="AB783" s="66"/>
      <c r="AC783" s="61"/>
      <c r="AD783" s="62"/>
      <c r="AE783" s="63" t="n">
        <v>0</v>
      </c>
      <c r="AF783" s="64" t="n">
        <v>0</v>
      </c>
      <c r="AG783" s="65" t="n">
        <f aca="false">PRODUCT($AD783,$AE783,(1-$AF783))</f>
        <v>0</v>
      </c>
      <c r="AH783" s="66"/>
      <c r="AI783" s="61"/>
      <c r="AJ783" s="62"/>
      <c r="AK783" s="63" t="n">
        <v>0</v>
      </c>
      <c r="AL783" s="64" t="n">
        <v>0</v>
      </c>
      <c r="AM783" s="65" t="n">
        <f aca="false">PRODUCT($AJ783,$AK783,(1-$AL783))</f>
        <v>0</v>
      </c>
      <c r="AN783" s="65" t="n">
        <f aca="false">ROUND((Tablica1[[#This Row],[Iznos]]+Tablica1[[#This Row],[Iznos 2]]+Tablica1[[#This Row],[Iznos 3]]+Tablica1[[#This Row],[Iznos 4]]+Tablica1[[#This Row],[Iznos 5]]),2)</f>
        <v>0</v>
      </c>
      <c r="AO783" s="67" t="s">
        <v>64</v>
      </c>
      <c r="AP783" s="67"/>
      <c r="AQ783" s="63"/>
      <c r="AR783" s="63" t="n">
        <v>0</v>
      </c>
      <c r="AS783" s="62"/>
      <c r="AT783" s="58"/>
    </row>
    <row r="784" s="68" customFormat="true" ht="34.5" hidden="false" customHeight="true" outlineLevel="0" collapsed="false">
      <c r="A784" s="54" t="n">
        <v>781</v>
      </c>
      <c r="B784" s="55"/>
      <c r="C784" s="55"/>
      <c r="D784" s="55"/>
      <c r="E784" s="57"/>
      <c r="F784" s="58"/>
      <c r="G784" s="58"/>
      <c r="H784" s="75"/>
      <c r="I784" s="58"/>
      <c r="J784" s="60"/>
      <c r="K784" s="61"/>
      <c r="L784" s="62"/>
      <c r="M784" s="63" t="n">
        <v>0</v>
      </c>
      <c r="N784" s="64" t="n">
        <v>0</v>
      </c>
      <c r="O784" s="65" t="n">
        <f aca="false">PRODUCT($L784,$M784,(1-$N784))</f>
        <v>0</v>
      </c>
      <c r="P784" s="60"/>
      <c r="Q784" s="61"/>
      <c r="R784" s="62"/>
      <c r="S784" s="63" t="n">
        <v>0</v>
      </c>
      <c r="T784" s="64" t="n">
        <v>0</v>
      </c>
      <c r="U784" s="65" t="n">
        <f aca="false">PRODUCT($R784,$S784,(1-$T784))</f>
        <v>0</v>
      </c>
      <c r="V784" s="66"/>
      <c r="W784" s="61"/>
      <c r="X784" s="62"/>
      <c r="Y784" s="63" t="n">
        <v>0</v>
      </c>
      <c r="Z784" s="64" t="n">
        <v>0</v>
      </c>
      <c r="AA784" s="65" t="n">
        <f aca="false">PRODUCT($X784,$Y784,(1-$Z784))</f>
        <v>0</v>
      </c>
      <c r="AB784" s="66"/>
      <c r="AC784" s="61"/>
      <c r="AD784" s="62"/>
      <c r="AE784" s="63" t="n">
        <v>0</v>
      </c>
      <c r="AF784" s="64" t="n">
        <v>0</v>
      </c>
      <c r="AG784" s="65" t="n">
        <f aca="false">PRODUCT($AD784,$AE784,(1-$AF784))</f>
        <v>0</v>
      </c>
      <c r="AH784" s="66"/>
      <c r="AI784" s="61"/>
      <c r="AJ784" s="62"/>
      <c r="AK784" s="63" t="n">
        <v>0</v>
      </c>
      <c r="AL784" s="64" t="n">
        <v>0</v>
      </c>
      <c r="AM784" s="65" t="n">
        <f aca="false">PRODUCT($AJ784,$AK784,(1-$AL784))</f>
        <v>0</v>
      </c>
      <c r="AN784" s="65" t="n">
        <f aca="false">ROUND((Tablica1[[#This Row],[Iznos]]+Tablica1[[#This Row],[Iznos 2]]+Tablica1[[#This Row],[Iznos 3]]+Tablica1[[#This Row],[Iznos 4]]+Tablica1[[#This Row],[Iznos 5]]),2)</f>
        <v>0</v>
      </c>
      <c r="AO784" s="67" t="s">
        <v>64</v>
      </c>
      <c r="AP784" s="67"/>
      <c r="AQ784" s="63"/>
      <c r="AR784" s="63" t="n">
        <v>0</v>
      </c>
      <c r="AS784" s="62"/>
      <c r="AT784" s="58"/>
    </row>
    <row r="785" s="68" customFormat="true" ht="34.5" hidden="false" customHeight="true" outlineLevel="0" collapsed="false">
      <c r="A785" s="54" t="n">
        <v>782</v>
      </c>
      <c r="B785" s="55"/>
      <c r="C785" s="55"/>
      <c r="D785" s="55"/>
      <c r="E785" s="57"/>
      <c r="F785" s="58"/>
      <c r="G785" s="58"/>
      <c r="H785" s="75"/>
      <c r="I785" s="58"/>
      <c r="J785" s="60"/>
      <c r="K785" s="61"/>
      <c r="L785" s="62"/>
      <c r="M785" s="63" t="n">
        <v>0</v>
      </c>
      <c r="N785" s="64" t="n">
        <v>0</v>
      </c>
      <c r="O785" s="65" t="n">
        <f aca="false">PRODUCT($L785,$M785,(1-$N785))</f>
        <v>0</v>
      </c>
      <c r="P785" s="60"/>
      <c r="Q785" s="61"/>
      <c r="R785" s="62"/>
      <c r="S785" s="63" t="n">
        <v>0</v>
      </c>
      <c r="T785" s="64" t="n">
        <v>0</v>
      </c>
      <c r="U785" s="65" t="n">
        <f aca="false">PRODUCT($R785,$S785,(1-$T785))</f>
        <v>0</v>
      </c>
      <c r="V785" s="66"/>
      <c r="W785" s="61"/>
      <c r="X785" s="62"/>
      <c r="Y785" s="63" t="n">
        <v>0</v>
      </c>
      <c r="Z785" s="64" t="n">
        <v>0</v>
      </c>
      <c r="AA785" s="65" t="n">
        <f aca="false">PRODUCT($X785,$Y785,(1-$Z785))</f>
        <v>0</v>
      </c>
      <c r="AB785" s="66"/>
      <c r="AC785" s="61"/>
      <c r="AD785" s="62"/>
      <c r="AE785" s="63" t="n">
        <v>0</v>
      </c>
      <c r="AF785" s="64" t="n">
        <v>0</v>
      </c>
      <c r="AG785" s="65" t="n">
        <f aca="false">PRODUCT($AD785,$AE785,(1-$AF785))</f>
        <v>0</v>
      </c>
      <c r="AH785" s="66"/>
      <c r="AI785" s="61"/>
      <c r="AJ785" s="62"/>
      <c r="AK785" s="63" t="n">
        <v>0</v>
      </c>
      <c r="AL785" s="64" t="n">
        <v>0</v>
      </c>
      <c r="AM785" s="65" t="n">
        <f aca="false">PRODUCT($AJ785,$AK785,(1-$AL785))</f>
        <v>0</v>
      </c>
      <c r="AN785" s="65" t="n">
        <f aca="false">ROUND((Tablica1[[#This Row],[Iznos]]+Tablica1[[#This Row],[Iznos 2]]+Tablica1[[#This Row],[Iznos 3]]+Tablica1[[#This Row],[Iznos 4]]+Tablica1[[#This Row],[Iznos 5]]),2)</f>
        <v>0</v>
      </c>
      <c r="AO785" s="67" t="s">
        <v>64</v>
      </c>
      <c r="AP785" s="67"/>
      <c r="AQ785" s="63"/>
      <c r="AR785" s="63" t="n">
        <v>0</v>
      </c>
      <c r="AS785" s="62"/>
      <c r="AT785" s="58"/>
    </row>
    <row r="786" s="68" customFormat="true" ht="34.5" hidden="false" customHeight="true" outlineLevel="0" collapsed="false">
      <c r="A786" s="54" t="n">
        <v>783</v>
      </c>
      <c r="B786" s="55"/>
      <c r="C786" s="55"/>
      <c r="D786" s="55"/>
      <c r="E786" s="57"/>
      <c r="F786" s="58"/>
      <c r="G786" s="58"/>
      <c r="H786" s="75"/>
      <c r="I786" s="58"/>
      <c r="J786" s="60"/>
      <c r="K786" s="61"/>
      <c r="L786" s="62"/>
      <c r="M786" s="63" t="n">
        <v>0</v>
      </c>
      <c r="N786" s="64" t="n">
        <v>0</v>
      </c>
      <c r="O786" s="65" t="n">
        <f aca="false">PRODUCT($L786,$M786,(1-$N786))</f>
        <v>0</v>
      </c>
      <c r="P786" s="60"/>
      <c r="Q786" s="61"/>
      <c r="R786" s="62"/>
      <c r="S786" s="63" t="n">
        <v>0</v>
      </c>
      <c r="T786" s="64" t="n">
        <v>0</v>
      </c>
      <c r="U786" s="65" t="n">
        <f aca="false">PRODUCT($R786,$S786,(1-$T786))</f>
        <v>0</v>
      </c>
      <c r="V786" s="66"/>
      <c r="W786" s="61"/>
      <c r="X786" s="62"/>
      <c r="Y786" s="63" t="n">
        <v>0</v>
      </c>
      <c r="Z786" s="64" t="n">
        <v>0</v>
      </c>
      <c r="AA786" s="65" t="n">
        <f aca="false">PRODUCT($X786,$Y786,(1-$Z786))</f>
        <v>0</v>
      </c>
      <c r="AB786" s="66"/>
      <c r="AC786" s="61"/>
      <c r="AD786" s="62"/>
      <c r="AE786" s="63" t="n">
        <v>0</v>
      </c>
      <c r="AF786" s="64" t="n">
        <v>0</v>
      </c>
      <c r="AG786" s="65" t="n">
        <f aca="false">PRODUCT($AD786,$AE786,(1-$AF786))</f>
        <v>0</v>
      </c>
      <c r="AH786" s="66"/>
      <c r="AI786" s="61"/>
      <c r="AJ786" s="62"/>
      <c r="AK786" s="63" t="n">
        <v>0</v>
      </c>
      <c r="AL786" s="64" t="n">
        <v>0</v>
      </c>
      <c r="AM786" s="65" t="n">
        <f aca="false">PRODUCT($AJ786,$AK786,(1-$AL786))</f>
        <v>0</v>
      </c>
      <c r="AN786" s="65" t="n">
        <f aca="false">ROUND((Tablica1[[#This Row],[Iznos]]+Tablica1[[#This Row],[Iznos 2]]+Tablica1[[#This Row],[Iznos 3]]+Tablica1[[#This Row],[Iznos 4]]+Tablica1[[#This Row],[Iznos 5]]),2)</f>
        <v>0</v>
      </c>
      <c r="AO786" s="67" t="s">
        <v>64</v>
      </c>
      <c r="AP786" s="67"/>
      <c r="AQ786" s="63"/>
      <c r="AR786" s="63" t="n">
        <v>0</v>
      </c>
      <c r="AS786" s="62"/>
      <c r="AT786" s="58"/>
    </row>
    <row r="787" s="68" customFormat="true" ht="34.5" hidden="false" customHeight="true" outlineLevel="0" collapsed="false">
      <c r="A787" s="54" t="n">
        <v>784</v>
      </c>
      <c r="B787" s="55"/>
      <c r="C787" s="55"/>
      <c r="D787" s="55"/>
      <c r="E787" s="57"/>
      <c r="F787" s="58"/>
      <c r="G787" s="58"/>
      <c r="H787" s="75"/>
      <c r="I787" s="58"/>
      <c r="J787" s="60"/>
      <c r="K787" s="61"/>
      <c r="L787" s="62"/>
      <c r="M787" s="63" t="n">
        <v>0</v>
      </c>
      <c r="N787" s="64" t="n">
        <v>0</v>
      </c>
      <c r="O787" s="65" t="n">
        <f aca="false">PRODUCT($L787,$M787,(1-$N787))</f>
        <v>0</v>
      </c>
      <c r="P787" s="60"/>
      <c r="Q787" s="61"/>
      <c r="R787" s="62"/>
      <c r="S787" s="63" t="n">
        <v>0</v>
      </c>
      <c r="T787" s="64" t="n">
        <v>0</v>
      </c>
      <c r="U787" s="65" t="n">
        <f aca="false">PRODUCT($R787,$S787,(1-$T787))</f>
        <v>0</v>
      </c>
      <c r="V787" s="66"/>
      <c r="W787" s="61"/>
      <c r="X787" s="62"/>
      <c r="Y787" s="63" t="n">
        <v>0</v>
      </c>
      <c r="Z787" s="64" t="n">
        <v>0</v>
      </c>
      <c r="AA787" s="65" t="n">
        <f aca="false">PRODUCT($X787,$Y787,(1-$Z787))</f>
        <v>0</v>
      </c>
      <c r="AB787" s="66"/>
      <c r="AC787" s="61"/>
      <c r="AD787" s="62"/>
      <c r="AE787" s="63" t="n">
        <v>0</v>
      </c>
      <c r="AF787" s="64" t="n">
        <v>0</v>
      </c>
      <c r="AG787" s="65" t="n">
        <f aca="false">PRODUCT($AD787,$AE787,(1-$AF787))</f>
        <v>0</v>
      </c>
      <c r="AH787" s="66"/>
      <c r="AI787" s="61"/>
      <c r="AJ787" s="62"/>
      <c r="AK787" s="63" t="n">
        <v>0</v>
      </c>
      <c r="AL787" s="64" t="n">
        <v>0</v>
      </c>
      <c r="AM787" s="65" t="n">
        <f aca="false">PRODUCT($AJ787,$AK787,(1-$AL787))</f>
        <v>0</v>
      </c>
      <c r="AN787" s="65" t="n">
        <f aca="false">ROUND((Tablica1[[#This Row],[Iznos]]+Tablica1[[#This Row],[Iznos 2]]+Tablica1[[#This Row],[Iznos 3]]+Tablica1[[#This Row],[Iznos 4]]+Tablica1[[#This Row],[Iznos 5]]),2)</f>
        <v>0</v>
      </c>
      <c r="AO787" s="67" t="s">
        <v>64</v>
      </c>
      <c r="AP787" s="67"/>
      <c r="AQ787" s="63"/>
      <c r="AR787" s="63" t="n">
        <v>0</v>
      </c>
      <c r="AS787" s="62"/>
      <c r="AT787" s="58"/>
    </row>
    <row r="788" s="68" customFormat="true" ht="34.5" hidden="false" customHeight="true" outlineLevel="0" collapsed="false">
      <c r="A788" s="54" t="n">
        <v>785</v>
      </c>
      <c r="B788" s="55"/>
      <c r="C788" s="55"/>
      <c r="D788" s="55"/>
      <c r="E788" s="57"/>
      <c r="F788" s="58"/>
      <c r="G788" s="58"/>
      <c r="H788" s="75"/>
      <c r="I788" s="58"/>
      <c r="J788" s="60"/>
      <c r="K788" s="61"/>
      <c r="L788" s="62"/>
      <c r="M788" s="63" t="n">
        <v>0</v>
      </c>
      <c r="N788" s="64" t="n">
        <v>0</v>
      </c>
      <c r="O788" s="65" t="n">
        <f aca="false">PRODUCT($L788,$M788,(1-$N788))</f>
        <v>0</v>
      </c>
      <c r="P788" s="60"/>
      <c r="Q788" s="61"/>
      <c r="R788" s="62"/>
      <c r="S788" s="63" t="n">
        <v>0</v>
      </c>
      <c r="T788" s="64" t="n">
        <v>0</v>
      </c>
      <c r="U788" s="65" t="n">
        <f aca="false">PRODUCT($R788,$S788,(1-$T788))</f>
        <v>0</v>
      </c>
      <c r="V788" s="66"/>
      <c r="W788" s="61"/>
      <c r="X788" s="62"/>
      <c r="Y788" s="63" t="n">
        <v>0</v>
      </c>
      <c r="Z788" s="64" t="n">
        <v>0</v>
      </c>
      <c r="AA788" s="65" t="n">
        <f aca="false">PRODUCT($X788,$Y788,(1-$Z788))</f>
        <v>0</v>
      </c>
      <c r="AB788" s="66"/>
      <c r="AC788" s="61"/>
      <c r="AD788" s="62"/>
      <c r="AE788" s="63" t="n">
        <v>0</v>
      </c>
      <c r="AF788" s="64" t="n">
        <v>0</v>
      </c>
      <c r="AG788" s="65" t="n">
        <f aca="false">PRODUCT($AD788,$AE788,(1-$AF788))</f>
        <v>0</v>
      </c>
      <c r="AH788" s="66"/>
      <c r="AI788" s="61"/>
      <c r="AJ788" s="62"/>
      <c r="AK788" s="63" t="n">
        <v>0</v>
      </c>
      <c r="AL788" s="64" t="n">
        <v>0</v>
      </c>
      <c r="AM788" s="65" t="n">
        <f aca="false">PRODUCT($AJ788,$AK788,(1-$AL788))</f>
        <v>0</v>
      </c>
      <c r="AN788" s="65" t="n">
        <f aca="false">ROUND((Tablica1[[#This Row],[Iznos]]+Tablica1[[#This Row],[Iznos 2]]+Tablica1[[#This Row],[Iznos 3]]+Tablica1[[#This Row],[Iznos 4]]+Tablica1[[#This Row],[Iznos 5]]),2)</f>
        <v>0</v>
      </c>
      <c r="AO788" s="67" t="s">
        <v>64</v>
      </c>
      <c r="AP788" s="67"/>
      <c r="AQ788" s="63"/>
      <c r="AR788" s="63" t="n">
        <v>0</v>
      </c>
      <c r="AS788" s="62"/>
      <c r="AT788" s="58"/>
    </row>
    <row r="789" s="68" customFormat="true" ht="34.5" hidden="false" customHeight="true" outlineLevel="0" collapsed="false">
      <c r="A789" s="54" t="n">
        <v>786</v>
      </c>
      <c r="B789" s="55"/>
      <c r="C789" s="55"/>
      <c r="D789" s="55"/>
      <c r="E789" s="57"/>
      <c r="F789" s="58"/>
      <c r="G789" s="58"/>
      <c r="H789" s="75"/>
      <c r="I789" s="58"/>
      <c r="J789" s="60"/>
      <c r="K789" s="61"/>
      <c r="L789" s="62"/>
      <c r="M789" s="63" t="n">
        <v>0</v>
      </c>
      <c r="N789" s="64" t="n">
        <v>0</v>
      </c>
      <c r="O789" s="65" t="n">
        <f aca="false">PRODUCT($L789,$M789,(1-$N789))</f>
        <v>0</v>
      </c>
      <c r="P789" s="60"/>
      <c r="Q789" s="61"/>
      <c r="R789" s="62"/>
      <c r="S789" s="63" t="n">
        <v>0</v>
      </c>
      <c r="T789" s="64" t="n">
        <v>0</v>
      </c>
      <c r="U789" s="65" t="n">
        <f aca="false">PRODUCT($R789,$S789,(1-$T789))</f>
        <v>0</v>
      </c>
      <c r="V789" s="66"/>
      <c r="W789" s="61"/>
      <c r="X789" s="62"/>
      <c r="Y789" s="63" t="n">
        <v>0</v>
      </c>
      <c r="Z789" s="64" t="n">
        <v>0</v>
      </c>
      <c r="AA789" s="65" t="n">
        <f aca="false">PRODUCT($X789,$Y789,(1-$Z789))</f>
        <v>0</v>
      </c>
      <c r="AB789" s="66"/>
      <c r="AC789" s="61"/>
      <c r="AD789" s="62"/>
      <c r="AE789" s="63" t="n">
        <v>0</v>
      </c>
      <c r="AF789" s="64" t="n">
        <v>0</v>
      </c>
      <c r="AG789" s="65" t="n">
        <f aca="false">PRODUCT($AD789,$AE789,(1-$AF789))</f>
        <v>0</v>
      </c>
      <c r="AH789" s="66"/>
      <c r="AI789" s="61"/>
      <c r="AJ789" s="62"/>
      <c r="AK789" s="63" t="n">
        <v>0</v>
      </c>
      <c r="AL789" s="64" t="n">
        <v>0</v>
      </c>
      <c r="AM789" s="65" t="n">
        <f aca="false">PRODUCT($AJ789,$AK789,(1-$AL789))</f>
        <v>0</v>
      </c>
      <c r="AN789" s="65" t="n">
        <f aca="false">ROUND((Tablica1[[#This Row],[Iznos]]+Tablica1[[#This Row],[Iznos 2]]+Tablica1[[#This Row],[Iznos 3]]+Tablica1[[#This Row],[Iznos 4]]+Tablica1[[#This Row],[Iznos 5]]),2)</f>
        <v>0</v>
      </c>
      <c r="AO789" s="67" t="s">
        <v>64</v>
      </c>
      <c r="AP789" s="67"/>
      <c r="AQ789" s="63"/>
      <c r="AR789" s="63" t="n">
        <v>0</v>
      </c>
      <c r="AS789" s="62"/>
      <c r="AT789" s="58"/>
    </row>
    <row r="790" s="68" customFormat="true" ht="34.5" hidden="false" customHeight="true" outlineLevel="0" collapsed="false">
      <c r="A790" s="54" t="n">
        <v>787</v>
      </c>
      <c r="B790" s="55"/>
      <c r="C790" s="55"/>
      <c r="D790" s="55"/>
      <c r="E790" s="57"/>
      <c r="F790" s="58"/>
      <c r="G790" s="58"/>
      <c r="H790" s="75"/>
      <c r="I790" s="58"/>
      <c r="J790" s="60"/>
      <c r="K790" s="61"/>
      <c r="L790" s="62"/>
      <c r="M790" s="63" t="n">
        <v>0</v>
      </c>
      <c r="N790" s="64" t="n">
        <v>0</v>
      </c>
      <c r="O790" s="65" t="n">
        <f aca="false">PRODUCT($L790,$M790,(1-$N790))</f>
        <v>0</v>
      </c>
      <c r="P790" s="60"/>
      <c r="Q790" s="61"/>
      <c r="R790" s="62"/>
      <c r="S790" s="63" t="n">
        <v>0</v>
      </c>
      <c r="T790" s="64" t="n">
        <v>0</v>
      </c>
      <c r="U790" s="65" t="n">
        <f aca="false">PRODUCT($R790,$S790,(1-$T790))</f>
        <v>0</v>
      </c>
      <c r="V790" s="66"/>
      <c r="W790" s="61"/>
      <c r="X790" s="62"/>
      <c r="Y790" s="63" t="n">
        <v>0</v>
      </c>
      <c r="Z790" s="64" t="n">
        <v>0</v>
      </c>
      <c r="AA790" s="65" t="n">
        <f aca="false">PRODUCT($X790,$Y790,(1-$Z790))</f>
        <v>0</v>
      </c>
      <c r="AB790" s="66"/>
      <c r="AC790" s="61"/>
      <c r="AD790" s="62"/>
      <c r="AE790" s="63" t="n">
        <v>0</v>
      </c>
      <c r="AF790" s="64" t="n">
        <v>0</v>
      </c>
      <c r="AG790" s="65" t="n">
        <f aca="false">PRODUCT($AD790,$AE790,(1-$AF790))</f>
        <v>0</v>
      </c>
      <c r="AH790" s="66"/>
      <c r="AI790" s="61"/>
      <c r="AJ790" s="62"/>
      <c r="AK790" s="63" t="n">
        <v>0</v>
      </c>
      <c r="AL790" s="64" t="n">
        <v>0</v>
      </c>
      <c r="AM790" s="65" t="n">
        <f aca="false">PRODUCT($AJ790,$AK790,(1-$AL790))</f>
        <v>0</v>
      </c>
      <c r="AN790" s="65" t="n">
        <f aca="false">ROUND((Tablica1[[#This Row],[Iznos]]+Tablica1[[#This Row],[Iznos 2]]+Tablica1[[#This Row],[Iznos 3]]+Tablica1[[#This Row],[Iznos 4]]+Tablica1[[#This Row],[Iznos 5]]),2)</f>
        <v>0</v>
      </c>
      <c r="AO790" s="67" t="s">
        <v>64</v>
      </c>
      <c r="AP790" s="67"/>
      <c r="AQ790" s="63"/>
      <c r="AR790" s="63" t="n">
        <v>0</v>
      </c>
      <c r="AS790" s="62"/>
      <c r="AT790" s="58"/>
    </row>
    <row r="791" s="68" customFormat="true" ht="34.5" hidden="false" customHeight="true" outlineLevel="0" collapsed="false">
      <c r="A791" s="54" t="n">
        <v>788</v>
      </c>
      <c r="B791" s="55"/>
      <c r="C791" s="55"/>
      <c r="D791" s="55"/>
      <c r="E791" s="57"/>
      <c r="F791" s="58"/>
      <c r="G791" s="58"/>
      <c r="H791" s="75"/>
      <c r="I791" s="58"/>
      <c r="J791" s="60"/>
      <c r="K791" s="61"/>
      <c r="L791" s="62"/>
      <c r="M791" s="63" t="n">
        <v>0</v>
      </c>
      <c r="N791" s="64" t="n">
        <v>0</v>
      </c>
      <c r="O791" s="65" t="n">
        <f aca="false">PRODUCT($L791,$M791,(1-$N791))</f>
        <v>0</v>
      </c>
      <c r="P791" s="60"/>
      <c r="Q791" s="61"/>
      <c r="R791" s="62"/>
      <c r="S791" s="63" t="n">
        <v>0</v>
      </c>
      <c r="T791" s="64" t="n">
        <v>0</v>
      </c>
      <c r="U791" s="65" t="n">
        <f aca="false">PRODUCT($R791,$S791,(1-$T791))</f>
        <v>0</v>
      </c>
      <c r="V791" s="66"/>
      <c r="W791" s="61"/>
      <c r="X791" s="62"/>
      <c r="Y791" s="63" t="n">
        <v>0</v>
      </c>
      <c r="Z791" s="64" t="n">
        <v>0</v>
      </c>
      <c r="AA791" s="65" t="n">
        <f aca="false">PRODUCT($X791,$Y791,(1-$Z791))</f>
        <v>0</v>
      </c>
      <c r="AB791" s="66"/>
      <c r="AC791" s="61"/>
      <c r="AD791" s="62"/>
      <c r="AE791" s="63" t="n">
        <v>0</v>
      </c>
      <c r="AF791" s="64" t="n">
        <v>0</v>
      </c>
      <c r="AG791" s="65" t="n">
        <f aca="false">PRODUCT($AD791,$AE791,(1-$AF791))</f>
        <v>0</v>
      </c>
      <c r="AH791" s="66"/>
      <c r="AI791" s="61"/>
      <c r="AJ791" s="62"/>
      <c r="AK791" s="63" t="n">
        <v>0</v>
      </c>
      <c r="AL791" s="64" t="n">
        <v>0</v>
      </c>
      <c r="AM791" s="65" t="n">
        <f aca="false">PRODUCT($AJ791,$AK791,(1-$AL791))</f>
        <v>0</v>
      </c>
      <c r="AN791" s="65" t="n">
        <f aca="false">ROUND((Tablica1[[#This Row],[Iznos]]+Tablica1[[#This Row],[Iznos 2]]+Tablica1[[#This Row],[Iznos 3]]+Tablica1[[#This Row],[Iznos 4]]+Tablica1[[#This Row],[Iznos 5]]),2)</f>
        <v>0</v>
      </c>
      <c r="AO791" s="67" t="s">
        <v>64</v>
      </c>
      <c r="AP791" s="67"/>
      <c r="AQ791" s="63"/>
      <c r="AR791" s="63" t="n">
        <v>0</v>
      </c>
      <c r="AS791" s="62"/>
      <c r="AT791" s="58"/>
    </row>
    <row r="792" s="68" customFormat="true" ht="34.5" hidden="false" customHeight="true" outlineLevel="0" collapsed="false">
      <c r="A792" s="54" t="n">
        <v>789</v>
      </c>
      <c r="B792" s="55"/>
      <c r="C792" s="55"/>
      <c r="D792" s="55"/>
      <c r="E792" s="57"/>
      <c r="F792" s="58"/>
      <c r="G792" s="58"/>
      <c r="H792" s="75"/>
      <c r="I792" s="58"/>
      <c r="J792" s="60"/>
      <c r="K792" s="61"/>
      <c r="L792" s="62"/>
      <c r="M792" s="63" t="n">
        <v>0</v>
      </c>
      <c r="N792" s="64" t="n">
        <v>0</v>
      </c>
      <c r="O792" s="65" t="n">
        <f aca="false">PRODUCT($L792,$M792,(1-$N792))</f>
        <v>0</v>
      </c>
      <c r="P792" s="60"/>
      <c r="Q792" s="61"/>
      <c r="R792" s="62"/>
      <c r="S792" s="63" t="n">
        <v>0</v>
      </c>
      <c r="T792" s="64" t="n">
        <v>0</v>
      </c>
      <c r="U792" s="65" t="n">
        <f aca="false">PRODUCT($R792,$S792,(1-$T792))</f>
        <v>0</v>
      </c>
      <c r="V792" s="66"/>
      <c r="W792" s="61"/>
      <c r="X792" s="62"/>
      <c r="Y792" s="63" t="n">
        <v>0</v>
      </c>
      <c r="Z792" s="64" t="n">
        <v>0</v>
      </c>
      <c r="AA792" s="65" t="n">
        <f aca="false">PRODUCT($X792,$Y792,(1-$Z792))</f>
        <v>0</v>
      </c>
      <c r="AB792" s="66"/>
      <c r="AC792" s="61"/>
      <c r="AD792" s="62"/>
      <c r="AE792" s="63" t="n">
        <v>0</v>
      </c>
      <c r="AF792" s="64" t="n">
        <v>0</v>
      </c>
      <c r="AG792" s="65" t="n">
        <f aca="false">PRODUCT($AD792,$AE792,(1-$AF792))</f>
        <v>0</v>
      </c>
      <c r="AH792" s="66"/>
      <c r="AI792" s="61"/>
      <c r="AJ792" s="62"/>
      <c r="AK792" s="63" t="n">
        <v>0</v>
      </c>
      <c r="AL792" s="64" t="n">
        <v>0</v>
      </c>
      <c r="AM792" s="65" t="n">
        <f aca="false">PRODUCT($AJ792,$AK792,(1-$AL792))</f>
        <v>0</v>
      </c>
      <c r="AN792" s="65" t="n">
        <f aca="false">ROUND((Tablica1[[#This Row],[Iznos]]+Tablica1[[#This Row],[Iznos 2]]+Tablica1[[#This Row],[Iznos 3]]+Tablica1[[#This Row],[Iznos 4]]+Tablica1[[#This Row],[Iznos 5]]),2)</f>
        <v>0</v>
      </c>
      <c r="AO792" s="67" t="s">
        <v>64</v>
      </c>
      <c r="AP792" s="67"/>
      <c r="AQ792" s="63"/>
      <c r="AR792" s="63" t="n">
        <v>0</v>
      </c>
      <c r="AS792" s="62"/>
      <c r="AT792" s="58"/>
    </row>
    <row r="793" s="68" customFormat="true" ht="34.5" hidden="false" customHeight="true" outlineLevel="0" collapsed="false">
      <c r="A793" s="54" t="n">
        <v>790</v>
      </c>
      <c r="B793" s="55"/>
      <c r="C793" s="55"/>
      <c r="D793" s="55"/>
      <c r="E793" s="57"/>
      <c r="F793" s="58"/>
      <c r="G793" s="58"/>
      <c r="H793" s="75"/>
      <c r="I793" s="58"/>
      <c r="J793" s="60"/>
      <c r="K793" s="61"/>
      <c r="L793" s="62"/>
      <c r="M793" s="63" t="n">
        <v>0</v>
      </c>
      <c r="N793" s="64" t="n">
        <v>0</v>
      </c>
      <c r="O793" s="65" t="n">
        <f aca="false">PRODUCT($L793,$M793,(1-$N793))</f>
        <v>0</v>
      </c>
      <c r="P793" s="60"/>
      <c r="Q793" s="61"/>
      <c r="R793" s="62"/>
      <c r="S793" s="63" t="n">
        <v>0</v>
      </c>
      <c r="T793" s="64" t="n">
        <v>0</v>
      </c>
      <c r="U793" s="65" t="n">
        <f aca="false">PRODUCT($R793,$S793,(1-$T793))</f>
        <v>0</v>
      </c>
      <c r="V793" s="66"/>
      <c r="W793" s="61"/>
      <c r="X793" s="62"/>
      <c r="Y793" s="63" t="n">
        <v>0</v>
      </c>
      <c r="Z793" s="64" t="n">
        <v>0</v>
      </c>
      <c r="AA793" s="65" t="n">
        <f aca="false">PRODUCT($X793,$Y793,(1-$Z793))</f>
        <v>0</v>
      </c>
      <c r="AB793" s="66"/>
      <c r="AC793" s="61"/>
      <c r="AD793" s="62"/>
      <c r="AE793" s="63" t="n">
        <v>0</v>
      </c>
      <c r="AF793" s="64" t="n">
        <v>0</v>
      </c>
      <c r="AG793" s="65" t="n">
        <f aca="false">PRODUCT($AD793,$AE793,(1-$AF793))</f>
        <v>0</v>
      </c>
      <c r="AH793" s="66"/>
      <c r="AI793" s="61"/>
      <c r="AJ793" s="62"/>
      <c r="AK793" s="63" t="n">
        <v>0</v>
      </c>
      <c r="AL793" s="64" t="n">
        <v>0</v>
      </c>
      <c r="AM793" s="65" t="n">
        <f aca="false">PRODUCT($AJ793,$AK793,(1-$AL793))</f>
        <v>0</v>
      </c>
      <c r="AN793" s="65" t="n">
        <f aca="false">ROUND((Tablica1[[#This Row],[Iznos]]+Tablica1[[#This Row],[Iznos 2]]+Tablica1[[#This Row],[Iznos 3]]+Tablica1[[#This Row],[Iznos 4]]+Tablica1[[#This Row],[Iznos 5]]),2)</f>
        <v>0</v>
      </c>
      <c r="AO793" s="67" t="s">
        <v>64</v>
      </c>
      <c r="AP793" s="67"/>
      <c r="AQ793" s="63"/>
      <c r="AR793" s="63" t="n">
        <v>0</v>
      </c>
      <c r="AS793" s="62"/>
      <c r="AT793" s="58"/>
    </row>
    <row r="794" s="68" customFormat="true" ht="34.5" hidden="false" customHeight="true" outlineLevel="0" collapsed="false">
      <c r="A794" s="54" t="n">
        <v>791</v>
      </c>
      <c r="B794" s="55"/>
      <c r="C794" s="55"/>
      <c r="D794" s="55"/>
      <c r="E794" s="57"/>
      <c r="F794" s="58"/>
      <c r="G794" s="58"/>
      <c r="H794" s="75"/>
      <c r="I794" s="58"/>
      <c r="J794" s="60"/>
      <c r="K794" s="61"/>
      <c r="L794" s="62"/>
      <c r="M794" s="63" t="n">
        <v>0</v>
      </c>
      <c r="N794" s="64" t="n">
        <v>0</v>
      </c>
      <c r="O794" s="65" t="n">
        <f aca="false">PRODUCT($L794,$M794,(1-$N794))</f>
        <v>0</v>
      </c>
      <c r="P794" s="60"/>
      <c r="Q794" s="61"/>
      <c r="R794" s="62"/>
      <c r="S794" s="63" t="n">
        <v>0</v>
      </c>
      <c r="T794" s="64" t="n">
        <v>0</v>
      </c>
      <c r="U794" s="65" t="n">
        <f aca="false">PRODUCT($R794,$S794,(1-$T794))</f>
        <v>0</v>
      </c>
      <c r="V794" s="66"/>
      <c r="W794" s="61"/>
      <c r="X794" s="62"/>
      <c r="Y794" s="63" t="n">
        <v>0</v>
      </c>
      <c r="Z794" s="64" t="n">
        <v>0</v>
      </c>
      <c r="AA794" s="65" t="n">
        <f aca="false">PRODUCT($X794,$Y794,(1-$Z794))</f>
        <v>0</v>
      </c>
      <c r="AB794" s="66"/>
      <c r="AC794" s="61"/>
      <c r="AD794" s="62"/>
      <c r="AE794" s="63" t="n">
        <v>0</v>
      </c>
      <c r="AF794" s="64" t="n">
        <v>0</v>
      </c>
      <c r="AG794" s="65" t="n">
        <f aca="false">PRODUCT($AD794,$AE794,(1-$AF794))</f>
        <v>0</v>
      </c>
      <c r="AH794" s="66"/>
      <c r="AI794" s="61"/>
      <c r="AJ794" s="62"/>
      <c r="AK794" s="63" t="n">
        <v>0</v>
      </c>
      <c r="AL794" s="64" t="n">
        <v>0</v>
      </c>
      <c r="AM794" s="65" t="n">
        <f aca="false">PRODUCT($AJ794,$AK794,(1-$AL794))</f>
        <v>0</v>
      </c>
      <c r="AN794" s="65" t="n">
        <f aca="false">ROUND((Tablica1[[#This Row],[Iznos]]+Tablica1[[#This Row],[Iznos 2]]+Tablica1[[#This Row],[Iznos 3]]+Tablica1[[#This Row],[Iznos 4]]+Tablica1[[#This Row],[Iznos 5]]),2)</f>
        <v>0</v>
      </c>
      <c r="AO794" s="67" t="s">
        <v>64</v>
      </c>
      <c r="AP794" s="67"/>
      <c r="AQ794" s="63"/>
      <c r="AR794" s="63" t="n">
        <v>0</v>
      </c>
      <c r="AS794" s="62"/>
      <c r="AT794" s="58"/>
    </row>
    <row r="795" s="68" customFormat="true" ht="34.5" hidden="false" customHeight="true" outlineLevel="0" collapsed="false">
      <c r="A795" s="54" t="n">
        <v>792</v>
      </c>
      <c r="B795" s="55"/>
      <c r="C795" s="55"/>
      <c r="D795" s="55"/>
      <c r="E795" s="57"/>
      <c r="F795" s="58"/>
      <c r="G795" s="58"/>
      <c r="H795" s="75"/>
      <c r="I795" s="58"/>
      <c r="J795" s="60"/>
      <c r="K795" s="61"/>
      <c r="L795" s="62"/>
      <c r="M795" s="63" t="n">
        <v>0</v>
      </c>
      <c r="N795" s="64" t="n">
        <v>0</v>
      </c>
      <c r="O795" s="65" t="n">
        <f aca="false">PRODUCT($L795,$M795,(1-$N795))</f>
        <v>0</v>
      </c>
      <c r="P795" s="60"/>
      <c r="Q795" s="61"/>
      <c r="R795" s="62"/>
      <c r="S795" s="63" t="n">
        <v>0</v>
      </c>
      <c r="T795" s="64" t="n">
        <v>0</v>
      </c>
      <c r="U795" s="65" t="n">
        <f aca="false">PRODUCT($R795,$S795,(1-$T795))</f>
        <v>0</v>
      </c>
      <c r="V795" s="66"/>
      <c r="W795" s="61"/>
      <c r="X795" s="62"/>
      <c r="Y795" s="63" t="n">
        <v>0</v>
      </c>
      <c r="Z795" s="64" t="n">
        <v>0</v>
      </c>
      <c r="AA795" s="65" t="n">
        <f aca="false">PRODUCT($X795,$Y795,(1-$Z795))</f>
        <v>0</v>
      </c>
      <c r="AB795" s="66"/>
      <c r="AC795" s="61"/>
      <c r="AD795" s="62"/>
      <c r="AE795" s="63" t="n">
        <v>0</v>
      </c>
      <c r="AF795" s="64" t="n">
        <v>0</v>
      </c>
      <c r="AG795" s="65" t="n">
        <f aca="false">PRODUCT($AD795,$AE795,(1-$AF795))</f>
        <v>0</v>
      </c>
      <c r="AH795" s="66"/>
      <c r="AI795" s="61"/>
      <c r="AJ795" s="62"/>
      <c r="AK795" s="63" t="n">
        <v>0</v>
      </c>
      <c r="AL795" s="64" t="n">
        <v>0</v>
      </c>
      <c r="AM795" s="65" t="n">
        <f aca="false">PRODUCT($AJ795,$AK795,(1-$AL795))</f>
        <v>0</v>
      </c>
      <c r="AN795" s="65" t="n">
        <f aca="false">ROUND((Tablica1[[#This Row],[Iznos]]+Tablica1[[#This Row],[Iznos 2]]+Tablica1[[#This Row],[Iznos 3]]+Tablica1[[#This Row],[Iznos 4]]+Tablica1[[#This Row],[Iznos 5]]),2)</f>
        <v>0</v>
      </c>
      <c r="AO795" s="67" t="s">
        <v>64</v>
      </c>
      <c r="AP795" s="67"/>
      <c r="AQ795" s="63"/>
      <c r="AR795" s="63" t="n">
        <v>0</v>
      </c>
      <c r="AS795" s="62"/>
      <c r="AT795" s="58"/>
    </row>
    <row r="796" s="68" customFormat="true" ht="34.5" hidden="false" customHeight="true" outlineLevel="0" collapsed="false">
      <c r="A796" s="54" t="n">
        <v>793</v>
      </c>
      <c r="B796" s="55"/>
      <c r="C796" s="55"/>
      <c r="D796" s="55"/>
      <c r="E796" s="57"/>
      <c r="F796" s="58"/>
      <c r="G796" s="58"/>
      <c r="H796" s="75"/>
      <c r="I796" s="58"/>
      <c r="J796" s="60"/>
      <c r="K796" s="61"/>
      <c r="L796" s="62"/>
      <c r="M796" s="63" t="n">
        <v>0</v>
      </c>
      <c r="N796" s="64" t="n">
        <v>0</v>
      </c>
      <c r="O796" s="65" t="n">
        <f aca="false">PRODUCT($L796,$M796,(1-$N796))</f>
        <v>0</v>
      </c>
      <c r="P796" s="60"/>
      <c r="Q796" s="61"/>
      <c r="R796" s="62"/>
      <c r="S796" s="63" t="n">
        <v>0</v>
      </c>
      <c r="T796" s="64" t="n">
        <v>0</v>
      </c>
      <c r="U796" s="65" t="n">
        <f aca="false">PRODUCT($R796,$S796,(1-$T796))</f>
        <v>0</v>
      </c>
      <c r="V796" s="66"/>
      <c r="W796" s="61"/>
      <c r="X796" s="62"/>
      <c r="Y796" s="63" t="n">
        <v>0</v>
      </c>
      <c r="Z796" s="64" t="n">
        <v>0</v>
      </c>
      <c r="AA796" s="65" t="n">
        <f aca="false">PRODUCT($X796,$Y796,(1-$Z796))</f>
        <v>0</v>
      </c>
      <c r="AB796" s="66"/>
      <c r="AC796" s="61"/>
      <c r="AD796" s="62"/>
      <c r="AE796" s="63" t="n">
        <v>0</v>
      </c>
      <c r="AF796" s="64" t="n">
        <v>0</v>
      </c>
      <c r="AG796" s="65" t="n">
        <f aca="false">PRODUCT($AD796,$AE796,(1-$AF796))</f>
        <v>0</v>
      </c>
      <c r="AH796" s="66"/>
      <c r="AI796" s="61"/>
      <c r="AJ796" s="62"/>
      <c r="AK796" s="63" t="n">
        <v>0</v>
      </c>
      <c r="AL796" s="64" t="n">
        <v>0</v>
      </c>
      <c r="AM796" s="65" t="n">
        <f aca="false">PRODUCT($AJ796,$AK796,(1-$AL796))</f>
        <v>0</v>
      </c>
      <c r="AN796" s="65" t="n">
        <f aca="false">ROUND((Tablica1[[#This Row],[Iznos]]+Tablica1[[#This Row],[Iznos 2]]+Tablica1[[#This Row],[Iznos 3]]+Tablica1[[#This Row],[Iznos 4]]+Tablica1[[#This Row],[Iznos 5]]),2)</f>
        <v>0</v>
      </c>
      <c r="AO796" s="67" t="s">
        <v>64</v>
      </c>
      <c r="AP796" s="67"/>
      <c r="AQ796" s="63"/>
      <c r="AR796" s="63" t="n">
        <v>0</v>
      </c>
      <c r="AS796" s="62"/>
      <c r="AT796" s="58"/>
    </row>
    <row r="797" s="68" customFormat="true" ht="34.5" hidden="false" customHeight="true" outlineLevel="0" collapsed="false">
      <c r="A797" s="54" t="n">
        <v>794</v>
      </c>
      <c r="B797" s="55"/>
      <c r="C797" s="55"/>
      <c r="D797" s="55"/>
      <c r="E797" s="57"/>
      <c r="F797" s="58"/>
      <c r="G797" s="58"/>
      <c r="H797" s="75"/>
      <c r="I797" s="58"/>
      <c r="J797" s="60"/>
      <c r="K797" s="61"/>
      <c r="L797" s="62"/>
      <c r="M797" s="63" t="n">
        <v>0</v>
      </c>
      <c r="N797" s="64" t="n">
        <v>0</v>
      </c>
      <c r="O797" s="65" t="n">
        <f aca="false">PRODUCT($L797,$M797,(1-$N797))</f>
        <v>0</v>
      </c>
      <c r="P797" s="60"/>
      <c r="Q797" s="61"/>
      <c r="R797" s="62"/>
      <c r="S797" s="63" t="n">
        <v>0</v>
      </c>
      <c r="T797" s="64" t="n">
        <v>0</v>
      </c>
      <c r="U797" s="65" t="n">
        <f aca="false">PRODUCT($R797,$S797,(1-$T797))</f>
        <v>0</v>
      </c>
      <c r="V797" s="66"/>
      <c r="W797" s="61"/>
      <c r="X797" s="62"/>
      <c r="Y797" s="63" t="n">
        <v>0</v>
      </c>
      <c r="Z797" s="64" t="n">
        <v>0</v>
      </c>
      <c r="AA797" s="65" t="n">
        <f aca="false">PRODUCT($X797,$Y797,(1-$Z797))</f>
        <v>0</v>
      </c>
      <c r="AB797" s="66"/>
      <c r="AC797" s="61"/>
      <c r="AD797" s="62"/>
      <c r="AE797" s="63" t="n">
        <v>0</v>
      </c>
      <c r="AF797" s="64" t="n">
        <v>0</v>
      </c>
      <c r="AG797" s="65" t="n">
        <f aca="false">PRODUCT($AD797,$AE797,(1-$AF797))</f>
        <v>0</v>
      </c>
      <c r="AH797" s="66"/>
      <c r="AI797" s="61"/>
      <c r="AJ797" s="62"/>
      <c r="AK797" s="63" t="n">
        <v>0</v>
      </c>
      <c r="AL797" s="64" t="n">
        <v>0</v>
      </c>
      <c r="AM797" s="65" t="n">
        <f aca="false">PRODUCT($AJ797,$AK797,(1-$AL797))</f>
        <v>0</v>
      </c>
      <c r="AN797" s="65" t="n">
        <f aca="false">ROUND((Tablica1[[#This Row],[Iznos]]+Tablica1[[#This Row],[Iznos 2]]+Tablica1[[#This Row],[Iznos 3]]+Tablica1[[#This Row],[Iznos 4]]+Tablica1[[#This Row],[Iznos 5]]),2)</f>
        <v>0</v>
      </c>
      <c r="AO797" s="67" t="s">
        <v>64</v>
      </c>
      <c r="AP797" s="67"/>
      <c r="AQ797" s="63"/>
      <c r="AR797" s="63" t="n">
        <v>0</v>
      </c>
      <c r="AS797" s="62"/>
      <c r="AT797" s="58"/>
    </row>
    <row r="798" s="68" customFormat="true" ht="34.5" hidden="false" customHeight="true" outlineLevel="0" collapsed="false">
      <c r="A798" s="54" t="n">
        <v>795</v>
      </c>
      <c r="B798" s="55"/>
      <c r="C798" s="55"/>
      <c r="D798" s="55"/>
      <c r="E798" s="57"/>
      <c r="F798" s="58"/>
      <c r="G798" s="58"/>
      <c r="H798" s="75"/>
      <c r="I798" s="58"/>
      <c r="J798" s="60"/>
      <c r="K798" s="61"/>
      <c r="L798" s="62"/>
      <c r="M798" s="63" t="n">
        <v>0</v>
      </c>
      <c r="N798" s="64" t="n">
        <v>0</v>
      </c>
      <c r="O798" s="65" t="n">
        <f aca="false">PRODUCT($L798,$M798,(1-$N798))</f>
        <v>0</v>
      </c>
      <c r="P798" s="60"/>
      <c r="Q798" s="61"/>
      <c r="R798" s="62"/>
      <c r="S798" s="63" t="n">
        <v>0</v>
      </c>
      <c r="T798" s="64" t="n">
        <v>0</v>
      </c>
      <c r="U798" s="65" t="n">
        <f aca="false">PRODUCT($R798,$S798,(1-$T798))</f>
        <v>0</v>
      </c>
      <c r="V798" s="66"/>
      <c r="W798" s="61"/>
      <c r="X798" s="62"/>
      <c r="Y798" s="63" t="n">
        <v>0</v>
      </c>
      <c r="Z798" s="64" t="n">
        <v>0</v>
      </c>
      <c r="AA798" s="65" t="n">
        <f aca="false">PRODUCT($X798,$Y798,(1-$Z798))</f>
        <v>0</v>
      </c>
      <c r="AB798" s="66"/>
      <c r="AC798" s="61"/>
      <c r="AD798" s="62"/>
      <c r="AE798" s="63" t="n">
        <v>0</v>
      </c>
      <c r="AF798" s="64" t="n">
        <v>0</v>
      </c>
      <c r="AG798" s="65" t="n">
        <f aca="false">PRODUCT($AD798,$AE798,(1-$AF798))</f>
        <v>0</v>
      </c>
      <c r="AH798" s="66"/>
      <c r="AI798" s="61"/>
      <c r="AJ798" s="62"/>
      <c r="AK798" s="63" t="n">
        <v>0</v>
      </c>
      <c r="AL798" s="64" t="n">
        <v>0</v>
      </c>
      <c r="AM798" s="65" t="n">
        <f aca="false">PRODUCT($AJ798,$AK798,(1-$AL798))</f>
        <v>0</v>
      </c>
      <c r="AN798" s="65" t="n">
        <f aca="false">ROUND((Tablica1[[#This Row],[Iznos]]+Tablica1[[#This Row],[Iznos 2]]+Tablica1[[#This Row],[Iznos 3]]+Tablica1[[#This Row],[Iznos 4]]+Tablica1[[#This Row],[Iznos 5]]),2)</f>
        <v>0</v>
      </c>
      <c r="AO798" s="67" t="s">
        <v>64</v>
      </c>
      <c r="AP798" s="67"/>
      <c r="AQ798" s="63"/>
      <c r="AR798" s="63" t="n">
        <v>0</v>
      </c>
      <c r="AS798" s="62"/>
      <c r="AT798" s="58"/>
    </row>
    <row r="799" s="68" customFormat="true" ht="34.5" hidden="false" customHeight="true" outlineLevel="0" collapsed="false">
      <c r="A799" s="54" t="n">
        <v>796</v>
      </c>
      <c r="B799" s="55"/>
      <c r="C799" s="55"/>
      <c r="D799" s="55"/>
      <c r="E799" s="57"/>
      <c r="F799" s="58"/>
      <c r="G799" s="58"/>
      <c r="H799" s="75"/>
      <c r="I799" s="58"/>
      <c r="J799" s="60"/>
      <c r="K799" s="61"/>
      <c r="L799" s="62"/>
      <c r="M799" s="63" t="n">
        <v>0</v>
      </c>
      <c r="N799" s="64" t="n">
        <v>0</v>
      </c>
      <c r="O799" s="65" t="n">
        <f aca="false">PRODUCT($L799,$M799,(1-$N799))</f>
        <v>0</v>
      </c>
      <c r="P799" s="60"/>
      <c r="Q799" s="61"/>
      <c r="R799" s="62"/>
      <c r="S799" s="63" t="n">
        <v>0</v>
      </c>
      <c r="T799" s="64" t="n">
        <v>0</v>
      </c>
      <c r="U799" s="65" t="n">
        <f aca="false">PRODUCT($R799,$S799,(1-$T799))</f>
        <v>0</v>
      </c>
      <c r="V799" s="66"/>
      <c r="W799" s="61"/>
      <c r="X799" s="62"/>
      <c r="Y799" s="63" t="n">
        <v>0</v>
      </c>
      <c r="Z799" s="64" t="n">
        <v>0</v>
      </c>
      <c r="AA799" s="65" t="n">
        <f aca="false">PRODUCT($X799,$Y799,(1-$Z799))</f>
        <v>0</v>
      </c>
      <c r="AB799" s="66"/>
      <c r="AC799" s="61"/>
      <c r="AD799" s="62"/>
      <c r="AE799" s="63" t="n">
        <v>0</v>
      </c>
      <c r="AF799" s="64" t="n">
        <v>0</v>
      </c>
      <c r="AG799" s="65" t="n">
        <f aca="false">PRODUCT($AD799,$AE799,(1-$AF799))</f>
        <v>0</v>
      </c>
      <c r="AH799" s="66"/>
      <c r="AI799" s="61"/>
      <c r="AJ799" s="62"/>
      <c r="AK799" s="63" t="n">
        <v>0</v>
      </c>
      <c r="AL799" s="64" t="n">
        <v>0</v>
      </c>
      <c r="AM799" s="65" t="n">
        <f aca="false">PRODUCT($AJ799,$AK799,(1-$AL799))</f>
        <v>0</v>
      </c>
      <c r="AN799" s="65" t="n">
        <f aca="false">ROUND((Tablica1[[#This Row],[Iznos]]+Tablica1[[#This Row],[Iznos 2]]+Tablica1[[#This Row],[Iznos 3]]+Tablica1[[#This Row],[Iznos 4]]+Tablica1[[#This Row],[Iznos 5]]),2)</f>
        <v>0</v>
      </c>
      <c r="AO799" s="67" t="s">
        <v>64</v>
      </c>
      <c r="AP799" s="67"/>
      <c r="AQ799" s="63"/>
      <c r="AR799" s="63" t="n">
        <v>0</v>
      </c>
      <c r="AS799" s="62"/>
      <c r="AT799" s="58"/>
    </row>
    <row r="800" s="68" customFormat="true" ht="34.5" hidden="false" customHeight="true" outlineLevel="0" collapsed="false">
      <c r="A800" s="54" t="n">
        <v>797</v>
      </c>
      <c r="B800" s="55"/>
      <c r="C800" s="55"/>
      <c r="D800" s="55"/>
      <c r="E800" s="57"/>
      <c r="F800" s="58"/>
      <c r="G800" s="58"/>
      <c r="H800" s="75"/>
      <c r="I800" s="58"/>
      <c r="J800" s="60"/>
      <c r="K800" s="61"/>
      <c r="L800" s="62"/>
      <c r="M800" s="63" t="n">
        <v>0</v>
      </c>
      <c r="N800" s="64" t="n">
        <v>0</v>
      </c>
      <c r="O800" s="65" t="n">
        <f aca="false">PRODUCT($L800,$M800,(1-$N800))</f>
        <v>0</v>
      </c>
      <c r="P800" s="60"/>
      <c r="Q800" s="61"/>
      <c r="R800" s="62"/>
      <c r="S800" s="63" t="n">
        <v>0</v>
      </c>
      <c r="T800" s="64" t="n">
        <v>0</v>
      </c>
      <c r="U800" s="65" t="n">
        <f aca="false">PRODUCT($R800,$S800,(1-$T800))</f>
        <v>0</v>
      </c>
      <c r="V800" s="66"/>
      <c r="W800" s="61"/>
      <c r="X800" s="62"/>
      <c r="Y800" s="63" t="n">
        <v>0</v>
      </c>
      <c r="Z800" s="64" t="n">
        <v>0</v>
      </c>
      <c r="AA800" s="65" t="n">
        <f aca="false">PRODUCT($X800,$Y800,(1-$Z800))</f>
        <v>0</v>
      </c>
      <c r="AB800" s="66"/>
      <c r="AC800" s="61"/>
      <c r="AD800" s="62"/>
      <c r="AE800" s="63" t="n">
        <v>0</v>
      </c>
      <c r="AF800" s="64" t="n">
        <v>0</v>
      </c>
      <c r="AG800" s="65" t="n">
        <f aca="false">PRODUCT($AD800,$AE800,(1-$AF800))</f>
        <v>0</v>
      </c>
      <c r="AH800" s="66"/>
      <c r="AI800" s="61"/>
      <c r="AJ800" s="62"/>
      <c r="AK800" s="63" t="n">
        <v>0</v>
      </c>
      <c r="AL800" s="64" t="n">
        <v>0</v>
      </c>
      <c r="AM800" s="65" t="n">
        <f aca="false">PRODUCT($AJ800,$AK800,(1-$AL800))</f>
        <v>0</v>
      </c>
      <c r="AN800" s="65" t="n">
        <f aca="false">ROUND((Tablica1[[#This Row],[Iznos]]+Tablica1[[#This Row],[Iznos 2]]+Tablica1[[#This Row],[Iznos 3]]+Tablica1[[#This Row],[Iznos 4]]+Tablica1[[#This Row],[Iznos 5]]),2)</f>
        <v>0</v>
      </c>
      <c r="AO800" s="67" t="s">
        <v>64</v>
      </c>
      <c r="AP800" s="67"/>
      <c r="AQ800" s="63"/>
      <c r="AR800" s="63" t="n">
        <v>0</v>
      </c>
      <c r="AS800" s="62"/>
      <c r="AT800" s="58"/>
    </row>
    <row r="801" s="68" customFormat="true" ht="34.5" hidden="false" customHeight="true" outlineLevel="0" collapsed="false">
      <c r="A801" s="54" t="n">
        <v>798</v>
      </c>
      <c r="B801" s="55"/>
      <c r="C801" s="55"/>
      <c r="D801" s="55"/>
      <c r="E801" s="57"/>
      <c r="F801" s="58"/>
      <c r="G801" s="58"/>
      <c r="H801" s="75"/>
      <c r="I801" s="58"/>
      <c r="J801" s="60"/>
      <c r="K801" s="61"/>
      <c r="L801" s="62"/>
      <c r="M801" s="63" t="n">
        <v>0</v>
      </c>
      <c r="N801" s="64" t="n">
        <v>0</v>
      </c>
      <c r="O801" s="65" t="n">
        <f aca="false">PRODUCT($L801,$M801,(1-$N801))</f>
        <v>0</v>
      </c>
      <c r="P801" s="60"/>
      <c r="Q801" s="61"/>
      <c r="R801" s="62"/>
      <c r="S801" s="63" t="n">
        <v>0</v>
      </c>
      <c r="T801" s="64" t="n">
        <v>0</v>
      </c>
      <c r="U801" s="65" t="n">
        <f aca="false">PRODUCT($R801,$S801,(1-$T801))</f>
        <v>0</v>
      </c>
      <c r="V801" s="66"/>
      <c r="W801" s="61"/>
      <c r="X801" s="62"/>
      <c r="Y801" s="63" t="n">
        <v>0</v>
      </c>
      <c r="Z801" s="64" t="n">
        <v>0</v>
      </c>
      <c r="AA801" s="65" t="n">
        <f aca="false">PRODUCT($X801,$Y801,(1-$Z801))</f>
        <v>0</v>
      </c>
      <c r="AB801" s="66"/>
      <c r="AC801" s="61"/>
      <c r="AD801" s="62"/>
      <c r="AE801" s="63" t="n">
        <v>0</v>
      </c>
      <c r="AF801" s="64" t="n">
        <v>0</v>
      </c>
      <c r="AG801" s="65" t="n">
        <f aca="false">PRODUCT($AD801,$AE801,(1-$AF801))</f>
        <v>0</v>
      </c>
      <c r="AH801" s="66"/>
      <c r="AI801" s="61"/>
      <c r="AJ801" s="62"/>
      <c r="AK801" s="63" t="n">
        <v>0</v>
      </c>
      <c r="AL801" s="64" t="n">
        <v>0</v>
      </c>
      <c r="AM801" s="65" t="n">
        <f aca="false">PRODUCT($AJ801,$AK801,(1-$AL801))</f>
        <v>0</v>
      </c>
      <c r="AN801" s="65" t="n">
        <f aca="false">ROUND((Tablica1[[#This Row],[Iznos]]+Tablica1[[#This Row],[Iznos 2]]+Tablica1[[#This Row],[Iznos 3]]+Tablica1[[#This Row],[Iznos 4]]+Tablica1[[#This Row],[Iznos 5]]),2)</f>
        <v>0</v>
      </c>
      <c r="AO801" s="67" t="s">
        <v>64</v>
      </c>
      <c r="AP801" s="67"/>
      <c r="AQ801" s="63"/>
      <c r="AR801" s="63" t="n">
        <v>0</v>
      </c>
      <c r="AS801" s="62"/>
      <c r="AT801" s="58"/>
    </row>
    <row r="802" s="68" customFormat="true" ht="34.5" hidden="false" customHeight="true" outlineLevel="0" collapsed="false">
      <c r="A802" s="54" t="n">
        <v>799</v>
      </c>
      <c r="B802" s="55"/>
      <c r="C802" s="55"/>
      <c r="D802" s="55"/>
      <c r="E802" s="57"/>
      <c r="F802" s="58"/>
      <c r="G802" s="58"/>
      <c r="H802" s="75"/>
      <c r="I802" s="58"/>
      <c r="J802" s="60"/>
      <c r="K802" s="61"/>
      <c r="L802" s="62"/>
      <c r="M802" s="63" t="n">
        <v>0</v>
      </c>
      <c r="N802" s="64" t="n">
        <v>0</v>
      </c>
      <c r="O802" s="65" t="n">
        <f aca="false">PRODUCT($L802,$M802,(1-$N802))</f>
        <v>0</v>
      </c>
      <c r="P802" s="60"/>
      <c r="Q802" s="61"/>
      <c r="R802" s="62"/>
      <c r="S802" s="63" t="n">
        <v>0</v>
      </c>
      <c r="T802" s="64" t="n">
        <v>0</v>
      </c>
      <c r="U802" s="65" t="n">
        <f aca="false">PRODUCT($R802,$S802,(1-$T802))</f>
        <v>0</v>
      </c>
      <c r="V802" s="66"/>
      <c r="W802" s="61"/>
      <c r="X802" s="62"/>
      <c r="Y802" s="63" t="n">
        <v>0</v>
      </c>
      <c r="Z802" s="64" t="n">
        <v>0</v>
      </c>
      <c r="AA802" s="65" t="n">
        <f aca="false">PRODUCT($X802,$Y802,(1-$Z802))</f>
        <v>0</v>
      </c>
      <c r="AB802" s="66"/>
      <c r="AC802" s="61"/>
      <c r="AD802" s="62"/>
      <c r="AE802" s="63" t="n">
        <v>0</v>
      </c>
      <c r="AF802" s="64" t="n">
        <v>0</v>
      </c>
      <c r="AG802" s="65" t="n">
        <f aca="false">PRODUCT($AD802,$AE802,(1-$AF802))</f>
        <v>0</v>
      </c>
      <c r="AH802" s="66"/>
      <c r="AI802" s="61"/>
      <c r="AJ802" s="62"/>
      <c r="AK802" s="63" t="n">
        <v>0</v>
      </c>
      <c r="AL802" s="64" t="n">
        <v>0</v>
      </c>
      <c r="AM802" s="65" t="n">
        <f aca="false">PRODUCT($AJ802,$AK802,(1-$AL802))</f>
        <v>0</v>
      </c>
      <c r="AN802" s="65" t="n">
        <f aca="false">ROUND((Tablica1[[#This Row],[Iznos]]+Tablica1[[#This Row],[Iznos 2]]+Tablica1[[#This Row],[Iznos 3]]+Tablica1[[#This Row],[Iznos 4]]+Tablica1[[#This Row],[Iznos 5]]),2)</f>
        <v>0</v>
      </c>
      <c r="AO802" s="67" t="s">
        <v>64</v>
      </c>
      <c r="AP802" s="67"/>
      <c r="AQ802" s="63"/>
      <c r="AR802" s="63" t="n">
        <v>0</v>
      </c>
      <c r="AS802" s="62"/>
      <c r="AT802" s="58"/>
    </row>
    <row r="803" s="68" customFormat="true" ht="34.5" hidden="false" customHeight="true" outlineLevel="0" collapsed="false">
      <c r="A803" s="54" t="n">
        <v>800</v>
      </c>
      <c r="B803" s="55"/>
      <c r="C803" s="55"/>
      <c r="D803" s="55"/>
      <c r="E803" s="57"/>
      <c r="F803" s="58"/>
      <c r="G803" s="58"/>
      <c r="H803" s="75"/>
      <c r="I803" s="58"/>
      <c r="J803" s="60"/>
      <c r="K803" s="61"/>
      <c r="L803" s="62"/>
      <c r="M803" s="63" t="n">
        <v>0</v>
      </c>
      <c r="N803" s="64" t="n">
        <v>0</v>
      </c>
      <c r="O803" s="65" t="n">
        <f aca="false">PRODUCT($L803,$M803,(1-$N803))</f>
        <v>0</v>
      </c>
      <c r="P803" s="60"/>
      <c r="Q803" s="61"/>
      <c r="R803" s="62"/>
      <c r="S803" s="63" t="n">
        <v>0</v>
      </c>
      <c r="T803" s="64" t="n">
        <v>0</v>
      </c>
      <c r="U803" s="65" t="n">
        <f aca="false">PRODUCT($R803,$S803,(1-$T803))</f>
        <v>0</v>
      </c>
      <c r="V803" s="66"/>
      <c r="W803" s="61"/>
      <c r="X803" s="62"/>
      <c r="Y803" s="63" t="n">
        <v>0</v>
      </c>
      <c r="Z803" s="64" t="n">
        <v>0</v>
      </c>
      <c r="AA803" s="65" t="n">
        <f aca="false">PRODUCT($X803,$Y803,(1-$Z803))</f>
        <v>0</v>
      </c>
      <c r="AB803" s="66"/>
      <c r="AC803" s="61"/>
      <c r="AD803" s="62"/>
      <c r="AE803" s="63" t="n">
        <v>0</v>
      </c>
      <c r="AF803" s="64" t="n">
        <v>0</v>
      </c>
      <c r="AG803" s="65" t="n">
        <f aca="false">PRODUCT($AD803,$AE803,(1-$AF803))</f>
        <v>0</v>
      </c>
      <c r="AH803" s="66"/>
      <c r="AI803" s="61"/>
      <c r="AJ803" s="62"/>
      <c r="AK803" s="63" t="n">
        <v>0</v>
      </c>
      <c r="AL803" s="64" t="n">
        <v>0</v>
      </c>
      <c r="AM803" s="65" t="n">
        <f aca="false">PRODUCT($AJ803,$AK803,(1-$AL803))</f>
        <v>0</v>
      </c>
      <c r="AN803" s="65" t="n">
        <f aca="false">ROUND((Tablica1[[#This Row],[Iznos]]+Tablica1[[#This Row],[Iznos 2]]+Tablica1[[#This Row],[Iznos 3]]+Tablica1[[#This Row],[Iznos 4]]+Tablica1[[#This Row],[Iznos 5]]),2)</f>
        <v>0</v>
      </c>
      <c r="AO803" s="67" t="s">
        <v>64</v>
      </c>
      <c r="AP803" s="67"/>
      <c r="AQ803" s="63"/>
      <c r="AR803" s="63" t="n">
        <v>0</v>
      </c>
      <c r="AS803" s="62"/>
      <c r="AT803" s="58"/>
    </row>
    <row r="804" s="68" customFormat="true" ht="34.5" hidden="false" customHeight="true" outlineLevel="0" collapsed="false">
      <c r="A804" s="54" t="n">
        <v>801</v>
      </c>
      <c r="B804" s="55"/>
      <c r="C804" s="55"/>
      <c r="D804" s="55"/>
      <c r="E804" s="57"/>
      <c r="F804" s="58"/>
      <c r="G804" s="58"/>
      <c r="H804" s="75"/>
      <c r="I804" s="58"/>
      <c r="J804" s="60"/>
      <c r="K804" s="61"/>
      <c r="L804" s="62"/>
      <c r="M804" s="63" t="n">
        <v>0</v>
      </c>
      <c r="N804" s="64" t="n">
        <v>0</v>
      </c>
      <c r="O804" s="65" t="n">
        <f aca="false">PRODUCT($L804,$M804,(1-$N804))</f>
        <v>0</v>
      </c>
      <c r="P804" s="60"/>
      <c r="Q804" s="61"/>
      <c r="R804" s="62"/>
      <c r="S804" s="63" t="n">
        <v>0</v>
      </c>
      <c r="T804" s="64" t="n">
        <v>0</v>
      </c>
      <c r="U804" s="65" t="n">
        <f aca="false">PRODUCT($R804,$S804,(1-$T804))</f>
        <v>0</v>
      </c>
      <c r="V804" s="66"/>
      <c r="W804" s="61"/>
      <c r="X804" s="62"/>
      <c r="Y804" s="63" t="n">
        <v>0</v>
      </c>
      <c r="Z804" s="64" t="n">
        <v>0</v>
      </c>
      <c r="AA804" s="65" t="n">
        <f aca="false">PRODUCT($X804,$Y804,(1-$Z804))</f>
        <v>0</v>
      </c>
      <c r="AB804" s="66"/>
      <c r="AC804" s="61"/>
      <c r="AD804" s="62"/>
      <c r="AE804" s="63" t="n">
        <v>0</v>
      </c>
      <c r="AF804" s="64" t="n">
        <v>0</v>
      </c>
      <c r="AG804" s="65" t="n">
        <f aca="false">PRODUCT($AD804,$AE804,(1-$AF804))</f>
        <v>0</v>
      </c>
      <c r="AH804" s="66"/>
      <c r="AI804" s="61"/>
      <c r="AJ804" s="62"/>
      <c r="AK804" s="63" t="n">
        <v>0</v>
      </c>
      <c r="AL804" s="64" t="n">
        <v>0</v>
      </c>
      <c r="AM804" s="65" t="n">
        <f aca="false">PRODUCT($AJ804,$AK804,(1-$AL804))</f>
        <v>0</v>
      </c>
      <c r="AN804" s="65" t="n">
        <f aca="false">ROUND((Tablica1[[#This Row],[Iznos]]+Tablica1[[#This Row],[Iznos 2]]+Tablica1[[#This Row],[Iznos 3]]+Tablica1[[#This Row],[Iznos 4]]+Tablica1[[#This Row],[Iznos 5]]),2)</f>
        <v>0</v>
      </c>
      <c r="AO804" s="67" t="s">
        <v>64</v>
      </c>
      <c r="AP804" s="67"/>
      <c r="AQ804" s="63"/>
      <c r="AR804" s="63" t="n">
        <v>0</v>
      </c>
      <c r="AS804" s="62"/>
      <c r="AT804" s="58"/>
    </row>
    <row r="805" s="68" customFormat="true" ht="34.5" hidden="false" customHeight="true" outlineLevel="0" collapsed="false">
      <c r="A805" s="54" t="n">
        <v>802</v>
      </c>
      <c r="B805" s="55"/>
      <c r="C805" s="55"/>
      <c r="D805" s="55"/>
      <c r="E805" s="57"/>
      <c r="F805" s="58"/>
      <c r="G805" s="58"/>
      <c r="H805" s="75"/>
      <c r="I805" s="58"/>
      <c r="J805" s="60"/>
      <c r="K805" s="61"/>
      <c r="L805" s="62"/>
      <c r="M805" s="63" t="n">
        <v>0</v>
      </c>
      <c r="N805" s="64" t="n">
        <v>0</v>
      </c>
      <c r="O805" s="65" t="n">
        <f aca="false">PRODUCT($L805,$M805,(1-$N805))</f>
        <v>0</v>
      </c>
      <c r="P805" s="60"/>
      <c r="Q805" s="61"/>
      <c r="R805" s="62"/>
      <c r="S805" s="63" t="n">
        <v>0</v>
      </c>
      <c r="T805" s="64" t="n">
        <v>0</v>
      </c>
      <c r="U805" s="65" t="n">
        <f aca="false">PRODUCT($R805,$S805,(1-$T805))</f>
        <v>0</v>
      </c>
      <c r="V805" s="66"/>
      <c r="W805" s="61"/>
      <c r="X805" s="62"/>
      <c r="Y805" s="63" t="n">
        <v>0</v>
      </c>
      <c r="Z805" s="64" t="n">
        <v>0</v>
      </c>
      <c r="AA805" s="65" t="n">
        <f aca="false">PRODUCT($X805,$Y805,(1-$Z805))</f>
        <v>0</v>
      </c>
      <c r="AB805" s="66"/>
      <c r="AC805" s="61"/>
      <c r="AD805" s="62"/>
      <c r="AE805" s="63" t="n">
        <v>0</v>
      </c>
      <c r="AF805" s="64" t="n">
        <v>0</v>
      </c>
      <c r="AG805" s="65" t="n">
        <f aca="false">PRODUCT($AD805,$AE805,(1-$AF805))</f>
        <v>0</v>
      </c>
      <c r="AH805" s="66"/>
      <c r="AI805" s="61"/>
      <c r="AJ805" s="62"/>
      <c r="AK805" s="63" t="n">
        <v>0</v>
      </c>
      <c r="AL805" s="64" t="n">
        <v>0</v>
      </c>
      <c r="AM805" s="65" t="n">
        <f aca="false">PRODUCT($AJ805,$AK805,(1-$AL805))</f>
        <v>0</v>
      </c>
      <c r="AN805" s="65" t="n">
        <f aca="false">ROUND((Tablica1[[#This Row],[Iznos]]+Tablica1[[#This Row],[Iznos 2]]+Tablica1[[#This Row],[Iznos 3]]+Tablica1[[#This Row],[Iznos 4]]+Tablica1[[#This Row],[Iznos 5]]),2)</f>
        <v>0</v>
      </c>
      <c r="AO805" s="67" t="s">
        <v>64</v>
      </c>
      <c r="AP805" s="67"/>
      <c r="AQ805" s="63"/>
      <c r="AR805" s="63" t="n">
        <v>0</v>
      </c>
      <c r="AS805" s="62"/>
      <c r="AT805" s="58"/>
    </row>
    <row r="806" s="68" customFormat="true" ht="34.5" hidden="false" customHeight="true" outlineLevel="0" collapsed="false">
      <c r="A806" s="54" t="n">
        <v>803</v>
      </c>
      <c r="B806" s="55"/>
      <c r="C806" s="55"/>
      <c r="D806" s="55"/>
      <c r="E806" s="57"/>
      <c r="F806" s="58"/>
      <c r="G806" s="58"/>
      <c r="H806" s="75"/>
      <c r="I806" s="58"/>
      <c r="J806" s="60"/>
      <c r="K806" s="61"/>
      <c r="L806" s="62"/>
      <c r="M806" s="63" t="n">
        <v>0</v>
      </c>
      <c r="N806" s="64" t="n">
        <v>0</v>
      </c>
      <c r="O806" s="65" t="n">
        <f aca="false">PRODUCT($L806,$M806,(1-$N806))</f>
        <v>0</v>
      </c>
      <c r="P806" s="60"/>
      <c r="Q806" s="61"/>
      <c r="R806" s="62"/>
      <c r="S806" s="63" t="n">
        <v>0</v>
      </c>
      <c r="T806" s="64" t="n">
        <v>0</v>
      </c>
      <c r="U806" s="65" t="n">
        <f aca="false">PRODUCT($R806,$S806,(1-$T806))</f>
        <v>0</v>
      </c>
      <c r="V806" s="66"/>
      <c r="W806" s="61"/>
      <c r="X806" s="62"/>
      <c r="Y806" s="63" t="n">
        <v>0</v>
      </c>
      <c r="Z806" s="64" t="n">
        <v>0</v>
      </c>
      <c r="AA806" s="65" t="n">
        <f aca="false">PRODUCT($X806,$Y806,(1-$Z806))</f>
        <v>0</v>
      </c>
      <c r="AB806" s="66"/>
      <c r="AC806" s="61"/>
      <c r="AD806" s="62"/>
      <c r="AE806" s="63" t="n">
        <v>0</v>
      </c>
      <c r="AF806" s="64" t="n">
        <v>0</v>
      </c>
      <c r="AG806" s="65" t="n">
        <f aca="false">PRODUCT($AD806,$AE806,(1-$AF806))</f>
        <v>0</v>
      </c>
      <c r="AH806" s="66"/>
      <c r="AI806" s="61"/>
      <c r="AJ806" s="62"/>
      <c r="AK806" s="63" t="n">
        <v>0</v>
      </c>
      <c r="AL806" s="64" t="n">
        <v>0</v>
      </c>
      <c r="AM806" s="65" t="n">
        <f aca="false">PRODUCT($AJ806,$AK806,(1-$AL806))</f>
        <v>0</v>
      </c>
      <c r="AN806" s="65" t="n">
        <f aca="false">ROUND((Tablica1[[#This Row],[Iznos]]+Tablica1[[#This Row],[Iznos 2]]+Tablica1[[#This Row],[Iznos 3]]+Tablica1[[#This Row],[Iznos 4]]+Tablica1[[#This Row],[Iznos 5]]),2)</f>
        <v>0</v>
      </c>
      <c r="AO806" s="67" t="s">
        <v>64</v>
      </c>
      <c r="AP806" s="67"/>
      <c r="AQ806" s="63"/>
      <c r="AR806" s="63" t="n">
        <v>0</v>
      </c>
      <c r="AS806" s="62"/>
      <c r="AT806" s="58"/>
    </row>
    <row r="807" s="68" customFormat="true" ht="34.5" hidden="false" customHeight="true" outlineLevel="0" collapsed="false">
      <c r="A807" s="54" t="n">
        <v>804</v>
      </c>
      <c r="B807" s="55"/>
      <c r="C807" s="55"/>
      <c r="D807" s="55"/>
      <c r="E807" s="57"/>
      <c r="F807" s="58"/>
      <c r="G807" s="58"/>
      <c r="H807" s="75"/>
      <c r="I807" s="58"/>
      <c r="J807" s="60"/>
      <c r="K807" s="61"/>
      <c r="L807" s="62"/>
      <c r="M807" s="63" t="n">
        <v>0</v>
      </c>
      <c r="N807" s="64" t="n">
        <v>0</v>
      </c>
      <c r="O807" s="65" t="n">
        <f aca="false">PRODUCT($L807,$M807,(1-$N807))</f>
        <v>0</v>
      </c>
      <c r="P807" s="60"/>
      <c r="Q807" s="61"/>
      <c r="R807" s="62"/>
      <c r="S807" s="63" t="n">
        <v>0</v>
      </c>
      <c r="T807" s="64" t="n">
        <v>0</v>
      </c>
      <c r="U807" s="65" t="n">
        <f aca="false">PRODUCT($R807,$S807,(1-$T807))</f>
        <v>0</v>
      </c>
      <c r="V807" s="66"/>
      <c r="W807" s="61"/>
      <c r="X807" s="62"/>
      <c r="Y807" s="63" t="n">
        <v>0</v>
      </c>
      <c r="Z807" s="64" t="n">
        <v>0</v>
      </c>
      <c r="AA807" s="65" t="n">
        <f aca="false">PRODUCT($X807,$Y807,(1-$Z807))</f>
        <v>0</v>
      </c>
      <c r="AB807" s="66"/>
      <c r="AC807" s="61"/>
      <c r="AD807" s="62"/>
      <c r="AE807" s="63" t="n">
        <v>0</v>
      </c>
      <c r="AF807" s="64" t="n">
        <v>0</v>
      </c>
      <c r="AG807" s="65" t="n">
        <f aca="false">PRODUCT($AD807,$AE807,(1-$AF807))</f>
        <v>0</v>
      </c>
      <c r="AH807" s="66"/>
      <c r="AI807" s="61"/>
      <c r="AJ807" s="62"/>
      <c r="AK807" s="63" t="n">
        <v>0</v>
      </c>
      <c r="AL807" s="64" t="n">
        <v>0</v>
      </c>
      <c r="AM807" s="65" t="n">
        <f aca="false">PRODUCT($AJ807,$AK807,(1-$AL807))</f>
        <v>0</v>
      </c>
      <c r="AN807" s="65" t="n">
        <f aca="false">ROUND((Tablica1[[#This Row],[Iznos]]+Tablica1[[#This Row],[Iznos 2]]+Tablica1[[#This Row],[Iznos 3]]+Tablica1[[#This Row],[Iznos 4]]+Tablica1[[#This Row],[Iznos 5]]),2)</f>
        <v>0</v>
      </c>
      <c r="AO807" s="67" t="s">
        <v>64</v>
      </c>
      <c r="AP807" s="67"/>
      <c r="AQ807" s="63"/>
      <c r="AR807" s="63" t="n">
        <v>0</v>
      </c>
      <c r="AS807" s="62"/>
      <c r="AT807" s="58"/>
    </row>
    <row r="808" s="68" customFormat="true" ht="34.5" hidden="false" customHeight="true" outlineLevel="0" collapsed="false">
      <c r="A808" s="54" t="n">
        <v>805</v>
      </c>
      <c r="B808" s="55"/>
      <c r="C808" s="55"/>
      <c r="D808" s="55"/>
      <c r="E808" s="57"/>
      <c r="F808" s="58"/>
      <c r="G808" s="58"/>
      <c r="H808" s="75"/>
      <c r="I808" s="58"/>
      <c r="J808" s="60"/>
      <c r="K808" s="61"/>
      <c r="L808" s="62"/>
      <c r="M808" s="63" t="n">
        <v>0</v>
      </c>
      <c r="N808" s="64" t="n">
        <v>0</v>
      </c>
      <c r="O808" s="65" t="n">
        <f aca="false">PRODUCT($L808,$M808,(1-$N808))</f>
        <v>0</v>
      </c>
      <c r="P808" s="60"/>
      <c r="Q808" s="61"/>
      <c r="R808" s="62"/>
      <c r="S808" s="63" t="n">
        <v>0</v>
      </c>
      <c r="T808" s="64" t="n">
        <v>0</v>
      </c>
      <c r="U808" s="65" t="n">
        <f aca="false">PRODUCT($R808,$S808,(1-$T808))</f>
        <v>0</v>
      </c>
      <c r="V808" s="66"/>
      <c r="W808" s="61"/>
      <c r="X808" s="62"/>
      <c r="Y808" s="63" t="n">
        <v>0</v>
      </c>
      <c r="Z808" s="64" t="n">
        <v>0</v>
      </c>
      <c r="AA808" s="65" t="n">
        <f aca="false">PRODUCT($X808,$Y808,(1-$Z808))</f>
        <v>0</v>
      </c>
      <c r="AB808" s="66"/>
      <c r="AC808" s="61"/>
      <c r="AD808" s="62"/>
      <c r="AE808" s="63" t="n">
        <v>0</v>
      </c>
      <c r="AF808" s="64" t="n">
        <v>0</v>
      </c>
      <c r="AG808" s="65" t="n">
        <f aca="false">PRODUCT($AD808,$AE808,(1-$AF808))</f>
        <v>0</v>
      </c>
      <c r="AH808" s="66"/>
      <c r="AI808" s="61"/>
      <c r="AJ808" s="62"/>
      <c r="AK808" s="63" t="n">
        <v>0</v>
      </c>
      <c r="AL808" s="64" t="n">
        <v>0</v>
      </c>
      <c r="AM808" s="65" t="n">
        <f aca="false">PRODUCT($AJ808,$AK808,(1-$AL808))</f>
        <v>0</v>
      </c>
      <c r="AN808" s="65" t="n">
        <f aca="false">ROUND((Tablica1[[#This Row],[Iznos]]+Tablica1[[#This Row],[Iznos 2]]+Tablica1[[#This Row],[Iznos 3]]+Tablica1[[#This Row],[Iznos 4]]+Tablica1[[#This Row],[Iznos 5]]),2)</f>
        <v>0</v>
      </c>
      <c r="AO808" s="67" t="s">
        <v>64</v>
      </c>
      <c r="AP808" s="67"/>
      <c r="AQ808" s="63"/>
      <c r="AR808" s="63" t="n">
        <v>0</v>
      </c>
      <c r="AS808" s="62"/>
      <c r="AT808" s="58"/>
    </row>
    <row r="809" s="68" customFormat="true" ht="34.5" hidden="false" customHeight="true" outlineLevel="0" collapsed="false">
      <c r="A809" s="54" t="n">
        <v>806</v>
      </c>
      <c r="B809" s="55"/>
      <c r="C809" s="55"/>
      <c r="D809" s="55"/>
      <c r="E809" s="57"/>
      <c r="F809" s="58"/>
      <c r="G809" s="58"/>
      <c r="H809" s="75"/>
      <c r="I809" s="58"/>
      <c r="J809" s="60"/>
      <c r="K809" s="61"/>
      <c r="L809" s="62"/>
      <c r="M809" s="63" t="n">
        <v>0</v>
      </c>
      <c r="N809" s="64" t="n">
        <v>0</v>
      </c>
      <c r="O809" s="65" t="n">
        <f aca="false">PRODUCT($L809,$M809,(1-$N809))</f>
        <v>0</v>
      </c>
      <c r="P809" s="60"/>
      <c r="Q809" s="61"/>
      <c r="R809" s="62"/>
      <c r="S809" s="63" t="n">
        <v>0</v>
      </c>
      <c r="T809" s="64" t="n">
        <v>0</v>
      </c>
      <c r="U809" s="65" t="n">
        <f aca="false">PRODUCT($R809,$S809,(1-$T809))</f>
        <v>0</v>
      </c>
      <c r="V809" s="66"/>
      <c r="W809" s="61"/>
      <c r="X809" s="62"/>
      <c r="Y809" s="63" t="n">
        <v>0</v>
      </c>
      <c r="Z809" s="64" t="n">
        <v>0</v>
      </c>
      <c r="AA809" s="65" t="n">
        <f aca="false">PRODUCT($X809,$Y809,(1-$Z809))</f>
        <v>0</v>
      </c>
      <c r="AB809" s="66"/>
      <c r="AC809" s="61"/>
      <c r="AD809" s="62"/>
      <c r="AE809" s="63" t="n">
        <v>0</v>
      </c>
      <c r="AF809" s="64" t="n">
        <v>0</v>
      </c>
      <c r="AG809" s="65" t="n">
        <f aca="false">PRODUCT($AD809,$AE809,(1-$AF809))</f>
        <v>0</v>
      </c>
      <c r="AH809" s="66"/>
      <c r="AI809" s="61"/>
      <c r="AJ809" s="62"/>
      <c r="AK809" s="63" t="n">
        <v>0</v>
      </c>
      <c r="AL809" s="64" t="n">
        <v>0</v>
      </c>
      <c r="AM809" s="65" t="n">
        <f aca="false">PRODUCT($AJ809,$AK809,(1-$AL809))</f>
        <v>0</v>
      </c>
      <c r="AN809" s="65" t="n">
        <f aca="false">ROUND((Tablica1[[#This Row],[Iznos]]+Tablica1[[#This Row],[Iznos 2]]+Tablica1[[#This Row],[Iznos 3]]+Tablica1[[#This Row],[Iznos 4]]+Tablica1[[#This Row],[Iznos 5]]),2)</f>
        <v>0</v>
      </c>
      <c r="AO809" s="67" t="s">
        <v>64</v>
      </c>
      <c r="AP809" s="67"/>
      <c r="AQ809" s="63"/>
      <c r="AR809" s="63" t="n">
        <v>0</v>
      </c>
      <c r="AS809" s="62"/>
      <c r="AT809" s="58"/>
    </row>
    <row r="810" s="68" customFormat="true" ht="34.5" hidden="false" customHeight="true" outlineLevel="0" collapsed="false">
      <c r="A810" s="54" t="n">
        <v>807</v>
      </c>
      <c r="B810" s="55"/>
      <c r="C810" s="55"/>
      <c r="D810" s="55"/>
      <c r="E810" s="57"/>
      <c r="F810" s="58"/>
      <c r="G810" s="58"/>
      <c r="H810" s="75"/>
      <c r="I810" s="58"/>
      <c r="J810" s="60"/>
      <c r="K810" s="61"/>
      <c r="L810" s="62"/>
      <c r="M810" s="63" t="n">
        <v>0</v>
      </c>
      <c r="N810" s="64" t="n">
        <v>0</v>
      </c>
      <c r="O810" s="65" t="n">
        <f aca="false">PRODUCT($L810,$M810,(1-$N810))</f>
        <v>0</v>
      </c>
      <c r="P810" s="60"/>
      <c r="Q810" s="61"/>
      <c r="R810" s="62"/>
      <c r="S810" s="63" t="n">
        <v>0</v>
      </c>
      <c r="T810" s="64" t="n">
        <v>0</v>
      </c>
      <c r="U810" s="65" t="n">
        <f aca="false">PRODUCT($R810,$S810,(1-$T810))</f>
        <v>0</v>
      </c>
      <c r="V810" s="66"/>
      <c r="W810" s="61"/>
      <c r="X810" s="62"/>
      <c r="Y810" s="63" t="n">
        <v>0</v>
      </c>
      <c r="Z810" s="64" t="n">
        <v>0</v>
      </c>
      <c r="AA810" s="65" t="n">
        <f aca="false">PRODUCT($X810,$Y810,(1-$Z810))</f>
        <v>0</v>
      </c>
      <c r="AB810" s="66"/>
      <c r="AC810" s="61"/>
      <c r="AD810" s="62"/>
      <c r="AE810" s="63" t="n">
        <v>0</v>
      </c>
      <c r="AF810" s="64" t="n">
        <v>0</v>
      </c>
      <c r="AG810" s="65" t="n">
        <f aca="false">PRODUCT($AD810,$AE810,(1-$AF810))</f>
        <v>0</v>
      </c>
      <c r="AH810" s="66"/>
      <c r="AI810" s="61"/>
      <c r="AJ810" s="62"/>
      <c r="AK810" s="63" t="n">
        <v>0</v>
      </c>
      <c r="AL810" s="64" t="n">
        <v>0</v>
      </c>
      <c r="AM810" s="65" t="n">
        <f aca="false">PRODUCT($AJ810,$AK810,(1-$AL810))</f>
        <v>0</v>
      </c>
      <c r="AN810" s="65" t="n">
        <f aca="false">ROUND((Tablica1[[#This Row],[Iznos]]+Tablica1[[#This Row],[Iznos 2]]+Tablica1[[#This Row],[Iznos 3]]+Tablica1[[#This Row],[Iznos 4]]+Tablica1[[#This Row],[Iznos 5]]),2)</f>
        <v>0</v>
      </c>
      <c r="AO810" s="67" t="s">
        <v>64</v>
      </c>
      <c r="AP810" s="67"/>
      <c r="AQ810" s="63"/>
      <c r="AR810" s="63" t="n">
        <v>0</v>
      </c>
      <c r="AS810" s="62"/>
      <c r="AT810" s="58"/>
    </row>
    <row r="811" s="68" customFormat="true" ht="34.5" hidden="false" customHeight="true" outlineLevel="0" collapsed="false">
      <c r="A811" s="54" t="n">
        <v>808</v>
      </c>
      <c r="B811" s="55"/>
      <c r="C811" s="55"/>
      <c r="D811" s="55"/>
      <c r="E811" s="57"/>
      <c r="F811" s="58"/>
      <c r="G811" s="58"/>
      <c r="H811" s="75"/>
      <c r="I811" s="58"/>
      <c r="J811" s="60"/>
      <c r="K811" s="61"/>
      <c r="L811" s="62"/>
      <c r="M811" s="63" t="n">
        <v>0</v>
      </c>
      <c r="N811" s="64" t="n">
        <v>0</v>
      </c>
      <c r="O811" s="65" t="n">
        <f aca="false">PRODUCT($L811,$M811,(1-$N811))</f>
        <v>0</v>
      </c>
      <c r="P811" s="60"/>
      <c r="Q811" s="61"/>
      <c r="R811" s="62"/>
      <c r="S811" s="63" t="n">
        <v>0</v>
      </c>
      <c r="T811" s="64" t="n">
        <v>0</v>
      </c>
      <c r="U811" s="65" t="n">
        <f aca="false">PRODUCT($R811,$S811,(1-$T811))</f>
        <v>0</v>
      </c>
      <c r="V811" s="66"/>
      <c r="W811" s="61"/>
      <c r="X811" s="62"/>
      <c r="Y811" s="63" t="n">
        <v>0</v>
      </c>
      <c r="Z811" s="64" t="n">
        <v>0</v>
      </c>
      <c r="AA811" s="65" t="n">
        <f aca="false">PRODUCT($X811,$Y811,(1-$Z811))</f>
        <v>0</v>
      </c>
      <c r="AB811" s="66"/>
      <c r="AC811" s="61"/>
      <c r="AD811" s="62"/>
      <c r="AE811" s="63" t="n">
        <v>0</v>
      </c>
      <c r="AF811" s="64" t="n">
        <v>0</v>
      </c>
      <c r="AG811" s="65" t="n">
        <f aca="false">PRODUCT($AD811,$AE811,(1-$AF811))</f>
        <v>0</v>
      </c>
      <c r="AH811" s="66"/>
      <c r="AI811" s="61"/>
      <c r="AJ811" s="62"/>
      <c r="AK811" s="63" t="n">
        <v>0</v>
      </c>
      <c r="AL811" s="64" t="n">
        <v>0</v>
      </c>
      <c r="AM811" s="65" t="n">
        <f aca="false">PRODUCT($AJ811,$AK811,(1-$AL811))</f>
        <v>0</v>
      </c>
      <c r="AN811" s="65" t="n">
        <f aca="false">ROUND((Tablica1[[#This Row],[Iznos]]+Tablica1[[#This Row],[Iznos 2]]+Tablica1[[#This Row],[Iznos 3]]+Tablica1[[#This Row],[Iznos 4]]+Tablica1[[#This Row],[Iznos 5]]),2)</f>
        <v>0</v>
      </c>
      <c r="AO811" s="67" t="s">
        <v>64</v>
      </c>
      <c r="AP811" s="67"/>
      <c r="AQ811" s="63"/>
      <c r="AR811" s="63" t="n">
        <v>0</v>
      </c>
      <c r="AS811" s="62"/>
      <c r="AT811" s="58"/>
    </row>
    <row r="812" s="68" customFormat="true" ht="34.5" hidden="false" customHeight="true" outlineLevel="0" collapsed="false">
      <c r="A812" s="54" t="n">
        <v>809</v>
      </c>
      <c r="B812" s="55"/>
      <c r="C812" s="55"/>
      <c r="D812" s="55"/>
      <c r="E812" s="57"/>
      <c r="F812" s="58"/>
      <c r="G812" s="58"/>
      <c r="H812" s="75"/>
      <c r="I812" s="58"/>
      <c r="J812" s="60"/>
      <c r="K812" s="61"/>
      <c r="L812" s="62"/>
      <c r="M812" s="63" t="n">
        <v>0</v>
      </c>
      <c r="N812" s="64" t="n">
        <v>0</v>
      </c>
      <c r="O812" s="65" t="n">
        <f aca="false">PRODUCT($L812,$M812,(1-$N812))</f>
        <v>0</v>
      </c>
      <c r="P812" s="60"/>
      <c r="Q812" s="61"/>
      <c r="R812" s="62"/>
      <c r="S812" s="63" t="n">
        <v>0</v>
      </c>
      <c r="T812" s="64" t="n">
        <v>0</v>
      </c>
      <c r="U812" s="65" t="n">
        <f aca="false">PRODUCT($R812,$S812,(1-$T812))</f>
        <v>0</v>
      </c>
      <c r="V812" s="66"/>
      <c r="W812" s="61"/>
      <c r="X812" s="62"/>
      <c r="Y812" s="63" t="n">
        <v>0</v>
      </c>
      <c r="Z812" s="64" t="n">
        <v>0</v>
      </c>
      <c r="AA812" s="65" t="n">
        <f aca="false">PRODUCT($X812,$Y812,(1-$Z812))</f>
        <v>0</v>
      </c>
      <c r="AB812" s="66"/>
      <c r="AC812" s="61"/>
      <c r="AD812" s="62"/>
      <c r="AE812" s="63" t="n">
        <v>0</v>
      </c>
      <c r="AF812" s="64" t="n">
        <v>0</v>
      </c>
      <c r="AG812" s="65" t="n">
        <f aca="false">PRODUCT($AD812,$AE812,(1-$AF812))</f>
        <v>0</v>
      </c>
      <c r="AH812" s="66"/>
      <c r="AI812" s="61"/>
      <c r="AJ812" s="62"/>
      <c r="AK812" s="63" t="n">
        <v>0</v>
      </c>
      <c r="AL812" s="64" t="n">
        <v>0</v>
      </c>
      <c r="AM812" s="65" t="n">
        <f aca="false">PRODUCT($AJ812,$AK812,(1-$AL812))</f>
        <v>0</v>
      </c>
      <c r="AN812" s="65" t="n">
        <f aca="false">ROUND((Tablica1[[#This Row],[Iznos]]+Tablica1[[#This Row],[Iznos 2]]+Tablica1[[#This Row],[Iznos 3]]+Tablica1[[#This Row],[Iznos 4]]+Tablica1[[#This Row],[Iznos 5]]),2)</f>
        <v>0</v>
      </c>
      <c r="AO812" s="67" t="s">
        <v>64</v>
      </c>
      <c r="AP812" s="67"/>
      <c r="AQ812" s="63"/>
      <c r="AR812" s="63" t="n">
        <v>0</v>
      </c>
      <c r="AS812" s="62"/>
      <c r="AT812" s="58"/>
    </row>
    <row r="813" s="68" customFormat="true" ht="34.5" hidden="false" customHeight="true" outlineLevel="0" collapsed="false">
      <c r="A813" s="54" t="n">
        <v>810</v>
      </c>
      <c r="B813" s="55"/>
      <c r="C813" s="55"/>
      <c r="D813" s="55"/>
      <c r="E813" s="57"/>
      <c r="F813" s="58"/>
      <c r="G813" s="58"/>
      <c r="H813" s="75"/>
      <c r="I813" s="58"/>
      <c r="J813" s="60"/>
      <c r="K813" s="61"/>
      <c r="L813" s="62"/>
      <c r="M813" s="63" t="n">
        <v>0</v>
      </c>
      <c r="N813" s="64" t="n">
        <v>0</v>
      </c>
      <c r="O813" s="65" t="n">
        <f aca="false">PRODUCT($L813,$M813,(1-$N813))</f>
        <v>0</v>
      </c>
      <c r="P813" s="60"/>
      <c r="Q813" s="61"/>
      <c r="R813" s="62"/>
      <c r="S813" s="63" t="n">
        <v>0</v>
      </c>
      <c r="T813" s="64" t="n">
        <v>0</v>
      </c>
      <c r="U813" s="65" t="n">
        <f aca="false">PRODUCT($R813,$S813,(1-$T813))</f>
        <v>0</v>
      </c>
      <c r="V813" s="66"/>
      <c r="W813" s="61"/>
      <c r="X813" s="62"/>
      <c r="Y813" s="63" t="n">
        <v>0</v>
      </c>
      <c r="Z813" s="64" t="n">
        <v>0</v>
      </c>
      <c r="AA813" s="65" t="n">
        <f aca="false">PRODUCT($X813,$Y813,(1-$Z813))</f>
        <v>0</v>
      </c>
      <c r="AB813" s="66"/>
      <c r="AC813" s="61"/>
      <c r="AD813" s="62"/>
      <c r="AE813" s="63" t="n">
        <v>0</v>
      </c>
      <c r="AF813" s="64" t="n">
        <v>0</v>
      </c>
      <c r="AG813" s="65" t="n">
        <f aca="false">PRODUCT($AD813,$AE813,(1-$AF813))</f>
        <v>0</v>
      </c>
      <c r="AH813" s="66"/>
      <c r="AI813" s="61"/>
      <c r="AJ813" s="62"/>
      <c r="AK813" s="63" t="n">
        <v>0</v>
      </c>
      <c r="AL813" s="64" t="n">
        <v>0</v>
      </c>
      <c r="AM813" s="65" t="n">
        <f aca="false">PRODUCT($AJ813,$AK813,(1-$AL813))</f>
        <v>0</v>
      </c>
      <c r="AN813" s="65" t="n">
        <f aca="false">ROUND((Tablica1[[#This Row],[Iznos]]+Tablica1[[#This Row],[Iznos 2]]+Tablica1[[#This Row],[Iznos 3]]+Tablica1[[#This Row],[Iznos 4]]+Tablica1[[#This Row],[Iznos 5]]),2)</f>
        <v>0</v>
      </c>
      <c r="AO813" s="67" t="s">
        <v>64</v>
      </c>
      <c r="AP813" s="67"/>
      <c r="AQ813" s="63"/>
      <c r="AR813" s="63" t="n">
        <v>0</v>
      </c>
      <c r="AS813" s="62"/>
      <c r="AT813" s="58"/>
    </row>
    <row r="814" s="68" customFormat="true" ht="34.5" hidden="false" customHeight="true" outlineLevel="0" collapsed="false">
      <c r="A814" s="54" t="n">
        <v>811</v>
      </c>
      <c r="B814" s="55"/>
      <c r="C814" s="55"/>
      <c r="D814" s="55"/>
      <c r="E814" s="57"/>
      <c r="F814" s="58"/>
      <c r="G814" s="58"/>
      <c r="H814" s="75"/>
      <c r="I814" s="58"/>
      <c r="J814" s="60"/>
      <c r="K814" s="61"/>
      <c r="L814" s="62"/>
      <c r="M814" s="63" t="n">
        <v>0</v>
      </c>
      <c r="N814" s="64" t="n">
        <v>0</v>
      </c>
      <c r="O814" s="65" t="n">
        <f aca="false">PRODUCT($L814,$M814,(1-$N814))</f>
        <v>0</v>
      </c>
      <c r="P814" s="60"/>
      <c r="Q814" s="61"/>
      <c r="R814" s="62"/>
      <c r="S814" s="63" t="n">
        <v>0</v>
      </c>
      <c r="T814" s="64" t="n">
        <v>0</v>
      </c>
      <c r="U814" s="65" t="n">
        <f aca="false">PRODUCT($R814,$S814,(1-$T814))</f>
        <v>0</v>
      </c>
      <c r="V814" s="66"/>
      <c r="W814" s="61"/>
      <c r="X814" s="62"/>
      <c r="Y814" s="63" t="n">
        <v>0</v>
      </c>
      <c r="Z814" s="64" t="n">
        <v>0</v>
      </c>
      <c r="AA814" s="65" t="n">
        <f aca="false">PRODUCT($X814,$Y814,(1-$Z814))</f>
        <v>0</v>
      </c>
      <c r="AB814" s="66"/>
      <c r="AC814" s="61"/>
      <c r="AD814" s="62"/>
      <c r="AE814" s="63" t="n">
        <v>0</v>
      </c>
      <c r="AF814" s="64" t="n">
        <v>0</v>
      </c>
      <c r="AG814" s="65" t="n">
        <f aca="false">PRODUCT($AD814,$AE814,(1-$AF814))</f>
        <v>0</v>
      </c>
      <c r="AH814" s="66"/>
      <c r="AI814" s="61"/>
      <c r="AJ814" s="62"/>
      <c r="AK814" s="63" t="n">
        <v>0</v>
      </c>
      <c r="AL814" s="64" t="n">
        <v>0</v>
      </c>
      <c r="AM814" s="65" t="n">
        <f aca="false">PRODUCT($AJ814,$AK814,(1-$AL814))</f>
        <v>0</v>
      </c>
      <c r="AN814" s="65" t="n">
        <f aca="false">ROUND((Tablica1[[#This Row],[Iznos]]+Tablica1[[#This Row],[Iznos 2]]+Tablica1[[#This Row],[Iznos 3]]+Tablica1[[#This Row],[Iznos 4]]+Tablica1[[#This Row],[Iznos 5]]),2)</f>
        <v>0</v>
      </c>
      <c r="AO814" s="67" t="s">
        <v>64</v>
      </c>
      <c r="AP814" s="67"/>
      <c r="AQ814" s="63"/>
      <c r="AR814" s="63" t="n">
        <v>0</v>
      </c>
      <c r="AS814" s="62"/>
      <c r="AT814" s="58"/>
    </row>
    <row r="815" s="68" customFormat="true" ht="34.5" hidden="false" customHeight="true" outlineLevel="0" collapsed="false">
      <c r="A815" s="54" t="n">
        <v>812</v>
      </c>
      <c r="B815" s="55"/>
      <c r="C815" s="55"/>
      <c r="D815" s="55"/>
      <c r="E815" s="57"/>
      <c r="F815" s="58"/>
      <c r="G815" s="58"/>
      <c r="H815" s="75"/>
      <c r="I815" s="58"/>
      <c r="J815" s="60"/>
      <c r="K815" s="61"/>
      <c r="L815" s="62"/>
      <c r="M815" s="63" t="n">
        <v>0</v>
      </c>
      <c r="N815" s="64" t="n">
        <v>0</v>
      </c>
      <c r="O815" s="65" t="n">
        <f aca="false">PRODUCT($L815,$M815,(1-$N815))</f>
        <v>0</v>
      </c>
      <c r="P815" s="60"/>
      <c r="Q815" s="61"/>
      <c r="R815" s="62"/>
      <c r="S815" s="63" t="n">
        <v>0</v>
      </c>
      <c r="T815" s="64" t="n">
        <v>0</v>
      </c>
      <c r="U815" s="65" t="n">
        <f aca="false">PRODUCT($R815,$S815,(1-$T815))</f>
        <v>0</v>
      </c>
      <c r="V815" s="66"/>
      <c r="W815" s="61"/>
      <c r="X815" s="62"/>
      <c r="Y815" s="63" t="n">
        <v>0</v>
      </c>
      <c r="Z815" s="64" t="n">
        <v>0</v>
      </c>
      <c r="AA815" s="65" t="n">
        <f aca="false">PRODUCT($X815,$Y815,(1-$Z815))</f>
        <v>0</v>
      </c>
      <c r="AB815" s="66"/>
      <c r="AC815" s="61"/>
      <c r="AD815" s="62"/>
      <c r="AE815" s="63" t="n">
        <v>0</v>
      </c>
      <c r="AF815" s="64" t="n">
        <v>0</v>
      </c>
      <c r="AG815" s="65" t="n">
        <f aca="false">PRODUCT($AD815,$AE815,(1-$AF815))</f>
        <v>0</v>
      </c>
      <c r="AH815" s="66"/>
      <c r="AI815" s="61"/>
      <c r="AJ815" s="62"/>
      <c r="AK815" s="63" t="n">
        <v>0</v>
      </c>
      <c r="AL815" s="64" t="n">
        <v>0</v>
      </c>
      <c r="AM815" s="65" t="n">
        <f aca="false">PRODUCT($AJ815,$AK815,(1-$AL815))</f>
        <v>0</v>
      </c>
      <c r="AN815" s="65" t="n">
        <f aca="false">ROUND((Tablica1[[#This Row],[Iznos]]+Tablica1[[#This Row],[Iznos 2]]+Tablica1[[#This Row],[Iznos 3]]+Tablica1[[#This Row],[Iznos 4]]+Tablica1[[#This Row],[Iznos 5]]),2)</f>
        <v>0</v>
      </c>
      <c r="AO815" s="67" t="s">
        <v>64</v>
      </c>
      <c r="AP815" s="67"/>
      <c r="AQ815" s="63"/>
      <c r="AR815" s="63" t="n">
        <v>0</v>
      </c>
      <c r="AS815" s="62"/>
      <c r="AT815" s="58"/>
    </row>
    <row r="816" s="68" customFormat="true" ht="34.5" hidden="false" customHeight="true" outlineLevel="0" collapsed="false">
      <c r="A816" s="54" t="n">
        <v>813</v>
      </c>
      <c r="B816" s="55"/>
      <c r="C816" s="55"/>
      <c r="D816" s="55"/>
      <c r="E816" s="57"/>
      <c r="F816" s="58"/>
      <c r="G816" s="58"/>
      <c r="H816" s="75"/>
      <c r="I816" s="58"/>
      <c r="J816" s="60"/>
      <c r="K816" s="61"/>
      <c r="L816" s="62"/>
      <c r="M816" s="63" t="n">
        <v>0</v>
      </c>
      <c r="N816" s="64" t="n">
        <v>0</v>
      </c>
      <c r="O816" s="65" t="n">
        <f aca="false">PRODUCT($L816,$M816,(1-$N816))</f>
        <v>0</v>
      </c>
      <c r="P816" s="60"/>
      <c r="Q816" s="61"/>
      <c r="R816" s="62"/>
      <c r="S816" s="63" t="n">
        <v>0</v>
      </c>
      <c r="T816" s="64" t="n">
        <v>0</v>
      </c>
      <c r="U816" s="65" t="n">
        <f aca="false">PRODUCT($R816,$S816,(1-$T816))</f>
        <v>0</v>
      </c>
      <c r="V816" s="66"/>
      <c r="W816" s="61"/>
      <c r="X816" s="62"/>
      <c r="Y816" s="63" t="n">
        <v>0</v>
      </c>
      <c r="Z816" s="64" t="n">
        <v>0</v>
      </c>
      <c r="AA816" s="65" t="n">
        <f aca="false">PRODUCT($X816,$Y816,(1-$Z816))</f>
        <v>0</v>
      </c>
      <c r="AB816" s="66"/>
      <c r="AC816" s="61"/>
      <c r="AD816" s="62"/>
      <c r="AE816" s="63" t="n">
        <v>0</v>
      </c>
      <c r="AF816" s="64" t="n">
        <v>0</v>
      </c>
      <c r="AG816" s="65" t="n">
        <f aca="false">PRODUCT($AD816,$AE816,(1-$AF816))</f>
        <v>0</v>
      </c>
      <c r="AH816" s="66"/>
      <c r="AI816" s="61"/>
      <c r="AJ816" s="62"/>
      <c r="AK816" s="63" t="n">
        <v>0</v>
      </c>
      <c r="AL816" s="64" t="n">
        <v>0</v>
      </c>
      <c r="AM816" s="65" t="n">
        <f aca="false">PRODUCT($AJ816,$AK816,(1-$AL816))</f>
        <v>0</v>
      </c>
      <c r="AN816" s="65" t="n">
        <f aca="false">ROUND((Tablica1[[#This Row],[Iznos]]+Tablica1[[#This Row],[Iznos 2]]+Tablica1[[#This Row],[Iznos 3]]+Tablica1[[#This Row],[Iznos 4]]+Tablica1[[#This Row],[Iznos 5]]),2)</f>
        <v>0</v>
      </c>
      <c r="AO816" s="67" t="s">
        <v>64</v>
      </c>
      <c r="AP816" s="67"/>
      <c r="AQ816" s="63"/>
      <c r="AR816" s="63" t="n">
        <v>0</v>
      </c>
      <c r="AS816" s="62"/>
      <c r="AT816" s="58"/>
    </row>
    <row r="817" s="68" customFormat="true" ht="34.5" hidden="false" customHeight="true" outlineLevel="0" collapsed="false">
      <c r="A817" s="54" t="n">
        <v>814</v>
      </c>
      <c r="B817" s="55"/>
      <c r="C817" s="55"/>
      <c r="D817" s="55"/>
      <c r="E817" s="57"/>
      <c r="F817" s="58"/>
      <c r="G817" s="58"/>
      <c r="H817" s="75"/>
      <c r="I817" s="58"/>
      <c r="J817" s="60"/>
      <c r="K817" s="61"/>
      <c r="L817" s="62"/>
      <c r="M817" s="63" t="n">
        <v>0</v>
      </c>
      <c r="N817" s="64" t="n">
        <v>0</v>
      </c>
      <c r="O817" s="65" t="n">
        <f aca="false">PRODUCT($L817,$M817,(1-$N817))</f>
        <v>0</v>
      </c>
      <c r="P817" s="60"/>
      <c r="Q817" s="61"/>
      <c r="R817" s="62"/>
      <c r="S817" s="63" t="n">
        <v>0</v>
      </c>
      <c r="T817" s="64" t="n">
        <v>0</v>
      </c>
      <c r="U817" s="65" t="n">
        <f aca="false">PRODUCT($R817,$S817,(1-$T817))</f>
        <v>0</v>
      </c>
      <c r="V817" s="66"/>
      <c r="W817" s="61"/>
      <c r="X817" s="62"/>
      <c r="Y817" s="63" t="n">
        <v>0</v>
      </c>
      <c r="Z817" s="64" t="n">
        <v>0</v>
      </c>
      <c r="AA817" s="65" t="n">
        <f aca="false">PRODUCT($X817,$Y817,(1-$Z817))</f>
        <v>0</v>
      </c>
      <c r="AB817" s="66"/>
      <c r="AC817" s="61"/>
      <c r="AD817" s="62"/>
      <c r="AE817" s="63" t="n">
        <v>0</v>
      </c>
      <c r="AF817" s="64" t="n">
        <v>0</v>
      </c>
      <c r="AG817" s="65" t="n">
        <f aca="false">PRODUCT($AD817,$AE817,(1-$AF817))</f>
        <v>0</v>
      </c>
      <c r="AH817" s="66"/>
      <c r="AI817" s="61"/>
      <c r="AJ817" s="62"/>
      <c r="AK817" s="63" t="n">
        <v>0</v>
      </c>
      <c r="AL817" s="64" t="n">
        <v>0</v>
      </c>
      <c r="AM817" s="65" t="n">
        <f aca="false">PRODUCT($AJ817,$AK817,(1-$AL817))</f>
        <v>0</v>
      </c>
      <c r="AN817" s="65" t="n">
        <f aca="false">ROUND((Tablica1[[#This Row],[Iznos]]+Tablica1[[#This Row],[Iznos 2]]+Tablica1[[#This Row],[Iznos 3]]+Tablica1[[#This Row],[Iznos 4]]+Tablica1[[#This Row],[Iznos 5]]),2)</f>
        <v>0</v>
      </c>
      <c r="AO817" s="67" t="s">
        <v>64</v>
      </c>
      <c r="AP817" s="67"/>
      <c r="AQ817" s="63"/>
      <c r="AR817" s="63" t="n">
        <v>0</v>
      </c>
      <c r="AS817" s="62"/>
      <c r="AT817" s="58"/>
    </row>
    <row r="818" s="68" customFormat="true" ht="34.5" hidden="false" customHeight="true" outlineLevel="0" collapsed="false">
      <c r="A818" s="54" t="n">
        <v>815</v>
      </c>
      <c r="B818" s="55"/>
      <c r="C818" s="55"/>
      <c r="D818" s="55"/>
      <c r="E818" s="57"/>
      <c r="F818" s="58"/>
      <c r="G818" s="58"/>
      <c r="H818" s="75"/>
      <c r="I818" s="58"/>
      <c r="J818" s="60"/>
      <c r="K818" s="61"/>
      <c r="L818" s="62"/>
      <c r="M818" s="63" t="n">
        <v>0</v>
      </c>
      <c r="N818" s="64" t="n">
        <v>0</v>
      </c>
      <c r="O818" s="65" t="n">
        <f aca="false">PRODUCT($L818,$M818,(1-$N818))</f>
        <v>0</v>
      </c>
      <c r="P818" s="60"/>
      <c r="Q818" s="61"/>
      <c r="R818" s="62"/>
      <c r="S818" s="63" t="n">
        <v>0</v>
      </c>
      <c r="T818" s="64" t="n">
        <v>0</v>
      </c>
      <c r="U818" s="65" t="n">
        <f aca="false">PRODUCT($R818,$S818,(1-$T818))</f>
        <v>0</v>
      </c>
      <c r="V818" s="66"/>
      <c r="W818" s="61"/>
      <c r="X818" s="62"/>
      <c r="Y818" s="63" t="n">
        <v>0</v>
      </c>
      <c r="Z818" s="64" t="n">
        <v>0</v>
      </c>
      <c r="AA818" s="65" t="n">
        <f aca="false">PRODUCT($X818,$Y818,(1-$Z818))</f>
        <v>0</v>
      </c>
      <c r="AB818" s="66"/>
      <c r="AC818" s="61"/>
      <c r="AD818" s="62"/>
      <c r="AE818" s="63" t="n">
        <v>0</v>
      </c>
      <c r="AF818" s="64" t="n">
        <v>0</v>
      </c>
      <c r="AG818" s="65" t="n">
        <f aca="false">PRODUCT($AD818,$AE818,(1-$AF818))</f>
        <v>0</v>
      </c>
      <c r="AH818" s="66"/>
      <c r="AI818" s="61"/>
      <c r="AJ818" s="62"/>
      <c r="AK818" s="63" t="n">
        <v>0</v>
      </c>
      <c r="AL818" s="64" t="n">
        <v>0</v>
      </c>
      <c r="AM818" s="65" t="n">
        <f aca="false">PRODUCT($AJ818,$AK818,(1-$AL818))</f>
        <v>0</v>
      </c>
      <c r="AN818" s="65" t="n">
        <f aca="false">ROUND((Tablica1[[#This Row],[Iznos]]+Tablica1[[#This Row],[Iznos 2]]+Tablica1[[#This Row],[Iznos 3]]+Tablica1[[#This Row],[Iznos 4]]+Tablica1[[#This Row],[Iznos 5]]),2)</f>
        <v>0</v>
      </c>
      <c r="AO818" s="67" t="s">
        <v>64</v>
      </c>
      <c r="AP818" s="67"/>
      <c r="AQ818" s="63"/>
      <c r="AR818" s="63" t="n">
        <v>0</v>
      </c>
      <c r="AS818" s="62"/>
      <c r="AT818" s="58"/>
    </row>
    <row r="819" s="68" customFormat="true" ht="34.5" hidden="false" customHeight="true" outlineLevel="0" collapsed="false">
      <c r="A819" s="54" t="n">
        <v>816</v>
      </c>
      <c r="B819" s="55"/>
      <c r="C819" s="55"/>
      <c r="D819" s="55"/>
      <c r="E819" s="57"/>
      <c r="F819" s="58"/>
      <c r="G819" s="58"/>
      <c r="H819" s="75"/>
      <c r="I819" s="58"/>
      <c r="J819" s="60"/>
      <c r="K819" s="61"/>
      <c r="L819" s="62"/>
      <c r="M819" s="63" t="n">
        <v>0</v>
      </c>
      <c r="N819" s="64" t="n">
        <v>0</v>
      </c>
      <c r="O819" s="65" t="n">
        <f aca="false">PRODUCT($L819,$M819,(1-$N819))</f>
        <v>0</v>
      </c>
      <c r="P819" s="60"/>
      <c r="Q819" s="61"/>
      <c r="R819" s="62"/>
      <c r="S819" s="63" t="n">
        <v>0</v>
      </c>
      <c r="T819" s="64" t="n">
        <v>0</v>
      </c>
      <c r="U819" s="65" t="n">
        <f aca="false">PRODUCT($R819,$S819,(1-$T819))</f>
        <v>0</v>
      </c>
      <c r="V819" s="66"/>
      <c r="W819" s="61"/>
      <c r="X819" s="62"/>
      <c r="Y819" s="63" t="n">
        <v>0</v>
      </c>
      <c r="Z819" s="64" t="n">
        <v>0</v>
      </c>
      <c r="AA819" s="65" t="n">
        <f aca="false">PRODUCT($X819,$Y819,(1-$Z819))</f>
        <v>0</v>
      </c>
      <c r="AB819" s="66"/>
      <c r="AC819" s="61"/>
      <c r="AD819" s="62"/>
      <c r="AE819" s="63" t="n">
        <v>0</v>
      </c>
      <c r="AF819" s="64" t="n">
        <v>0</v>
      </c>
      <c r="AG819" s="65" t="n">
        <f aca="false">PRODUCT($AD819,$AE819,(1-$AF819))</f>
        <v>0</v>
      </c>
      <c r="AH819" s="66"/>
      <c r="AI819" s="61"/>
      <c r="AJ819" s="62"/>
      <c r="AK819" s="63" t="n">
        <v>0</v>
      </c>
      <c r="AL819" s="64" t="n">
        <v>0</v>
      </c>
      <c r="AM819" s="65" t="n">
        <f aca="false">PRODUCT($AJ819,$AK819,(1-$AL819))</f>
        <v>0</v>
      </c>
      <c r="AN819" s="65" t="n">
        <f aca="false">ROUND((Tablica1[[#This Row],[Iznos]]+Tablica1[[#This Row],[Iznos 2]]+Tablica1[[#This Row],[Iznos 3]]+Tablica1[[#This Row],[Iznos 4]]+Tablica1[[#This Row],[Iznos 5]]),2)</f>
        <v>0</v>
      </c>
      <c r="AO819" s="67" t="s">
        <v>64</v>
      </c>
      <c r="AP819" s="67"/>
      <c r="AQ819" s="63"/>
      <c r="AR819" s="63" t="n">
        <v>0</v>
      </c>
      <c r="AS819" s="62"/>
      <c r="AT819" s="58"/>
    </row>
    <row r="820" s="68" customFormat="true" ht="34.5" hidden="false" customHeight="true" outlineLevel="0" collapsed="false">
      <c r="A820" s="54" t="n">
        <v>817</v>
      </c>
      <c r="B820" s="55"/>
      <c r="C820" s="55"/>
      <c r="D820" s="55"/>
      <c r="E820" s="57"/>
      <c r="F820" s="58"/>
      <c r="G820" s="58"/>
      <c r="H820" s="75"/>
      <c r="I820" s="58"/>
      <c r="J820" s="60"/>
      <c r="K820" s="61"/>
      <c r="L820" s="62"/>
      <c r="M820" s="63" t="n">
        <v>0</v>
      </c>
      <c r="N820" s="64" t="n">
        <v>0</v>
      </c>
      <c r="O820" s="65" t="n">
        <f aca="false">PRODUCT($L820,$M820,(1-$N820))</f>
        <v>0</v>
      </c>
      <c r="P820" s="60"/>
      <c r="Q820" s="61"/>
      <c r="R820" s="62"/>
      <c r="S820" s="63" t="n">
        <v>0</v>
      </c>
      <c r="T820" s="64" t="n">
        <v>0</v>
      </c>
      <c r="U820" s="65" t="n">
        <f aca="false">PRODUCT($R820,$S820,(1-$T820))</f>
        <v>0</v>
      </c>
      <c r="V820" s="66"/>
      <c r="W820" s="61"/>
      <c r="X820" s="62"/>
      <c r="Y820" s="63" t="n">
        <v>0</v>
      </c>
      <c r="Z820" s="64" t="n">
        <v>0</v>
      </c>
      <c r="AA820" s="65" t="n">
        <f aca="false">PRODUCT($X820,$Y820,(1-$Z820))</f>
        <v>0</v>
      </c>
      <c r="AB820" s="66"/>
      <c r="AC820" s="61"/>
      <c r="AD820" s="62"/>
      <c r="AE820" s="63" t="n">
        <v>0</v>
      </c>
      <c r="AF820" s="64" t="n">
        <v>0</v>
      </c>
      <c r="AG820" s="65" t="n">
        <f aca="false">PRODUCT($AD820,$AE820,(1-$AF820))</f>
        <v>0</v>
      </c>
      <c r="AH820" s="66"/>
      <c r="AI820" s="61"/>
      <c r="AJ820" s="62"/>
      <c r="AK820" s="63" t="n">
        <v>0</v>
      </c>
      <c r="AL820" s="64" t="n">
        <v>0</v>
      </c>
      <c r="AM820" s="65" t="n">
        <f aca="false">PRODUCT($AJ820,$AK820,(1-$AL820))</f>
        <v>0</v>
      </c>
      <c r="AN820" s="65" t="n">
        <f aca="false">ROUND((Tablica1[[#This Row],[Iznos]]+Tablica1[[#This Row],[Iznos 2]]+Tablica1[[#This Row],[Iznos 3]]+Tablica1[[#This Row],[Iznos 4]]+Tablica1[[#This Row],[Iznos 5]]),2)</f>
        <v>0</v>
      </c>
      <c r="AO820" s="67" t="s">
        <v>64</v>
      </c>
      <c r="AP820" s="67"/>
      <c r="AQ820" s="63"/>
      <c r="AR820" s="63" t="n">
        <v>0</v>
      </c>
      <c r="AS820" s="62"/>
      <c r="AT820" s="58"/>
    </row>
    <row r="821" s="68" customFormat="true" ht="34.5" hidden="false" customHeight="true" outlineLevel="0" collapsed="false">
      <c r="A821" s="54" t="n">
        <v>818</v>
      </c>
      <c r="B821" s="55"/>
      <c r="C821" s="55"/>
      <c r="D821" s="55"/>
      <c r="E821" s="57"/>
      <c r="F821" s="58"/>
      <c r="G821" s="58"/>
      <c r="H821" s="75"/>
      <c r="I821" s="58"/>
      <c r="J821" s="60"/>
      <c r="K821" s="61"/>
      <c r="L821" s="62"/>
      <c r="M821" s="63" t="n">
        <v>0</v>
      </c>
      <c r="N821" s="64" t="n">
        <v>0</v>
      </c>
      <c r="O821" s="65" t="n">
        <f aca="false">PRODUCT($L821,$M821,(1-$N821))</f>
        <v>0</v>
      </c>
      <c r="P821" s="60"/>
      <c r="Q821" s="61"/>
      <c r="R821" s="62"/>
      <c r="S821" s="63" t="n">
        <v>0</v>
      </c>
      <c r="T821" s="64" t="n">
        <v>0</v>
      </c>
      <c r="U821" s="65" t="n">
        <f aca="false">PRODUCT($R821,$S821,(1-$T821))</f>
        <v>0</v>
      </c>
      <c r="V821" s="66"/>
      <c r="W821" s="61"/>
      <c r="X821" s="62"/>
      <c r="Y821" s="63" t="n">
        <v>0</v>
      </c>
      <c r="Z821" s="64" t="n">
        <v>0</v>
      </c>
      <c r="AA821" s="65" t="n">
        <f aca="false">PRODUCT($X821,$Y821,(1-$Z821))</f>
        <v>0</v>
      </c>
      <c r="AB821" s="66"/>
      <c r="AC821" s="61"/>
      <c r="AD821" s="62"/>
      <c r="AE821" s="63" t="n">
        <v>0</v>
      </c>
      <c r="AF821" s="64" t="n">
        <v>0</v>
      </c>
      <c r="AG821" s="65" t="n">
        <f aca="false">PRODUCT($AD821,$AE821,(1-$AF821))</f>
        <v>0</v>
      </c>
      <c r="AH821" s="66"/>
      <c r="AI821" s="61"/>
      <c r="AJ821" s="62"/>
      <c r="AK821" s="63" t="n">
        <v>0</v>
      </c>
      <c r="AL821" s="64" t="n">
        <v>0</v>
      </c>
      <c r="AM821" s="65" t="n">
        <f aca="false">PRODUCT($AJ821,$AK821,(1-$AL821))</f>
        <v>0</v>
      </c>
      <c r="AN821" s="65" t="n">
        <f aca="false">ROUND((Tablica1[[#This Row],[Iznos]]+Tablica1[[#This Row],[Iznos 2]]+Tablica1[[#This Row],[Iznos 3]]+Tablica1[[#This Row],[Iznos 4]]+Tablica1[[#This Row],[Iznos 5]]),2)</f>
        <v>0</v>
      </c>
      <c r="AO821" s="67" t="s">
        <v>64</v>
      </c>
      <c r="AP821" s="67"/>
      <c r="AQ821" s="63"/>
      <c r="AR821" s="63" t="n">
        <v>0</v>
      </c>
      <c r="AS821" s="62"/>
      <c r="AT821" s="58"/>
    </row>
    <row r="822" s="68" customFormat="true" ht="34.5" hidden="false" customHeight="true" outlineLevel="0" collapsed="false">
      <c r="A822" s="54" t="n">
        <v>819</v>
      </c>
      <c r="B822" s="55"/>
      <c r="C822" s="55"/>
      <c r="D822" s="55"/>
      <c r="E822" s="57"/>
      <c r="F822" s="58"/>
      <c r="G822" s="58"/>
      <c r="H822" s="75"/>
      <c r="I822" s="58"/>
      <c r="J822" s="60"/>
      <c r="K822" s="61"/>
      <c r="L822" s="62"/>
      <c r="M822" s="63" t="n">
        <v>0</v>
      </c>
      <c r="N822" s="64" t="n">
        <v>0</v>
      </c>
      <c r="O822" s="65" t="n">
        <f aca="false">PRODUCT($L822,$M822,(1-$N822))</f>
        <v>0</v>
      </c>
      <c r="P822" s="60"/>
      <c r="Q822" s="61"/>
      <c r="R822" s="62"/>
      <c r="S822" s="63" t="n">
        <v>0</v>
      </c>
      <c r="T822" s="64" t="n">
        <v>0</v>
      </c>
      <c r="U822" s="65" t="n">
        <f aca="false">PRODUCT($R822,$S822,(1-$T822))</f>
        <v>0</v>
      </c>
      <c r="V822" s="66"/>
      <c r="W822" s="61"/>
      <c r="X822" s="62"/>
      <c r="Y822" s="63" t="n">
        <v>0</v>
      </c>
      <c r="Z822" s="64" t="n">
        <v>0</v>
      </c>
      <c r="AA822" s="65" t="n">
        <f aca="false">PRODUCT($X822,$Y822,(1-$Z822))</f>
        <v>0</v>
      </c>
      <c r="AB822" s="66"/>
      <c r="AC822" s="61"/>
      <c r="AD822" s="62"/>
      <c r="AE822" s="63" t="n">
        <v>0</v>
      </c>
      <c r="AF822" s="64" t="n">
        <v>0</v>
      </c>
      <c r="AG822" s="65" t="n">
        <f aca="false">PRODUCT($AD822,$AE822,(1-$AF822))</f>
        <v>0</v>
      </c>
      <c r="AH822" s="66"/>
      <c r="AI822" s="61"/>
      <c r="AJ822" s="62"/>
      <c r="AK822" s="63" t="n">
        <v>0</v>
      </c>
      <c r="AL822" s="64" t="n">
        <v>0</v>
      </c>
      <c r="AM822" s="65" t="n">
        <f aca="false">PRODUCT($AJ822,$AK822,(1-$AL822))</f>
        <v>0</v>
      </c>
      <c r="AN822" s="65" t="n">
        <f aca="false">ROUND((Tablica1[[#This Row],[Iznos]]+Tablica1[[#This Row],[Iznos 2]]+Tablica1[[#This Row],[Iznos 3]]+Tablica1[[#This Row],[Iznos 4]]+Tablica1[[#This Row],[Iznos 5]]),2)</f>
        <v>0</v>
      </c>
      <c r="AO822" s="67" t="s">
        <v>64</v>
      </c>
      <c r="AP822" s="67"/>
      <c r="AQ822" s="63"/>
      <c r="AR822" s="63" t="n">
        <v>0</v>
      </c>
      <c r="AS822" s="62"/>
      <c r="AT822" s="58"/>
    </row>
    <row r="823" s="68" customFormat="true" ht="34.5" hidden="false" customHeight="true" outlineLevel="0" collapsed="false">
      <c r="A823" s="54" t="n">
        <v>820</v>
      </c>
      <c r="B823" s="55"/>
      <c r="C823" s="55"/>
      <c r="D823" s="55"/>
      <c r="E823" s="57"/>
      <c r="F823" s="58"/>
      <c r="G823" s="58"/>
      <c r="H823" s="75"/>
      <c r="I823" s="58"/>
      <c r="J823" s="60"/>
      <c r="K823" s="61"/>
      <c r="L823" s="62"/>
      <c r="M823" s="63" t="n">
        <v>0</v>
      </c>
      <c r="N823" s="64" t="n">
        <v>0</v>
      </c>
      <c r="O823" s="65" t="n">
        <f aca="false">PRODUCT($L823,$M823,(1-$N823))</f>
        <v>0</v>
      </c>
      <c r="P823" s="60"/>
      <c r="Q823" s="61"/>
      <c r="R823" s="62"/>
      <c r="S823" s="63" t="n">
        <v>0</v>
      </c>
      <c r="T823" s="64" t="n">
        <v>0</v>
      </c>
      <c r="U823" s="65" t="n">
        <f aca="false">PRODUCT($R823,$S823,(1-$T823))</f>
        <v>0</v>
      </c>
      <c r="V823" s="66"/>
      <c r="W823" s="61"/>
      <c r="X823" s="62"/>
      <c r="Y823" s="63" t="n">
        <v>0</v>
      </c>
      <c r="Z823" s="64" t="n">
        <v>0</v>
      </c>
      <c r="AA823" s="65" t="n">
        <f aca="false">PRODUCT($X823,$Y823,(1-$Z823))</f>
        <v>0</v>
      </c>
      <c r="AB823" s="66"/>
      <c r="AC823" s="61"/>
      <c r="AD823" s="62"/>
      <c r="AE823" s="63" t="n">
        <v>0</v>
      </c>
      <c r="AF823" s="64" t="n">
        <v>0</v>
      </c>
      <c r="AG823" s="65" t="n">
        <f aca="false">PRODUCT($AD823,$AE823,(1-$AF823))</f>
        <v>0</v>
      </c>
      <c r="AH823" s="66"/>
      <c r="AI823" s="61"/>
      <c r="AJ823" s="62"/>
      <c r="AK823" s="63" t="n">
        <v>0</v>
      </c>
      <c r="AL823" s="64" t="n">
        <v>0</v>
      </c>
      <c r="AM823" s="65" t="n">
        <f aca="false">PRODUCT($AJ823,$AK823,(1-$AL823))</f>
        <v>0</v>
      </c>
      <c r="AN823" s="65" t="n">
        <f aca="false">ROUND((Tablica1[[#This Row],[Iznos]]+Tablica1[[#This Row],[Iznos 2]]+Tablica1[[#This Row],[Iznos 3]]+Tablica1[[#This Row],[Iznos 4]]+Tablica1[[#This Row],[Iznos 5]]),2)</f>
        <v>0</v>
      </c>
      <c r="AO823" s="67" t="s">
        <v>64</v>
      </c>
      <c r="AP823" s="67"/>
      <c r="AQ823" s="63"/>
      <c r="AR823" s="63" t="n">
        <v>0</v>
      </c>
      <c r="AS823" s="62"/>
      <c r="AT823" s="58"/>
    </row>
    <row r="824" s="68" customFormat="true" ht="34.5" hidden="false" customHeight="true" outlineLevel="0" collapsed="false">
      <c r="A824" s="54" t="n">
        <v>821</v>
      </c>
      <c r="B824" s="55"/>
      <c r="C824" s="55"/>
      <c r="D824" s="55"/>
      <c r="E824" s="57"/>
      <c r="F824" s="58"/>
      <c r="G824" s="58"/>
      <c r="H824" s="75"/>
      <c r="I824" s="58"/>
      <c r="J824" s="60"/>
      <c r="K824" s="61"/>
      <c r="L824" s="62"/>
      <c r="M824" s="63" t="n">
        <v>0</v>
      </c>
      <c r="N824" s="64" t="n">
        <v>0</v>
      </c>
      <c r="O824" s="65" t="n">
        <f aca="false">PRODUCT($L824,$M824,(1-$N824))</f>
        <v>0</v>
      </c>
      <c r="P824" s="60"/>
      <c r="Q824" s="61"/>
      <c r="R824" s="62"/>
      <c r="S824" s="63" t="n">
        <v>0</v>
      </c>
      <c r="T824" s="64" t="n">
        <v>0</v>
      </c>
      <c r="U824" s="65" t="n">
        <f aca="false">PRODUCT($R824,$S824,(1-$T824))</f>
        <v>0</v>
      </c>
      <c r="V824" s="66"/>
      <c r="W824" s="61"/>
      <c r="X824" s="62"/>
      <c r="Y824" s="63" t="n">
        <v>0</v>
      </c>
      <c r="Z824" s="64" t="n">
        <v>0</v>
      </c>
      <c r="AA824" s="65" t="n">
        <f aca="false">PRODUCT($X824,$Y824,(1-$Z824))</f>
        <v>0</v>
      </c>
      <c r="AB824" s="66"/>
      <c r="AC824" s="61"/>
      <c r="AD824" s="62"/>
      <c r="AE824" s="63" t="n">
        <v>0</v>
      </c>
      <c r="AF824" s="64" t="n">
        <v>0</v>
      </c>
      <c r="AG824" s="65" t="n">
        <f aca="false">PRODUCT($AD824,$AE824,(1-$AF824))</f>
        <v>0</v>
      </c>
      <c r="AH824" s="66"/>
      <c r="AI824" s="61"/>
      <c r="AJ824" s="62"/>
      <c r="AK824" s="63" t="n">
        <v>0</v>
      </c>
      <c r="AL824" s="64" t="n">
        <v>0</v>
      </c>
      <c r="AM824" s="65" t="n">
        <f aca="false">PRODUCT($AJ824,$AK824,(1-$AL824))</f>
        <v>0</v>
      </c>
      <c r="AN824" s="65" t="n">
        <f aca="false">ROUND((Tablica1[[#This Row],[Iznos]]+Tablica1[[#This Row],[Iznos 2]]+Tablica1[[#This Row],[Iznos 3]]+Tablica1[[#This Row],[Iznos 4]]+Tablica1[[#This Row],[Iznos 5]]),2)</f>
        <v>0</v>
      </c>
      <c r="AO824" s="67" t="s">
        <v>64</v>
      </c>
      <c r="AP824" s="67"/>
      <c r="AQ824" s="63"/>
      <c r="AR824" s="63" t="n">
        <v>0</v>
      </c>
      <c r="AS824" s="62"/>
      <c r="AT824" s="58"/>
    </row>
    <row r="825" s="68" customFormat="true" ht="34.5" hidden="false" customHeight="true" outlineLevel="0" collapsed="false">
      <c r="A825" s="54" t="n">
        <v>822</v>
      </c>
      <c r="B825" s="55"/>
      <c r="C825" s="55"/>
      <c r="D825" s="55"/>
      <c r="E825" s="57"/>
      <c r="F825" s="58"/>
      <c r="G825" s="58"/>
      <c r="H825" s="75"/>
      <c r="I825" s="58"/>
      <c r="J825" s="60"/>
      <c r="K825" s="61"/>
      <c r="L825" s="62"/>
      <c r="M825" s="63" t="n">
        <v>0</v>
      </c>
      <c r="N825" s="64" t="n">
        <v>0</v>
      </c>
      <c r="O825" s="65" t="n">
        <f aca="false">PRODUCT($L825,$M825,(1-$N825))</f>
        <v>0</v>
      </c>
      <c r="P825" s="60"/>
      <c r="Q825" s="61"/>
      <c r="R825" s="62"/>
      <c r="S825" s="63" t="n">
        <v>0</v>
      </c>
      <c r="T825" s="64" t="n">
        <v>0</v>
      </c>
      <c r="U825" s="65" t="n">
        <f aca="false">PRODUCT($R825,$S825,(1-$T825))</f>
        <v>0</v>
      </c>
      <c r="V825" s="66"/>
      <c r="W825" s="61"/>
      <c r="X825" s="62"/>
      <c r="Y825" s="63" t="n">
        <v>0</v>
      </c>
      <c r="Z825" s="64" t="n">
        <v>0</v>
      </c>
      <c r="AA825" s="65" t="n">
        <f aca="false">PRODUCT($X825,$Y825,(1-$Z825))</f>
        <v>0</v>
      </c>
      <c r="AB825" s="66"/>
      <c r="AC825" s="61"/>
      <c r="AD825" s="62"/>
      <c r="AE825" s="63" t="n">
        <v>0</v>
      </c>
      <c r="AF825" s="64" t="n">
        <v>0</v>
      </c>
      <c r="AG825" s="65" t="n">
        <f aca="false">PRODUCT($AD825,$AE825,(1-$AF825))</f>
        <v>0</v>
      </c>
      <c r="AH825" s="66"/>
      <c r="AI825" s="61"/>
      <c r="AJ825" s="62"/>
      <c r="AK825" s="63" t="n">
        <v>0</v>
      </c>
      <c r="AL825" s="64" t="n">
        <v>0</v>
      </c>
      <c r="AM825" s="65" t="n">
        <f aca="false">PRODUCT($AJ825,$AK825,(1-$AL825))</f>
        <v>0</v>
      </c>
      <c r="AN825" s="65" t="n">
        <f aca="false">ROUND((Tablica1[[#This Row],[Iznos]]+Tablica1[[#This Row],[Iznos 2]]+Tablica1[[#This Row],[Iznos 3]]+Tablica1[[#This Row],[Iznos 4]]+Tablica1[[#This Row],[Iznos 5]]),2)</f>
        <v>0</v>
      </c>
      <c r="AO825" s="67" t="s">
        <v>64</v>
      </c>
      <c r="AP825" s="67"/>
      <c r="AQ825" s="63"/>
      <c r="AR825" s="63" t="n">
        <v>0</v>
      </c>
      <c r="AS825" s="62"/>
      <c r="AT825" s="58"/>
    </row>
    <row r="826" s="68" customFormat="true" ht="34.5" hidden="false" customHeight="true" outlineLevel="0" collapsed="false">
      <c r="A826" s="54" t="n">
        <v>823</v>
      </c>
      <c r="B826" s="55"/>
      <c r="C826" s="55"/>
      <c r="D826" s="55"/>
      <c r="E826" s="57"/>
      <c r="F826" s="58"/>
      <c r="G826" s="58"/>
      <c r="H826" s="75"/>
      <c r="I826" s="58"/>
      <c r="J826" s="60"/>
      <c r="K826" s="61"/>
      <c r="L826" s="62"/>
      <c r="M826" s="63" t="n">
        <v>0</v>
      </c>
      <c r="N826" s="64" t="n">
        <v>0</v>
      </c>
      <c r="O826" s="65" t="n">
        <f aca="false">PRODUCT($L826,$M826,(1-$N826))</f>
        <v>0</v>
      </c>
      <c r="P826" s="60"/>
      <c r="Q826" s="61"/>
      <c r="R826" s="62"/>
      <c r="S826" s="63" t="n">
        <v>0</v>
      </c>
      <c r="T826" s="64" t="n">
        <v>0</v>
      </c>
      <c r="U826" s="65" t="n">
        <f aca="false">PRODUCT($R826,$S826,(1-$T826))</f>
        <v>0</v>
      </c>
      <c r="V826" s="66"/>
      <c r="W826" s="61"/>
      <c r="X826" s="62"/>
      <c r="Y826" s="63" t="n">
        <v>0</v>
      </c>
      <c r="Z826" s="64" t="n">
        <v>0</v>
      </c>
      <c r="AA826" s="65" t="n">
        <f aca="false">PRODUCT($X826,$Y826,(1-$Z826))</f>
        <v>0</v>
      </c>
      <c r="AB826" s="66"/>
      <c r="AC826" s="61"/>
      <c r="AD826" s="62"/>
      <c r="AE826" s="63" t="n">
        <v>0</v>
      </c>
      <c r="AF826" s="64" t="n">
        <v>0</v>
      </c>
      <c r="AG826" s="65" t="n">
        <f aca="false">PRODUCT($AD826,$AE826,(1-$AF826))</f>
        <v>0</v>
      </c>
      <c r="AH826" s="66"/>
      <c r="AI826" s="61"/>
      <c r="AJ826" s="62"/>
      <c r="AK826" s="63" t="n">
        <v>0</v>
      </c>
      <c r="AL826" s="64" t="n">
        <v>0</v>
      </c>
      <c r="AM826" s="65" t="n">
        <f aca="false">PRODUCT($AJ826,$AK826,(1-$AL826))</f>
        <v>0</v>
      </c>
      <c r="AN826" s="65" t="n">
        <f aca="false">ROUND((Tablica1[[#This Row],[Iznos]]+Tablica1[[#This Row],[Iznos 2]]+Tablica1[[#This Row],[Iznos 3]]+Tablica1[[#This Row],[Iznos 4]]+Tablica1[[#This Row],[Iznos 5]]),2)</f>
        <v>0</v>
      </c>
      <c r="AO826" s="67" t="s">
        <v>64</v>
      </c>
      <c r="AP826" s="67"/>
      <c r="AQ826" s="63"/>
      <c r="AR826" s="63" t="n">
        <v>0</v>
      </c>
      <c r="AS826" s="62"/>
      <c r="AT826" s="58"/>
    </row>
    <row r="827" s="68" customFormat="true" ht="34.5" hidden="false" customHeight="true" outlineLevel="0" collapsed="false">
      <c r="A827" s="54" t="n">
        <v>824</v>
      </c>
      <c r="B827" s="55"/>
      <c r="C827" s="55"/>
      <c r="D827" s="55"/>
      <c r="E827" s="57"/>
      <c r="F827" s="58"/>
      <c r="G827" s="58"/>
      <c r="H827" s="75"/>
      <c r="I827" s="58"/>
      <c r="J827" s="60"/>
      <c r="K827" s="61"/>
      <c r="L827" s="62"/>
      <c r="M827" s="63" t="n">
        <v>0</v>
      </c>
      <c r="N827" s="64" t="n">
        <v>0</v>
      </c>
      <c r="O827" s="65" t="n">
        <f aca="false">PRODUCT($L827,$M827,(1-$N827))</f>
        <v>0</v>
      </c>
      <c r="P827" s="60"/>
      <c r="Q827" s="61"/>
      <c r="R827" s="62"/>
      <c r="S827" s="63" t="n">
        <v>0</v>
      </c>
      <c r="T827" s="64" t="n">
        <v>0</v>
      </c>
      <c r="U827" s="65" t="n">
        <f aca="false">PRODUCT($R827,$S827,(1-$T827))</f>
        <v>0</v>
      </c>
      <c r="V827" s="66"/>
      <c r="W827" s="61"/>
      <c r="X827" s="62"/>
      <c r="Y827" s="63" t="n">
        <v>0</v>
      </c>
      <c r="Z827" s="64" t="n">
        <v>0</v>
      </c>
      <c r="AA827" s="65" t="n">
        <f aca="false">PRODUCT($X827,$Y827,(1-$Z827))</f>
        <v>0</v>
      </c>
      <c r="AB827" s="66"/>
      <c r="AC827" s="61"/>
      <c r="AD827" s="62"/>
      <c r="AE827" s="63" t="n">
        <v>0</v>
      </c>
      <c r="AF827" s="64" t="n">
        <v>0</v>
      </c>
      <c r="AG827" s="65" t="n">
        <f aca="false">PRODUCT($AD827,$AE827,(1-$AF827))</f>
        <v>0</v>
      </c>
      <c r="AH827" s="66"/>
      <c r="AI827" s="61"/>
      <c r="AJ827" s="62"/>
      <c r="AK827" s="63" t="n">
        <v>0</v>
      </c>
      <c r="AL827" s="64" t="n">
        <v>0</v>
      </c>
      <c r="AM827" s="65" t="n">
        <f aca="false">PRODUCT($AJ827,$AK827,(1-$AL827))</f>
        <v>0</v>
      </c>
      <c r="AN827" s="65" t="n">
        <f aca="false">ROUND((Tablica1[[#This Row],[Iznos]]+Tablica1[[#This Row],[Iznos 2]]+Tablica1[[#This Row],[Iznos 3]]+Tablica1[[#This Row],[Iznos 4]]+Tablica1[[#This Row],[Iznos 5]]),2)</f>
        <v>0</v>
      </c>
      <c r="AO827" s="67" t="s">
        <v>64</v>
      </c>
      <c r="AP827" s="67"/>
      <c r="AQ827" s="63"/>
      <c r="AR827" s="63" t="n">
        <v>0</v>
      </c>
      <c r="AS827" s="62"/>
      <c r="AT827" s="58"/>
    </row>
    <row r="828" s="68" customFormat="true" ht="34.5" hidden="false" customHeight="true" outlineLevel="0" collapsed="false">
      <c r="A828" s="54" t="n">
        <v>825</v>
      </c>
      <c r="B828" s="55"/>
      <c r="C828" s="55"/>
      <c r="D828" s="55"/>
      <c r="E828" s="57"/>
      <c r="F828" s="58"/>
      <c r="G828" s="58"/>
      <c r="H828" s="75"/>
      <c r="I828" s="58"/>
      <c r="J828" s="60"/>
      <c r="K828" s="61"/>
      <c r="L828" s="62"/>
      <c r="M828" s="63" t="n">
        <v>0</v>
      </c>
      <c r="N828" s="64" t="n">
        <v>0</v>
      </c>
      <c r="O828" s="65" t="n">
        <f aca="false">PRODUCT($L828,$M828,(1-$N828))</f>
        <v>0</v>
      </c>
      <c r="P828" s="60"/>
      <c r="Q828" s="61"/>
      <c r="R828" s="62"/>
      <c r="S828" s="63" t="n">
        <v>0</v>
      </c>
      <c r="T828" s="64" t="n">
        <v>0</v>
      </c>
      <c r="U828" s="65" t="n">
        <f aca="false">PRODUCT($R828,$S828,(1-$T828))</f>
        <v>0</v>
      </c>
      <c r="V828" s="66"/>
      <c r="W828" s="61"/>
      <c r="X828" s="62"/>
      <c r="Y828" s="63" t="n">
        <v>0</v>
      </c>
      <c r="Z828" s="64" t="n">
        <v>0</v>
      </c>
      <c r="AA828" s="65" t="n">
        <f aca="false">PRODUCT($X828,$Y828,(1-$Z828))</f>
        <v>0</v>
      </c>
      <c r="AB828" s="66"/>
      <c r="AC828" s="61"/>
      <c r="AD828" s="62"/>
      <c r="AE828" s="63" t="n">
        <v>0</v>
      </c>
      <c r="AF828" s="64" t="n">
        <v>0</v>
      </c>
      <c r="AG828" s="65" t="n">
        <f aca="false">PRODUCT($AD828,$AE828,(1-$AF828))</f>
        <v>0</v>
      </c>
      <c r="AH828" s="66"/>
      <c r="AI828" s="61"/>
      <c r="AJ828" s="62"/>
      <c r="AK828" s="63" t="n">
        <v>0</v>
      </c>
      <c r="AL828" s="64" t="n">
        <v>0</v>
      </c>
      <c r="AM828" s="65" t="n">
        <f aca="false">PRODUCT($AJ828,$AK828,(1-$AL828))</f>
        <v>0</v>
      </c>
      <c r="AN828" s="65" t="n">
        <f aca="false">ROUND((Tablica1[[#This Row],[Iznos]]+Tablica1[[#This Row],[Iznos 2]]+Tablica1[[#This Row],[Iznos 3]]+Tablica1[[#This Row],[Iznos 4]]+Tablica1[[#This Row],[Iznos 5]]),2)</f>
        <v>0</v>
      </c>
      <c r="AO828" s="67" t="s">
        <v>64</v>
      </c>
      <c r="AP828" s="67"/>
      <c r="AQ828" s="63"/>
      <c r="AR828" s="63" t="n">
        <v>0</v>
      </c>
      <c r="AS828" s="62"/>
      <c r="AT828" s="58"/>
    </row>
    <row r="829" s="68" customFormat="true" ht="34.5" hidden="false" customHeight="true" outlineLevel="0" collapsed="false">
      <c r="A829" s="54" t="n">
        <v>826</v>
      </c>
      <c r="B829" s="55"/>
      <c r="C829" s="55"/>
      <c r="D829" s="55"/>
      <c r="E829" s="57"/>
      <c r="F829" s="58"/>
      <c r="G829" s="58"/>
      <c r="H829" s="75"/>
      <c r="I829" s="58"/>
      <c r="J829" s="60"/>
      <c r="K829" s="61"/>
      <c r="L829" s="62"/>
      <c r="M829" s="63" t="n">
        <v>0</v>
      </c>
      <c r="N829" s="64" t="n">
        <v>0</v>
      </c>
      <c r="O829" s="65" t="n">
        <f aca="false">PRODUCT($L829,$M829,(1-$N829))</f>
        <v>0</v>
      </c>
      <c r="P829" s="60"/>
      <c r="Q829" s="61"/>
      <c r="R829" s="62"/>
      <c r="S829" s="63" t="n">
        <v>0</v>
      </c>
      <c r="T829" s="64" t="n">
        <v>0</v>
      </c>
      <c r="U829" s="65" t="n">
        <f aca="false">PRODUCT($R829,$S829,(1-$T829))</f>
        <v>0</v>
      </c>
      <c r="V829" s="66"/>
      <c r="W829" s="61"/>
      <c r="X829" s="62"/>
      <c r="Y829" s="63" t="n">
        <v>0</v>
      </c>
      <c r="Z829" s="64" t="n">
        <v>0</v>
      </c>
      <c r="AA829" s="65" t="n">
        <f aca="false">PRODUCT($X829,$Y829,(1-$Z829))</f>
        <v>0</v>
      </c>
      <c r="AB829" s="66"/>
      <c r="AC829" s="61"/>
      <c r="AD829" s="62"/>
      <c r="AE829" s="63" t="n">
        <v>0</v>
      </c>
      <c r="AF829" s="64" t="n">
        <v>0</v>
      </c>
      <c r="AG829" s="65" t="n">
        <f aca="false">PRODUCT($AD829,$AE829,(1-$AF829))</f>
        <v>0</v>
      </c>
      <c r="AH829" s="66"/>
      <c r="AI829" s="61"/>
      <c r="AJ829" s="62"/>
      <c r="AK829" s="63" t="n">
        <v>0</v>
      </c>
      <c r="AL829" s="64" t="n">
        <v>0</v>
      </c>
      <c r="AM829" s="65" t="n">
        <f aca="false">PRODUCT($AJ829,$AK829,(1-$AL829))</f>
        <v>0</v>
      </c>
      <c r="AN829" s="65" t="n">
        <f aca="false">ROUND((Tablica1[[#This Row],[Iznos]]+Tablica1[[#This Row],[Iznos 2]]+Tablica1[[#This Row],[Iznos 3]]+Tablica1[[#This Row],[Iznos 4]]+Tablica1[[#This Row],[Iznos 5]]),2)</f>
        <v>0</v>
      </c>
      <c r="AO829" s="67" t="s">
        <v>64</v>
      </c>
      <c r="AP829" s="67"/>
      <c r="AQ829" s="63"/>
      <c r="AR829" s="63" t="n">
        <v>0</v>
      </c>
      <c r="AS829" s="62"/>
      <c r="AT829" s="58"/>
    </row>
    <row r="830" s="68" customFormat="true" ht="34.5" hidden="false" customHeight="true" outlineLevel="0" collapsed="false">
      <c r="A830" s="54" t="n">
        <v>827</v>
      </c>
      <c r="B830" s="55"/>
      <c r="C830" s="55"/>
      <c r="D830" s="55"/>
      <c r="E830" s="57"/>
      <c r="F830" s="58"/>
      <c r="G830" s="58"/>
      <c r="H830" s="75"/>
      <c r="I830" s="58"/>
      <c r="J830" s="60"/>
      <c r="K830" s="61"/>
      <c r="L830" s="62"/>
      <c r="M830" s="63" t="n">
        <v>0</v>
      </c>
      <c r="N830" s="64" t="n">
        <v>0</v>
      </c>
      <c r="O830" s="65" t="n">
        <f aca="false">PRODUCT($L830,$M830,(1-$N830))</f>
        <v>0</v>
      </c>
      <c r="P830" s="60"/>
      <c r="Q830" s="61"/>
      <c r="R830" s="62"/>
      <c r="S830" s="63" t="n">
        <v>0</v>
      </c>
      <c r="T830" s="64" t="n">
        <v>0</v>
      </c>
      <c r="U830" s="65" t="n">
        <f aca="false">PRODUCT($R830,$S830,(1-$T830))</f>
        <v>0</v>
      </c>
      <c r="V830" s="66"/>
      <c r="W830" s="61"/>
      <c r="X830" s="62"/>
      <c r="Y830" s="63" t="n">
        <v>0</v>
      </c>
      <c r="Z830" s="64" t="n">
        <v>0</v>
      </c>
      <c r="AA830" s="65" t="n">
        <f aca="false">PRODUCT($X830,$Y830,(1-$Z830))</f>
        <v>0</v>
      </c>
      <c r="AB830" s="66"/>
      <c r="AC830" s="61"/>
      <c r="AD830" s="62"/>
      <c r="AE830" s="63" t="n">
        <v>0</v>
      </c>
      <c r="AF830" s="64" t="n">
        <v>0</v>
      </c>
      <c r="AG830" s="65" t="n">
        <f aca="false">PRODUCT($AD830,$AE830,(1-$AF830))</f>
        <v>0</v>
      </c>
      <c r="AH830" s="66"/>
      <c r="AI830" s="61"/>
      <c r="AJ830" s="62"/>
      <c r="AK830" s="63" t="n">
        <v>0</v>
      </c>
      <c r="AL830" s="64" t="n">
        <v>0</v>
      </c>
      <c r="AM830" s="65" t="n">
        <f aca="false">PRODUCT($AJ830,$AK830,(1-$AL830))</f>
        <v>0</v>
      </c>
      <c r="AN830" s="65" t="n">
        <f aca="false">ROUND((Tablica1[[#This Row],[Iznos]]+Tablica1[[#This Row],[Iznos 2]]+Tablica1[[#This Row],[Iznos 3]]+Tablica1[[#This Row],[Iznos 4]]+Tablica1[[#This Row],[Iznos 5]]),2)</f>
        <v>0</v>
      </c>
      <c r="AO830" s="67" t="s">
        <v>64</v>
      </c>
      <c r="AP830" s="67"/>
      <c r="AQ830" s="63"/>
      <c r="AR830" s="63" t="n">
        <v>0</v>
      </c>
      <c r="AS830" s="62"/>
      <c r="AT830" s="58"/>
    </row>
    <row r="831" s="68" customFormat="true" ht="34.5" hidden="false" customHeight="true" outlineLevel="0" collapsed="false">
      <c r="A831" s="54" t="n">
        <v>828</v>
      </c>
      <c r="B831" s="55"/>
      <c r="C831" s="55"/>
      <c r="D831" s="55"/>
      <c r="E831" s="57"/>
      <c r="F831" s="58"/>
      <c r="G831" s="58"/>
      <c r="H831" s="75"/>
      <c r="I831" s="58"/>
      <c r="J831" s="60"/>
      <c r="K831" s="61"/>
      <c r="L831" s="62"/>
      <c r="M831" s="63" t="n">
        <v>0</v>
      </c>
      <c r="N831" s="64" t="n">
        <v>0</v>
      </c>
      <c r="O831" s="65" t="n">
        <f aca="false">PRODUCT($L831,$M831,(1-$N831))</f>
        <v>0</v>
      </c>
      <c r="P831" s="60"/>
      <c r="Q831" s="61"/>
      <c r="R831" s="62"/>
      <c r="S831" s="63" t="n">
        <v>0</v>
      </c>
      <c r="T831" s="64" t="n">
        <v>0</v>
      </c>
      <c r="U831" s="65" t="n">
        <f aca="false">PRODUCT($R831,$S831,(1-$T831))</f>
        <v>0</v>
      </c>
      <c r="V831" s="66"/>
      <c r="W831" s="61"/>
      <c r="X831" s="62"/>
      <c r="Y831" s="63" t="n">
        <v>0</v>
      </c>
      <c r="Z831" s="64" t="n">
        <v>0</v>
      </c>
      <c r="AA831" s="65" t="n">
        <f aca="false">PRODUCT($X831,$Y831,(1-$Z831))</f>
        <v>0</v>
      </c>
      <c r="AB831" s="66"/>
      <c r="AC831" s="61"/>
      <c r="AD831" s="62"/>
      <c r="AE831" s="63" t="n">
        <v>0</v>
      </c>
      <c r="AF831" s="64" t="n">
        <v>0</v>
      </c>
      <c r="AG831" s="65" t="n">
        <f aca="false">PRODUCT($AD831,$AE831,(1-$AF831))</f>
        <v>0</v>
      </c>
      <c r="AH831" s="66"/>
      <c r="AI831" s="61"/>
      <c r="AJ831" s="62"/>
      <c r="AK831" s="63" t="n">
        <v>0</v>
      </c>
      <c r="AL831" s="64" t="n">
        <v>0</v>
      </c>
      <c r="AM831" s="65" t="n">
        <f aca="false">PRODUCT($AJ831,$AK831,(1-$AL831))</f>
        <v>0</v>
      </c>
      <c r="AN831" s="65" t="n">
        <f aca="false">ROUND((Tablica1[[#This Row],[Iznos]]+Tablica1[[#This Row],[Iznos 2]]+Tablica1[[#This Row],[Iznos 3]]+Tablica1[[#This Row],[Iznos 4]]+Tablica1[[#This Row],[Iznos 5]]),2)</f>
        <v>0</v>
      </c>
      <c r="AO831" s="67" t="s">
        <v>64</v>
      </c>
      <c r="AP831" s="67"/>
      <c r="AQ831" s="63"/>
      <c r="AR831" s="63" t="n">
        <v>0</v>
      </c>
      <c r="AS831" s="62"/>
      <c r="AT831" s="58"/>
    </row>
    <row r="832" s="68" customFormat="true" ht="34.5" hidden="false" customHeight="true" outlineLevel="0" collapsed="false">
      <c r="A832" s="54" t="n">
        <v>829</v>
      </c>
      <c r="B832" s="55"/>
      <c r="C832" s="55"/>
      <c r="D832" s="55"/>
      <c r="E832" s="57"/>
      <c r="F832" s="58"/>
      <c r="G832" s="58"/>
      <c r="H832" s="75"/>
      <c r="I832" s="58"/>
      <c r="J832" s="60"/>
      <c r="K832" s="61"/>
      <c r="L832" s="62"/>
      <c r="M832" s="63" t="n">
        <v>0</v>
      </c>
      <c r="N832" s="64" t="n">
        <v>0</v>
      </c>
      <c r="O832" s="65" t="n">
        <f aca="false">PRODUCT($L832,$M832,(1-$N832))</f>
        <v>0</v>
      </c>
      <c r="P832" s="60"/>
      <c r="Q832" s="61"/>
      <c r="R832" s="62"/>
      <c r="S832" s="63" t="n">
        <v>0</v>
      </c>
      <c r="T832" s="64" t="n">
        <v>0</v>
      </c>
      <c r="U832" s="65" t="n">
        <f aca="false">PRODUCT($R832,$S832,(1-$T832))</f>
        <v>0</v>
      </c>
      <c r="V832" s="66"/>
      <c r="W832" s="61"/>
      <c r="X832" s="62"/>
      <c r="Y832" s="63" t="n">
        <v>0</v>
      </c>
      <c r="Z832" s="64" t="n">
        <v>0</v>
      </c>
      <c r="AA832" s="65" t="n">
        <f aca="false">PRODUCT($X832,$Y832,(1-$Z832))</f>
        <v>0</v>
      </c>
      <c r="AB832" s="66"/>
      <c r="AC832" s="61"/>
      <c r="AD832" s="62"/>
      <c r="AE832" s="63" t="n">
        <v>0</v>
      </c>
      <c r="AF832" s="64" t="n">
        <v>0</v>
      </c>
      <c r="AG832" s="65" t="n">
        <f aca="false">PRODUCT($AD832,$AE832,(1-$AF832))</f>
        <v>0</v>
      </c>
      <c r="AH832" s="66"/>
      <c r="AI832" s="61"/>
      <c r="AJ832" s="62"/>
      <c r="AK832" s="63" t="n">
        <v>0</v>
      </c>
      <c r="AL832" s="64" t="n">
        <v>0</v>
      </c>
      <c r="AM832" s="65" t="n">
        <f aca="false">PRODUCT($AJ832,$AK832,(1-$AL832))</f>
        <v>0</v>
      </c>
      <c r="AN832" s="65" t="n">
        <f aca="false">ROUND((Tablica1[[#This Row],[Iznos]]+Tablica1[[#This Row],[Iznos 2]]+Tablica1[[#This Row],[Iznos 3]]+Tablica1[[#This Row],[Iznos 4]]+Tablica1[[#This Row],[Iznos 5]]),2)</f>
        <v>0</v>
      </c>
      <c r="AO832" s="67" t="s">
        <v>64</v>
      </c>
      <c r="AP832" s="67"/>
      <c r="AQ832" s="63"/>
      <c r="AR832" s="63" t="n">
        <v>0</v>
      </c>
      <c r="AS832" s="62"/>
      <c r="AT832" s="58"/>
    </row>
    <row r="833" s="68" customFormat="true" ht="34.5" hidden="false" customHeight="true" outlineLevel="0" collapsed="false">
      <c r="A833" s="54" t="n">
        <v>830</v>
      </c>
      <c r="B833" s="55"/>
      <c r="C833" s="55"/>
      <c r="D833" s="55"/>
      <c r="E833" s="57"/>
      <c r="F833" s="58"/>
      <c r="G833" s="58"/>
      <c r="H833" s="75"/>
      <c r="I833" s="58"/>
      <c r="J833" s="60"/>
      <c r="K833" s="61"/>
      <c r="L833" s="62"/>
      <c r="M833" s="63" t="n">
        <v>0</v>
      </c>
      <c r="N833" s="64" t="n">
        <v>0</v>
      </c>
      <c r="O833" s="65" t="n">
        <f aca="false">PRODUCT($L833,$M833,(1-$N833))</f>
        <v>0</v>
      </c>
      <c r="P833" s="60"/>
      <c r="Q833" s="61"/>
      <c r="R833" s="62"/>
      <c r="S833" s="63" t="n">
        <v>0</v>
      </c>
      <c r="T833" s="64" t="n">
        <v>0</v>
      </c>
      <c r="U833" s="65" t="n">
        <f aca="false">PRODUCT($R833,$S833,(1-$T833))</f>
        <v>0</v>
      </c>
      <c r="V833" s="66"/>
      <c r="W833" s="61"/>
      <c r="X833" s="62"/>
      <c r="Y833" s="63" t="n">
        <v>0</v>
      </c>
      <c r="Z833" s="64" t="n">
        <v>0</v>
      </c>
      <c r="AA833" s="65" t="n">
        <f aca="false">PRODUCT($X833,$Y833,(1-$Z833))</f>
        <v>0</v>
      </c>
      <c r="AB833" s="66"/>
      <c r="AC833" s="61"/>
      <c r="AD833" s="62"/>
      <c r="AE833" s="63" t="n">
        <v>0</v>
      </c>
      <c r="AF833" s="64" t="n">
        <v>0</v>
      </c>
      <c r="AG833" s="65" t="n">
        <f aca="false">PRODUCT($AD833,$AE833,(1-$AF833))</f>
        <v>0</v>
      </c>
      <c r="AH833" s="66"/>
      <c r="AI833" s="61"/>
      <c r="AJ833" s="62"/>
      <c r="AK833" s="63" t="n">
        <v>0</v>
      </c>
      <c r="AL833" s="64" t="n">
        <v>0</v>
      </c>
      <c r="AM833" s="65" t="n">
        <f aca="false">PRODUCT($AJ833,$AK833,(1-$AL833))</f>
        <v>0</v>
      </c>
      <c r="AN833" s="65" t="n">
        <f aca="false">ROUND((Tablica1[[#This Row],[Iznos]]+Tablica1[[#This Row],[Iznos 2]]+Tablica1[[#This Row],[Iznos 3]]+Tablica1[[#This Row],[Iznos 4]]+Tablica1[[#This Row],[Iznos 5]]),2)</f>
        <v>0</v>
      </c>
      <c r="AO833" s="67" t="s">
        <v>64</v>
      </c>
      <c r="AP833" s="67"/>
      <c r="AQ833" s="63"/>
      <c r="AR833" s="63" t="n">
        <v>0</v>
      </c>
      <c r="AS833" s="62"/>
      <c r="AT833" s="58"/>
    </row>
    <row r="834" s="68" customFormat="true" ht="34.5" hidden="false" customHeight="true" outlineLevel="0" collapsed="false">
      <c r="A834" s="54" t="n">
        <v>831</v>
      </c>
      <c r="B834" s="55"/>
      <c r="C834" s="55"/>
      <c r="D834" s="55"/>
      <c r="E834" s="57"/>
      <c r="F834" s="58"/>
      <c r="G834" s="58"/>
      <c r="H834" s="75"/>
      <c r="I834" s="58"/>
      <c r="J834" s="60"/>
      <c r="K834" s="61"/>
      <c r="L834" s="62"/>
      <c r="M834" s="63" t="n">
        <v>0</v>
      </c>
      <c r="N834" s="64" t="n">
        <v>0</v>
      </c>
      <c r="O834" s="65" t="n">
        <f aca="false">PRODUCT($L834,$M834,(1-$N834))</f>
        <v>0</v>
      </c>
      <c r="P834" s="60"/>
      <c r="Q834" s="61"/>
      <c r="R834" s="62"/>
      <c r="S834" s="63" t="n">
        <v>0</v>
      </c>
      <c r="T834" s="64" t="n">
        <v>0</v>
      </c>
      <c r="U834" s="65" t="n">
        <f aca="false">PRODUCT($R834,$S834,(1-$T834))</f>
        <v>0</v>
      </c>
      <c r="V834" s="66"/>
      <c r="W834" s="61"/>
      <c r="X834" s="62"/>
      <c r="Y834" s="63" t="n">
        <v>0</v>
      </c>
      <c r="Z834" s="64" t="n">
        <v>0</v>
      </c>
      <c r="AA834" s="65" t="n">
        <f aca="false">PRODUCT($X834,$Y834,(1-$Z834))</f>
        <v>0</v>
      </c>
      <c r="AB834" s="66"/>
      <c r="AC834" s="61"/>
      <c r="AD834" s="62"/>
      <c r="AE834" s="63" t="n">
        <v>0</v>
      </c>
      <c r="AF834" s="64" t="n">
        <v>0</v>
      </c>
      <c r="AG834" s="65" t="n">
        <f aca="false">PRODUCT($AD834,$AE834,(1-$AF834))</f>
        <v>0</v>
      </c>
      <c r="AH834" s="66"/>
      <c r="AI834" s="61"/>
      <c r="AJ834" s="62"/>
      <c r="AK834" s="63" t="n">
        <v>0</v>
      </c>
      <c r="AL834" s="64" t="n">
        <v>0</v>
      </c>
      <c r="AM834" s="65" t="n">
        <f aca="false">PRODUCT($AJ834,$AK834,(1-$AL834))</f>
        <v>0</v>
      </c>
      <c r="AN834" s="65" t="n">
        <f aca="false">ROUND((Tablica1[[#This Row],[Iznos]]+Tablica1[[#This Row],[Iznos 2]]+Tablica1[[#This Row],[Iznos 3]]+Tablica1[[#This Row],[Iznos 4]]+Tablica1[[#This Row],[Iznos 5]]),2)</f>
        <v>0</v>
      </c>
      <c r="AO834" s="67" t="s">
        <v>64</v>
      </c>
      <c r="AP834" s="67"/>
      <c r="AQ834" s="63"/>
      <c r="AR834" s="63" t="n">
        <v>0</v>
      </c>
      <c r="AS834" s="62"/>
      <c r="AT834" s="58"/>
    </row>
    <row r="835" s="68" customFormat="true" ht="34.5" hidden="false" customHeight="true" outlineLevel="0" collapsed="false">
      <c r="A835" s="54" t="n">
        <v>832</v>
      </c>
      <c r="B835" s="55"/>
      <c r="C835" s="55"/>
      <c r="D835" s="55"/>
      <c r="E835" s="57"/>
      <c r="F835" s="58"/>
      <c r="G835" s="58"/>
      <c r="H835" s="75"/>
      <c r="I835" s="58"/>
      <c r="J835" s="60"/>
      <c r="K835" s="61"/>
      <c r="L835" s="62"/>
      <c r="M835" s="63" t="n">
        <v>0</v>
      </c>
      <c r="N835" s="64" t="n">
        <v>0</v>
      </c>
      <c r="O835" s="65" t="n">
        <f aca="false">PRODUCT($L835,$M835,(1-$N835))</f>
        <v>0</v>
      </c>
      <c r="P835" s="60"/>
      <c r="Q835" s="61"/>
      <c r="R835" s="62"/>
      <c r="S835" s="63" t="n">
        <v>0</v>
      </c>
      <c r="T835" s="64" t="n">
        <v>0</v>
      </c>
      <c r="U835" s="65" t="n">
        <f aca="false">PRODUCT($R835,$S835,(1-$T835))</f>
        <v>0</v>
      </c>
      <c r="V835" s="66"/>
      <c r="W835" s="61"/>
      <c r="X835" s="62"/>
      <c r="Y835" s="63" t="n">
        <v>0</v>
      </c>
      <c r="Z835" s="64" t="n">
        <v>0</v>
      </c>
      <c r="AA835" s="65" t="n">
        <f aca="false">PRODUCT($X835,$Y835,(1-$Z835))</f>
        <v>0</v>
      </c>
      <c r="AB835" s="66"/>
      <c r="AC835" s="61"/>
      <c r="AD835" s="62"/>
      <c r="AE835" s="63" t="n">
        <v>0</v>
      </c>
      <c r="AF835" s="64" t="n">
        <v>0</v>
      </c>
      <c r="AG835" s="65" t="n">
        <f aca="false">PRODUCT($AD835,$AE835,(1-$AF835))</f>
        <v>0</v>
      </c>
      <c r="AH835" s="66"/>
      <c r="AI835" s="61"/>
      <c r="AJ835" s="62"/>
      <c r="AK835" s="63" t="n">
        <v>0</v>
      </c>
      <c r="AL835" s="64" t="n">
        <v>0</v>
      </c>
      <c r="AM835" s="65" t="n">
        <f aca="false">PRODUCT($AJ835,$AK835,(1-$AL835))</f>
        <v>0</v>
      </c>
      <c r="AN835" s="65" t="n">
        <f aca="false">ROUND((Tablica1[[#This Row],[Iznos]]+Tablica1[[#This Row],[Iznos 2]]+Tablica1[[#This Row],[Iznos 3]]+Tablica1[[#This Row],[Iznos 4]]+Tablica1[[#This Row],[Iznos 5]]),2)</f>
        <v>0</v>
      </c>
      <c r="AO835" s="67" t="s">
        <v>64</v>
      </c>
      <c r="AP835" s="67"/>
      <c r="AQ835" s="63"/>
      <c r="AR835" s="63" t="n">
        <v>0</v>
      </c>
      <c r="AS835" s="62"/>
      <c r="AT835" s="58"/>
    </row>
    <row r="836" s="68" customFormat="true" ht="34.5" hidden="false" customHeight="true" outlineLevel="0" collapsed="false">
      <c r="A836" s="54" t="n">
        <v>833</v>
      </c>
      <c r="B836" s="55"/>
      <c r="C836" s="55"/>
      <c r="D836" s="55"/>
      <c r="E836" s="57"/>
      <c r="F836" s="58"/>
      <c r="G836" s="58"/>
      <c r="H836" s="75"/>
      <c r="I836" s="58"/>
      <c r="J836" s="60"/>
      <c r="K836" s="61"/>
      <c r="L836" s="62"/>
      <c r="M836" s="63" t="n">
        <v>0</v>
      </c>
      <c r="N836" s="64" t="n">
        <v>0</v>
      </c>
      <c r="O836" s="65" t="n">
        <f aca="false">PRODUCT($L836,$M836,(1-$N836))</f>
        <v>0</v>
      </c>
      <c r="P836" s="60"/>
      <c r="Q836" s="61"/>
      <c r="R836" s="62"/>
      <c r="S836" s="63" t="n">
        <v>0</v>
      </c>
      <c r="T836" s="64" t="n">
        <v>0</v>
      </c>
      <c r="U836" s="65" t="n">
        <f aca="false">PRODUCT($R836,$S836,(1-$T836))</f>
        <v>0</v>
      </c>
      <c r="V836" s="66"/>
      <c r="W836" s="61"/>
      <c r="X836" s="62"/>
      <c r="Y836" s="63" t="n">
        <v>0</v>
      </c>
      <c r="Z836" s="64" t="n">
        <v>0</v>
      </c>
      <c r="AA836" s="65" t="n">
        <f aca="false">PRODUCT($X836,$Y836,(1-$Z836))</f>
        <v>0</v>
      </c>
      <c r="AB836" s="66"/>
      <c r="AC836" s="61"/>
      <c r="AD836" s="62"/>
      <c r="AE836" s="63" t="n">
        <v>0</v>
      </c>
      <c r="AF836" s="64" t="n">
        <v>0</v>
      </c>
      <c r="AG836" s="65" t="n">
        <f aca="false">PRODUCT($AD836,$AE836,(1-$AF836))</f>
        <v>0</v>
      </c>
      <c r="AH836" s="66"/>
      <c r="AI836" s="61"/>
      <c r="AJ836" s="62"/>
      <c r="AK836" s="63" t="n">
        <v>0</v>
      </c>
      <c r="AL836" s="64" t="n">
        <v>0</v>
      </c>
      <c r="AM836" s="65" t="n">
        <f aca="false">PRODUCT($AJ836,$AK836,(1-$AL836))</f>
        <v>0</v>
      </c>
      <c r="AN836" s="65" t="n">
        <f aca="false">ROUND((Tablica1[[#This Row],[Iznos]]+Tablica1[[#This Row],[Iznos 2]]+Tablica1[[#This Row],[Iznos 3]]+Tablica1[[#This Row],[Iznos 4]]+Tablica1[[#This Row],[Iznos 5]]),2)</f>
        <v>0</v>
      </c>
      <c r="AO836" s="67" t="s">
        <v>64</v>
      </c>
      <c r="AP836" s="67"/>
      <c r="AQ836" s="63"/>
      <c r="AR836" s="63" t="n">
        <v>0</v>
      </c>
      <c r="AS836" s="62"/>
      <c r="AT836" s="58"/>
    </row>
    <row r="837" s="68" customFormat="true" ht="34.5" hidden="false" customHeight="true" outlineLevel="0" collapsed="false">
      <c r="A837" s="54" t="n">
        <v>834</v>
      </c>
      <c r="B837" s="55"/>
      <c r="C837" s="55"/>
      <c r="D837" s="55"/>
      <c r="E837" s="57"/>
      <c r="F837" s="58"/>
      <c r="G837" s="58"/>
      <c r="H837" s="75"/>
      <c r="I837" s="58"/>
      <c r="J837" s="60"/>
      <c r="K837" s="61"/>
      <c r="L837" s="62"/>
      <c r="M837" s="63" t="n">
        <v>0</v>
      </c>
      <c r="N837" s="64" t="n">
        <v>0</v>
      </c>
      <c r="O837" s="65" t="n">
        <f aca="false">PRODUCT($L837,$M837,(1-$N837))</f>
        <v>0</v>
      </c>
      <c r="P837" s="60"/>
      <c r="Q837" s="61"/>
      <c r="R837" s="62"/>
      <c r="S837" s="63" t="n">
        <v>0</v>
      </c>
      <c r="T837" s="64" t="n">
        <v>0</v>
      </c>
      <c r="U837" s="65" t="n">
        <f aca="false">PRODUCT($R837,$S837,(1-$T837))</f>
        <v>0</v>
      </c>
      <c r="V837" s="66"/>
      <c r="W837" s="61"/>
      <c r="X837" s="62"/>
      <c r="Y837" s="63" t="n">
        <v>0</v>
      </c>
      <c r="Z837" s="64" t="n">
        <v>0</v>
      </c>
      <c r="AA837" s="65" t="n">
        <f aca="false">PRODUCT($X837,$Y837,(1-$Z837))</f>
        <v>0</v>
      </c>
      <c r="AB837" s="66"/>
      <c r="AC837" s="61"/>
      <c r="AD837" s="62"/>
      <c r="AE837" s="63" t="n">
        <v>0</v>
      </c>
      <c r="AF837" s="64" t="n">
        <v>0</v>
      </c>
      <c r="AG837" s="65" t="n">
        <f aca="false">PRODUCT($AD837,$AE837,(1-$AF837))</f>
        <v>0</v>
      </c>
      <c r="AH837" s="66"/>
      <c r="AI837" s="61"/>
      <c r="AJ837" s="62"/>
      <c r="AK837" s="63" t="n">
        <v>0</v>
      </c>
      <c r="AL837" s="64" t="n">
        <v>0</v>
      </c>
      <c r="AM837" s="65" t="n">
        <f aca="false">PRODUCT($AJ837,$AK837,(1-$AL837))</f>
        <v>0</v>
      </c>
      <c r="AN837" s="65" t="n">
        <f aca="false">ROUND((Tablica1[[#This Row],[Iznos]]+Tablica1[[#This Row],[Iznos 2]]+Tablica1[[#This Row],[Iznos 3]]+Tablica1[[#This Row],[Iznos 4]]+Tablica1[[#This Row],[Iznos 5]]),2)</f>
        <v>0</v>
      </c>
      <c r="AO837" s="67" t="s">
        <v>64</v>
      </c>
      <c r="AP837" s="67"/>
      <c r="AQ837" s="63"/>
      <c r="AR837" s="63" t="n">
        <v>0</v>
      </c>
      <c r="AS837" s="62"/>
      <c r="AT837" s="58"/>
    </row>
    <row r="838" s="68" customFormat="true" ht="34.5" hidden="false" customHeight="true" outlineLevel="0" collapsed="false">
      <c r="A838" s="54" t="n">
        <v>835</v>
      </c>
      <c r="B838" s="55"/>
      <c r="C838" s="55"/>
      <c r="D838" s="55"/>
      <c r="E838" s="57"/>
      <c r="F838" s="58"/>
      <c r="G838" s="58"/>
      <c r="H838" s="75"/>
      <c r="I838" s="58"/>
      <c r="J838" s="60"/>
      <c r="K838" s="61"/>
      <c r="L838" s="62"/>
      <c r="M838" s="63" t="n">
        <v>0</v>
      </c>
      <c r="N838" s="64" t="n">
        <v>0</v>
      </c>
      <c r="O838" s="65" t="n">
        <f aca="false">PRODUCT($L838,$M838,(1-$N838))</f>
        <v>0</v>
      </c>
      <c r="P838" s="60"/>
      <c r="Q838" s="61"/>
      <c r="R838" s="62"/>
      <c r="S838" s="63" t="n">
        <v>0</v>
      </c>
      <c r="T838" s="64" t="n">
        <v>0</v>
      </c>
      <c r="U838" s="65" t="n">
        <f aca="false">PRODUCT($R838,$S838,(1-$T838))</f>
        <v>0</v>
      </c>
      <c r="V838" s="66"/>
      <c r="W838" s="61"/>
      <c r="X838" s="62"/>
      <c r="Y838" s="63" t="n">
        <v>0</v>
      </c>
      <c r="Z838" s="64" t="n">
        <v>0</v>
      </c>
      <c r="AA838" s="65" t="n">
        <f aca="false">PRODUCT($X838,$Y838,(1-$Z838))</f>
        <v>0</v>
      </c>
      <c r="AB838" s="66"/>
      <c r="AC838" s="61"/>
      <c r="AD838" s="62"/>
      <c r="AE838" s="63" t="n">
        <v>0</v>
      </c>
      <c r="AF838" s="64" t="n">
        <v>0</v>
      </c>
      <c r="AG838" s="65" t="n">
        <f aca="false">PRODUCT($AD838,$AE838,(1-$AF838))</f>
        <v>0</v>
      </c>
      <c r="AH838" s="66"/>
      <c r="AI838" s="61"/>
      <c r="AJ838" s="62"/>
      <c r="AK838" s="63" t="n">
        <v>0</v>
      </c>
      <c r="AL838" s="64" t="n">
        <v>0</v>
      </c>
      <c r="AM838" s="65" t="n">
        <f aca="false">PRODUCT($AJ838,$AK838,(1-$AL838))</f>
        <v>0</v>
      </c>
      <c r="AN838" s="65" t="n">
        <f aca="false">ROUND((Tablica1[[#This Row],[Iznos]]+Tablica1[[#This Row],[Iznos 2]]+Tablica1[[#This Row],[Iznos 3]]+Tablica1[[#This Row],[Iznos 4]]+Tablica1[[#This Row],[Iznos 5]]),2)</f>
        <v>0</v>
      </c>
      <c r="AO838" s="67" t="s">
        <v>64</v>
      </c>
      <c r="AP838" s="67"/>
      <c r="AQ838" s="63"/>
      <c r="AR838" s="63" t="n">
        <v>0</v>
      </c>
      <c r="AS838" s="62"/>
      <c r="AT838" s="58"/>
    </row>
    <row r="839" s="68" customFormat="true" ht="34.5" hidden="false" customHeight="true" outlineLevel="0" collapsed="false">
      <c r="A839" s="54" t="n">
        <v>836</v>
      </c>
      <c r="B839" s="55"/>
      <c r="C839" s="55"/>
      <c r="D839" s="55"/>
      <c r="E839" s="57"/>
      <c r="F839" s="58"/>
      <c r="G839" s="58"/>
      <c r="H839" s="75"/>
      <c r="I839" s="58"/>
      <c r="J839" s="60"/>
      <c r="K839" s="61"/>
      <c r="L839" s="62"/>
      <c r="M839" s="63" t="n">
        <v>0</v>
      </c>
      <c r="N839" s="64" t="n">
        <v>0</v>
      </c>
      <c r="O839" s="65" t="n">
        <f aca="false">PRODUCT($L839,$M839,(1-$N839))</f>
        <v>0</v>
      </c>
      <c r="P839" s="60"/>
      <c r="Q839" s="61"/>
      <c r="R839" s="62"/>
      <c r="S839" s="63" t="n">
        <v>0</v>
      </c>
      <c r="T839" s="64" t="n">
        <v>0</v>
      </c>
      <c r="U839" s="65" t="n">
        <f aca="false">PRODUCT($R839,$S839,(1-$T839))</f>
        <v>0</v>
      </c>
      <c r="V839" s="66"/>
      <c r="W839" s="61"/>
      <c r="X839" s="62"/>
      <c r="Y839" s="63" t="n">
        <v>0</v>
      </c>
      <c r="Z839" s="64" t="n">
        <v>0</v>
      </c>
      <c r="AA839" s="65" t="n">
        <f aca="false">PRODUCT($X839,$Y839,(1-$Z839))</f>
        <v>0</v>
      </c>
      <c r="AB839" s="66"/>
      <c r="AC839" s="61"/>
      <c r="AD839" s="62"/>
      <c r="AE839" s="63" t="n">
        <v>0</v>
      </c>
      <c r="AF839" s="64" t="n">
        <v>0</v>
      </c>
      <c r="AG839" s="65" t="n">
        <f aca="false">PRODUCT($AD839,$AE839,(1-$AF839))</f>
        <v>0</v>
      </c>
      <c r="AH839" s="66"/>
      <c r="AI839" s="61"/>
      <c r="AJ839" s="62"/>
      <c r="AK839" s="63" t="n">
        <v>0</v>
      </c>
      <c r="AL839" s="64" t="n">
        <v>0</v>
      </c>
      <c r="AM839" s="65" t="n">
        <f aca="false">PRODUCT($AJ839,$AK839,(1-$AL839))</f>
        <v>0</v>
      </c>
      <c r="AN839" s="65" t="n">
        <f aca="false">ROUND((Tablica1[[#This Row],[Iznos]]+Tablica1[[#This Row],[Iznos 2]]+Tablica1[[#This Row],[Iznos 3]]+Tablica1[[#This Row],[Iznos 4]]+Tablica1[[#This Row],[Iznos 5]]),2)</f>
        <v>0</v>
      </c>
      <c r="AO839" s="67" t="s">
        <v>64</v>
      </c>
      <c r="AP839" s="67"/>
      <c r="AQ839" s="63"/>
      <c r="AR839" s="63" t="n">
        <v>0</v>
      </c>
      <c r="AS839" s="62"/>
      <c r="AT839" s="58"/>
    </row>
    <row r="840" s="68" customFormat="true" ht="34.5" hidden="false" customHeight="true" outlineLevel="0" collapsed="false">
      <c r="A840" s="54" t="n">
        <v>837</v>
      </c>
      <c r="B840" s="55"/>
      <c r="C840" s="55"/>
      <c r="D840" s="55"/>
      <c r="E840" s="57"/>
      <c r="F840" s="58"/>
      <c r="G840" s="58"/>
      <c r="H840" s="75"/>
      <c r="I840" s="58"/>
      <c r="J840" s="60"/>
      <c r="K840" s="61"/>
      <c r="L840" s="62"/>
      <c r="M840" s="63" t="n">
        <v>0</v>
      </c>
      <c r="N840" s="64" t="n">
        <v>0</v>
      </c>
      <c r="O840" s="65" t="n">
        <f aca="false">PRODUCT($L840,$M840,(1-$N840))</f>
        <v>0</v>
      </c>
      <c r="P840" s="60"/>
      <c r="Q840" s="61"/>
      <c r="R840" s="62"/>
      <c r="S840" s="63" t="n">
        <v>0</v>
      </c>
      <c r="T840" s="64" t="n">
        <v>0</v>
      </c>
      <c r="U840" s="65" t="n">
        <f aca="false">PRODUCT($R840,$S840,(1-$T840))</f>
        <v>0</v>
      </c>
      <c r="V840" s="66"/>
      <c r="W840" s="61"/>
      <c r="X840" s="62"/>
      <c r="Y840" s="63" t="n">
        <v>0</v>
      </c>
      <c r="Z840" s="64" t="n">
        <v>0</v>
      </c>
      <c r="AA840" s="65" t="n">
        <f aca="false">PRODUCT($X840,$Y840,(1-$Z840))</f>
        <v>0</v>
      </c>
      <c r="AB840" s="66"/>
      <c r="AC840" s="61"/>
      <c r="AD840" s="62"/>
      <c r="AE840" s="63" t="n">
        <v>0</v>
      </c>
      <c r="AF840" s="64" t="n">
        <v>0</v>
      </c>
      <c r="AG840" s="65" t="n">
        <f aca="false">PRODUCT($AD840,$AE840,(1-$AF840))</f>
        <v>0</v>
      </c>
      <c r="AH840" s="66"/>
      <c r="AI840" s="61"/>
      <c r="AJ840" s="62"/>
      <c r="AK840" s="63" t="n">
        <v>0</v>
      </c>
      <c r="AL840" s="64" t="n">
        <v>0</v>
      </c>
      <c r="AM840" s="65" t="n">
        <f aca="false">PRODUCT($AJ840,$AK840,(1-$AL840))</f>
        <v>0</v>
      </c>
      <c r="AN840" s="65" t="n">
        <f aca="false">ROUND((Tablica1[[#This Row],[Iznos]]+Tablica1[[#This Row],[Iznos 2]]+Tablica1[[#This Row],[Iznos 3]]+Tablica1[[#This Row],[Iznos 4]]+Tablica1[[#This Row],[Iznos 5]]),2)</f>
        <v>0</v>
      </c>
      <c r="AO840" s="67" t="s">
        <v>64</v>
      </c>
      <c r="AP840" s="67"/>
      <c r="AQ840" s="63"/>
      <c r="AR840" s="63" t="n">
        <v>0</v>
      </c>
      <c r="AS840" s="62"/>
      <c r="AT840" s="58"/>
    </row>
    <row r="841" s="68" customFormat="true" ht="34.5" hidden="false" customHeight="true" outlineLevel="0" collapsed="false">
      <c r="A841" s="54" t="n">
        <v>838</v>
      </c>
      <c r="B841" s="55"/>
      <c r="C841" s="55"/>
      <c r="D841" s="55"/>
      <c r="E841" s="57"/>
      <c r="F841" s="58"/>
      <c r="G841" s="58"/>
      <c r="H841" s="75"/>
      <c r="I841" s="58"/>
      <c r="J841" s="60"/>
      <c r="K841" s="61"/>
      <c r="L841" s="62"/>
      <c r="M841" s="63" t="n">
        <v>0</v>
      </c>
      <c r="N841" s="64" t="n">
        <v>0</v>
      </c>
      <c r="O841" s="65" t="n">
        <f aca="false">PRODUCT($L841,$M841,(1-$N841))</f>
        <v>0</v>
      </c>
      <c r="P841" s="60"/>
      <c r="Q841" s="61"/>
      <c r="R841" s="62"/>
      <c r="S841" s="63" t="n">
        <v>0</v>
      </c>
      <c r="T841" s="64" t="n">
        <v>0</v>
      </c>
      <c r="U841" s="65" t="n">
        <f aca="false">PRODUCT($R841,$S841,(1-$T841))</f>
        <v>0</v>
      </c>
      <c r="V841" s="66"/>
      <c r="W841" s="61"/>
      <c r="X841" s="62"/>
      <c r="Y841" s="63" t="n">
        <v>0</v>
      </c>
      <c r="Z841" s="64" t="n">
        <v>0</v>
      </c>
      <c r="AA841" s="65" t="n">
        <f aca="false">PRODUCT($X841,$Y841,(1-$Z841))</f>
        <v>0</v>
      </c>
      <c r="AB841" s="66"/>
      <c r="AC841" s="61"/>
      <c r="AD841" s="62"/>
      <c r="AE841" s="63" t="n">
        <v>0</v>
      </c>
      <c r="AF841" s="64" t="n">
        <v>0</v>
      </c>
      <c r="AG841" s="65" t="n">
        <f aca="false">PRODUCT($AD841,$AE841,(1-$AF841))</f>
        <v>0</v>
      </c>
      <c r="AH841" s="66"/>
      <c r="AI841" s="61"/>
      <c r="AJ841" s="62"/>
      <c r="AK841" s="63" t="n">
        <v>0</v>
      </c>
      <c r="AL841" s="64" t="n">
        <v>0</v>
      </c>
      <c r="AM841" s="65" t="n">
        <f aca="false">PRODUCT($AJ841,$AK841,(1-$AL841))</f>
        <v>0</v>
      </c>
      <c r="AN841" s="65" t="n">
        <f aca="false">ROUND((Tablica1[[#This Row],[Iznos]]+Tablica1[[#This Row],[Iznos 2]]+Tablica1[[#This Row],[Iznos 3]]+Tablica1[[#This Row],[Iznos 4]]+Tablica1[[#This Row],[Iznos 5]]),2)</f>
        <v>0</v>
      </c>
      <c r="AO841" s="67" t="s">
        <v>64</v>
      </c>
      <c r="AP841" s="67"/>
      <c r="AQ841" s="63"/>
      <c r="AR841" s="63" t="n">
        <v>0</v>
      </c>
      <c r="AS841" s="62"/>
      <c r="AT841" s="58"/>
    </row>
    <row r="842" s="68" customFormat="true" ht="34.5" hidden="false" customHeight="true" outlineLevel="0" collapsed="false">
      <c r="A842" s="54" t="n">
        <v>839</v>
      </c>
      <c r="B842" s="55"/>
      <c r="C842" s="55"/>
      <c r="D842" s="55"/>
      <c r="E842" s="57"/>
      <c r="F842" s="58"/>
      <c r="G842" s="58"/>
      <c r="H842" s="75"/>
      <c r="I842" s="58"/>
      <c r="J842" s="60"/>
      <c r="K842" s="61"/>
      <c r="L842" s="62"/>
      <c r="M842" s="63" t="n">
        <v>0</v>
      </c>
      <c r="N842" s="64" t="n">
        <v>0</v>
      </c>
      <c r="O842" s="65" t="n">
        <f aca="false">PRODUCT($L842,$M842,(1-$N842))</f>
        <v>0</v>
      </c>
      <c r="P842" s="60"/>
      <c r="Q842" s="61"/>
      <c r="R842" s="62"/>
      <c r="S842" s="63" t="n">
        <v>0</v>
      </c>
      <c r="T842" s="64" t="n">
        <v>0</v>
      </c>
      <c r="U842" s="65" t="n">
        <f aca="false">PRODUCT($R842,$S842,(1-$T842))</f>
        <v>0</v>
      </c>
      <c r="V842" s="66"/>
      <c r="W842" s="61"/>
      <c r="X842" s="62"/>
      <c r="Y842" s="63" t="n">
        <v>0</v>
      </c>
      <c r="Z842" s="64" t="n">
        <v>0</v>
      </c>
      <c r="AA842" s="65" t="n">
        <f aca="false">PRODUCT($X842,$Y842,(1-$Z842))</f>
        <v>0</v>
      </c>
      <c r="AB842" s="66"/>
      <c r="AC842" s="61"/>
      <c r="AD842" s="62"/>
      <c r="AE842" s="63" t="n">
        <v>0</v>
      </c>
      <c r="AF842" s="64" t="n">
        <v>0</v>
      </c>
      <c r="AG842" s="65" t="n">
        <f aca="false">PRODUCT($AD842,$AE842,(1-$AF842))</f>
        <v>0</v>
      </c>
      <c r="AH842" s="66"/>
      <c r="AI842" s="61"/>
      <c r="AJ842" s="62"/>
      <c r="AK842" s="63" t="n">
        <v>0</v>
      </c>
      <c r="AL842" s="64" t="n">
        <v>0</v>
      </c>
      <c r="AM842" s="65" t="n">
        <f aca="false">PRODUCT($AJ842,$AK842,(1-$AL842))</f>
        <v>0</v>
      </c>
      <c r="AN842" s="65" t="n">
        <f aca="false">ROUND((Tablica1[[#This Row],[Iznos]]+Tablica1[[#This Row],[Iznos 2]]+Tablica1[[#This Row],[Iznos 3]]+Tablica1[[#This Row],[Iznos 4]]+Tablica1[[#This Row],[Iznos 5]]),2)</f>
        <v>0</v>
      </c>
      <c r="AO842" s="67" t="s">
        <v>64</v>
      </c>
      <c r="AP842" s="67"/>
      <c r="AQ842" s="63"/>
      <c r="AR842" s="63" t="n">
        <v>0</v>
      </c>
      <c r="AS842" s="62"/>
      <c r="AT842" s="58"/>
    </row>
    <row r="843" s="68" customFormat="true" ht="34.5" hidden="false" customHeight="true" outlineLevel="0" collapsed="false">
      <c r="A843" s="54" t="n">
        <v>840</v>
      </c>
      <c r="B843" s="55"/>
      <c r="C843" s="55"/>
      <c r="D843" s="55"/>
      <c r="E843" s="57"/>
      <c r="F843" s="58"/>
      <c r="G843" s="58"/>
      <c r="H843" s="75"/>
      <c r="I843" s="58"/>
      <c r="J843" s="60"/>
      <c r="K843" s="61"/>
      <c r="L843" s="62"/>
      <c r="M843" s="63" t="n">
        <v>0</v>
      </c>
      <c r="N843" s="64" t="n">
        <v>0</v>
      </c>
      <c r="O843" s="65" t="n">
        <f aca="false">PRODUCT($L843,$M843,(1-$N843))</f>
        <v>0</v>
      </c>
      <c r="P843" s="60"/>
      <c r="Q843" s="61"/>
      <c r="R843" s="62"/>
      <c r="S843" s="63" t="n">
        <v>0</v>
      </c>
      <c r="T843" s="64" t="n">
        <v>0</v>
      </c>
      <c r="U843" s="65" t="n">
        <f aca="false">PRODUCT($R843,$S843,(1-$T843))</f>
        <v>0</v>
      </c>
      <c r="V843" s="66"/>
      <c r="W843" s="61"/>
      <c r="X843" s="62"/>
      <c r="Y843" s="63" t="n">
        <v>0</v>
      </c>
      <c r="Z843" s="64" t="n">
        <v>0</v>
      </c>
      <c r="AA843" s="65" t="n">
        <f aca="false">PRODUCT($X843,$Y843,(1-$Z843))</f>
        <v>0</v>
      </c>
      <c r="AB843" s="66"/>
      <c r="AC843" s="61"/>
      <c r="AD843" s="62"/>
      <c r="AE843" s="63" t="n">
        <v>0</v>
      </c>
      <c r="AF843" s="64" t="n">
        <v>0</v>
      </c>
      <c r="AG843" s="65" t="n">
        <f aca="false">PRODUCT($AD843,$AE843,(1-$AF843))</f>
        <v>0</v>
      </c>
      <c r="AH843" s="66"/>
      <c r="AI843" s="61"/>
      <c r="AJ843" s="62"/>
      <c r="AK843" s="63" t="n">
        <v>0</v>
      </c>
      <c r="AL843" s="64" t="n">
        <v>0</v>
      </c>
      <c r="AM843" s="65" t="n">
        <f aca="false">PRODUCT($AJ843,$AK843,(1-$AL843))</f>
        <v>0</v>
      </c>
      <c r="AN843" s="65" t="n">
        <f aca="false">ROUND((Tablica1[[#This Row],[Iznos]]+Tablica1[[#This Row],[Iznos 2]]+Tablica1[[#This Row],[Iznos 3]]+Tablica1[[#This Row],[Iznos 4]]+Tablica1[[#This Row],[Iznos 5]]),2)</f>
        <v>0</v>
      </c>
      <c r="AO843" s="67" t="s">
        <v>64</v>
      </c>
      <c r="AP843" s="67"/>
      <c r="AQ843" s="63"/>
      <c r="AR843" s="63" t="n">
        <v>0</v>
      </c>
      <c r="AS843" s="62"/>
      <c r="AT843" s="58"/>
    </row>
    <row r="844" s="68" customFormat="true" ht="34.5" hidden="false" customHeight="true" outlineLevel="0" collapsed="false">
      <c r="A844" s="54" t="n">
        <v>841</v>
      </c>
      <c r="B844" s="55"/>
      <c r="C844" s="55"/>
      <c r="D844" s="55"/>
      <c r="E844" s="57"/>
      <c r="F844" s="58"/>
      <c r="G844" s="58"/>
      <c r="H844" s="75"/>
      <c r="I844" s="58"/>
      <c r="J844" s="60"/>
      <c r="K844" s="61"/>
      <c r="L844" s="62"/>
      <c r="M844" s="63" t="n">
        <v>0</v>
      </c>
      <c r="N844" s="64" t="n">
        <v>0</v>
      </c>
      <c r="O844" s="65" t="n">
        <f aca="false">PRODUCT($L844,$M844,(1-$N844))</f>
        <v>0</v>
      </c>
      <c r="P844" s="60"/>
      <c r="Q844" s="61"/>
      <c r="R844" s="62"/>
      <c r="S844" s="63" t="n">
        <v>0</v>
      </c>
      <c r="T844" s="64" t="n">
        <v>0</v>
      </c>
      <c r="U844" s="65" t="n">
        <f aca="false">PRODUCT($R844,$S844,(1-$T844))</f>
        <v>0</v>
      </c>
      <c r="V844" s="66"/>
      <c r="W844" s="61"/>
      <c r="X844" s="62"/>
      <c r="Y844" s="63" t="n">
        <v>0</v>
      </c>
      <c r="Z844" s="64" t="n">
        <v>0</v>
      </c>
      <c r="AA844" s="65" t="n">
        <f aca="false">PRODUCT($X844,$Y844,(1-$Z844))</f>
        <v>0</v>
      </c>
      <c r="AB844" s="66"/>
      <c r="AC844" s="61"/>
      <c r="AD844" s="62"/>
      <c r="AE844" s="63" t="n">
        <v>0</v>
      </c>
      <c r="AF844" s="64" t="n">
        <v>0</v>
      </c>
      <c r="AG844" s="65" t="n">
        <f aca="false">PRODUCT($AD844,$AE844,(1-$AF844))</f>
        <v>0</v>
      </c>
      <c r="AH844" s="66"/>
      <c r="AI844" s="61"/>
      <c r="AJ844" s="62"/>
      <c r="AK844" s="63" t="n">
        <v>0</v>
      </c>
      <c r="AL844" s="64" t="n">
        <v>0</v>
      </c>
      <c r="AM844" s="65" t="n">
        <f aca="false">PRODUCT($AJ844,$AK844,(1-$AL844))</f>
        <v>0</v>
      </c>
      <c r="AN844" s="65" t="n">
        <f aca="false">ROUND((Tablica1[[#This Row],[Iznos]]+Tablica1[[#This Row],[Iznos 2]]+Tablica1[[#This Row],[Iznos 3]]+Tablica1[[#This Row],[Iznos 4]]+Tablica1[[#This Row],[Iznos 5]]),2)</f>
        <v>0</v>
      </c>
      <c r="AO844" s="67" t="s">
        <v>64</v>
      </c>
      <c r="AP844" s="67"/>
      <c r="AQ844" s="63"/>
      <c r="AR844" s="63" t="n">
        <v>0</v>
      </c>
      <c r="AS844" s="62"/>
      <c r="AT844" s="58"/>
    </row>
    <row r="845" s="68" customFormat="true" ht="34.5" hidden="false" customHeight="true" outlineLevel="0" collapsed="false">
      <c r="A845" s="54" t="n">
        <v>842</v>
      </c>
      <c r="B845" s="55"/>
      <c r="C845" s="55"/>
      <c r="D845" s="55"/>
      <c r="E845" s="57"/>
      <c r="F845" s="58"/>
      <c r="G845" s="58"/>
      <c r="H845" s="75"/>
      <c r="I845" s="58"/>
      <c r="J845" s="60"/>
      <c r="K845" s="61"/>
      <c r="L845" s="62"/>
      <c r="M845" s="63" t="n">
        <v>0</v>
      </c>
      <c r="N845" s="64" t="n">
        <v>0</v>
      </c>
      <c r="O845" s="65" t="n">
        <f aca="false">PRODUCT($L845,$M845,(1-$N845))</f>
        <v>0</v>
      </c>
      <c r="P845" s="60"/>
      <c r="Q845" s="61"/>
      <c r="R845" s="62"/>
      <c r="S845" s="63" t="n">
        <v>0</v>
      </c>
      <c r="T845" s="64" t="n">
        <v>0</v>
      </c>
      <c r="U845" s="65" t="n">
        <f aca="false">PRODUCT($R845,$S845,(1-$T845))</f>
        <v>0</v>
      </c>
      <c r="V845" s="66"/>
      <c r="W845" s="61"/>
      <c r="X845" s="62"/>
      <c r="Y845" s="63" t="n">
        <v>0</v>
      </c>
      <c r="Z845" s="64" t="n">
        <v>0</v>
      </c>
      <c r="AA845" s="65" t="n">
        <f aca="false">PRODUCT($X845,$Y845,(1-$Z845))</f>
        <v>0</v>
      </c>
      <c r="AB845" s="66"/>
      <c r="AC845" s="61"/>
      <c r="AD845" s="62"/>
      <c r="AE845" s="63" t="n">
        <v>0</v>
      </c>
      <c r="AF845" s="64" t="n">
        <v>0</v>
      </c>
      <c r="AG845" s="65" t="n">
        <f aca="false">PRODUCT($AD845,$AE845,(1-$AF845))</f>
        <v>0</v>
      </c>
      <c r="AH845" s="66"/>
      <c r="AI845" s="61"/>
      <c r="AJ845" s="62"/>
      <c r="AK845" s="63" t="n">
        <v>0</v>
      </c>
      <c r="AL845" s="64" t="n">
        <v>0</v>
      </c>
      <c r="AM845" s="65" t="n">
        <f aca="false">PRODUCT($AJ845,$AK845,(1-$AL845))</f>
        <v>0</v>
      </c>
      <c r="AN845" s="65" t="n">
        <f aca="false">ROUND((Tablica1[[#This Row],[Iznos]]+Tablica1[[#This Row],[Iznos 2]]+Tablica1[[#This Row],[Iznos 3]]+Tablica1[[#This Row],[Iznos 4]]+Tablica1[[#This Row],[Iznos 5]]),2)</f>
        <v>0</v>
      </c>
      <c r="AO845" s="67" t="s">
        <v>64</v>
      </c>
      <c r="AP845" s="67"/>
      <c r="AQ845" s="63"/>
      <c r="AR845" s="63" t="n">
        <v>0</v>
      </c>
      <c r="AS845" s="62"/>
      <c r="AT845" s="58"/>
    </row>
    <row r="846" s="68" customFormat="true" ht="34.5" hidden="false" customHeight="true" outlineLevel="0" collapsed="false">
      <c r="A846" s="54" t="n">
        <v>843</v>
      </c>
      <c r="B846" s="55"/>
      <c r="C846" s="55"/>
      <c r="D846" s="55"/>
      <c r="E846" s="57"/>
      <c r="F846" s="58"/>
      <c r="G846" s="58"/>
      <c r="H846" s="75"/>
      <c r="I846" s="58"/>
      <c r="J846" s="60"/>
      <c r="K846" s="61"/>
      <c r="L846" s="62"/>
      <c r="M846" s="63" t="n">
        <v>0</v>
      </c>
      <c r="N846" s="64" t="n">
        <v>0</v>
      </c>
      <c r="O846" s="65" t="n">
        <f aca="false">PRODUCT($L846,$M846,(1-$N846))</f>
        <v>0</v>
      </c>
      <c r="P846" s="60"/>
      <c r="Q846" s="61"/>
      <c r="R846" s="62"/>
      <c r="S846" s="63" t="n">
        <v>0</v>
      </c>
      <c r="T846" s="64" t="n">
        <v>0</v>
      </c>
      <c r="U846" s="65" t="n">
        <f aca="false">PRODUCT($R846,$S846,(1-$T846))</f>
        <v>0</v>
      </c>
      <c r="V846" s="66"/>
      <c r="W846" s="61"/>
      <c r="X846" s="62"/>
      <c r="Y846" s="63" t="n">
        <v>0</v>
      </c>
      <c r="Z846" s="64" t="n">
        <v>0</v>
      </c>
      <c r="AA846" s="65" t="n">
        <f aca="false">PRODUCT($X846,$Y846,(1-$Z846))</f>
        <v>0</v>
      </c>
      <c r="AB846" s="66"/>
      <c r="AC846" s="61"/>
      <c r="AD846" s="62"/>
      <c r="AE846" s="63" t="n">
        <v>0</v>
      </c>
      <c r="AF846" s="64" t="n">
        <v>0</v>
      </c>
      <c r="AG846" s="65" t="n">
        <f aca="false">PRODUCT($AD846,$AE846,(1-$AF846))</f>
        <v>0</v>
      </c>
      <c r="AH846" s="66"/>
      <c r="AI846" s="61"/>
      <c r="AJ846" s="62"/>
      <c r="AK846" s="63" t="n">
        <v>0</v>
      </c>
      <c r="AL846" s="64" t="n">
        <v>0</v>
      </c>
      <c r="AM846" s="65" t="n">
        <f aca="false">PRODUCT($AJ846,$AK846,(1-$AL846))</f>
        <v>0</v>
      </c>
      <c r="AN846" s="65" t="n">
        <f aca="false">ROUND((Tablica1[[#This Row],[Iznos]]+Tablica1[[#This Row],[Iznos 2]]+Tablica1[[#This Row],[Iznos 3]]+Tablica1[[#This Row],[Iznos 4]]+Tablica1[[#This Row],[Iznos 5]]),2)</f>
        <v>0</v>
      </c>
      <c r="AO846" s="67" t="s">
        <v>64</v>
      </c>
      <c r="AP846" s="67"/>
      <c r="AQ846" s="63"/>
      <c r="AR846" s="63" t="n">
        <v>0</v>
      </c>
      <c r="AS846" s="62"/>
      <c r="AT846" s="58"/>
    </row>
    <row r="847" s="68" customFormat="true" ht="34.5" hidden="false" customHeight="true" outlineLevel="0" collapsed="false">
      <c r="A847" s="54" t="n">
        <v>844</v>
      </c>
      <c r="B847" s="55"/>
      <c r="C847" s="55"/>
      <c r="D847" s="55"/>
      <c r="E847" s="57"/>
      <c r="F847" s="58"/>
      <c r="G847" s="58"/>
      <c r="H847" s="75"/>
      <c r="I847" s="58"/>
      <c r="J847" s="60"/>
      <c r="K847" s="61"/>
      <c r="L847" s="62"/>
      <c r="M847" s="63" t="n">
        <v>0</v>
      </c>
      <c r="N847" s="64" t="n">
        <v>0</v>
      </c>
      <c r="O847" s="65" t="n">
        <f aca="false">PRODUCT($L847,$M847,(1-$N847))</f>
        <v>0</v>
      </c>
      <c r="P847" s="60"/>
      <c r="Q847" s="61"/>
      <c r="R847" s="62"/>
      <c r="S847" s="63" t="n">
        <v>0</v>
      </c>
      <c r="T847" s="64" t="n">
        <v>0</v>
      </c>
      <c r="U847" s="65" t="n">
        <f aca="false">PRODUCT($R847,$S847,(1-$T847))</f>
        <v>0</v>
      </c>
      <c r="V847" s="66"/>
      <c r="W847" s="61"/>
      <c r="X847" s="62"/>
      <c r="Y847" s="63" t="n">
        <v>0</v>
      </c>
      <c r="Z847" s="64" t="n">
        <v>0</v>
      </c>
      <c r="AA847" s="65" t="n">
        <f aca="false">PRODUCT($X847,$Y847,(1-$Z847))</f>
        <v>0</v>
      </c>
      <c r="AB847" s="66"/>
      <c r="AC847" s="61"/>
      <c r="AD847" s="62"/>
      <c r="AE847" s="63" t="n">
        <v>0</v>
      </c>
      <c r="AF847" s="64" t="n">
        <v>0</v>
      </c>
      <c r="AG847" s="65" t="n">
        <f aca="false">PRODUCT($AD847,$AE847,(1-$AF847))</f>
        <v>0</v>
      </c>
      <c r="AH847" s="66"/>
      <c r="AI847" s="61"/>
      <c r="AJ847" s="62"/>
      <c r="AK847" s="63" t="n">
        <v>0</v>
      </c>
      <c r="AL847" s="64" t="n">
        <v>0</v>
      </c>
      <c r="AM847" s="65" t="n">
        <f aca="false">PRODUCT($AJ847,$AK847,(1-$AL847))</f>
        <v>0</v>
      </c>
      <c r="AN847" s="65" t="n">
        <f aca="false">ROUND((Tablica1[[#This Row],[Iznos]]+Tablica1[[#This Row],[Iznos 2]]+Tablica1[[#This Row],[Iznos 3]]+Tablica1[[#This Row],[Iznos 4]]+Tablica1[[#This Row],[Iznos 5]]),2)</f>
        <v>0</v>
      </c>
      <c r="AO847" s="67" t="s">
        <v>64</v>
      </c>
      <c r="AP847" s="67"/>
      <c r="AQ847" s="63"/>
      <c r="AR847" s="63" t="n">
        <v>0</v>
      </c>
      <c r="AS847" s="62"/>
      <c r="AT847" s="58"/>
    </row>
    <row r="848" s="68" customFormat="true" ht="34.5" hidden="false" customHeight="true" outlineLevel="0" collapsed="false">
      <c r="A848" s="54" t="n">
        <v>845</v>
      </c>
      <c r="B848" s="55"/>
      <c r="C848" s="55"/>
      <c r="D848" s="55"/>
      <c r="E848" s="57"/>
      <c r="F848" s="58"/>
      <c r="G848" s="58"/>
      <c r="H848" s="75"/>
      <c r="I848" s="58"/>
      <c r="J848" s="60"/>
      <c r="K848" s="61"/>
      <c r="L848" s="62"/>
      <c r="M848" s="63" t="n">
        <v>0</v>
      </c>
      <c r="N848" s="64" t="n">
        <v>0</v>
      </c>
      <c r="O848" s="65" t="n">
        <f aca="false">PRODUCT($L848,$M848,(1-$N848))</f>
        <v>0</v>
      </c>
      <c r="P848" s="60"/>
      <c r="Q848" s="61"/>
      <c r="R848" s="62"/>
      <c r="S848" s="63" t="n">
        <v>0</v>
      </c>
      <c r="T848" s="64" t="n">
        <v>0</v>
      </c>
      <c r="U848" s="65" t="n">
        <f aca="false">PRODUCT($R848,$S848,(1-$T848))</f>
        <v>0</v>
      </c>
      <c r="V848" s="66"/>
      <c r="W848" s="61"/>
      <c r="X848" s="62"/>
      <c r="Y848" s="63" t="n">
        <v>0</v>
      </c>
      <c r="Z848" s="64" t="n">
        <v>0</v>
      </c>
      <c r="AA848" s="65" t="n">
        <f aca="false">PRODUCT($X848,$Y848,(1-$Z848))</f>
        <v>0</v>
      </c>
      <c r="AB848" s="66"/>
      <c r="AC848" s="61"/>
      <c r="AD848" s="62"/>
      <c r="AE848" s="63" t="n">
        <v>0</v>
      </c>
      <c r="AF848" s="64" t="n">
        <v>0</v>
      </c>
      <c r="AG848" s="65" t="n">
        <f aca="false">PRODUCT($AD848,$AE848,(1-$AF848))</f>
        <v>0</v>
      </c>
      <c r="AH848" s="66"/>
      <c r="AI848" s="61"/>
      <c r="AJ848" s="62"/>
      <c r="AK848" s="63" t="n">
        <v>0</v>
      </c>
      <c r="AL848" s="64" t="n">
        <v>0</v>
      </c>
      <c r="AM848" s="65" t="n">
        <f aca="false">PRODUCT($AJ848,$AK848,(1-$AL848))</f>
        <v>0</v>
      </c>
      <c r="AN848" s="65" t="n">
        <f aca="false">ROUND((Tablica1[[#This Row],[Iznos]]+Tablica1[[#This Row],[Iznos 2]]+Tablica1[[#This Row],[Iznos 3]]+Tablica1[[#This Row],[Iznos 4]]+Tablica1[[#This Row],[Iznos 5]]),2)</f>
        <v>0</v>
      </c>
      <c r="AO848" s="67" t="s">
        <v>64</v>
      </c>
      <c r="AP848" s="67"/>
      <c r="AQ848" s="63"/>
      <c r="AR848" s="63" t="n">
        <v>0</v>
      </c>
      <c r="AS848" s="62"/>
      <c r="AT848" s="58"/>
    </row>
    <row r="849" s="68" customFormat="true" ht="34.5" hidden="false" customHeight="true" outlineLevel="0" collapsed="false">
      <c r="A849" s="54" t="n">
        <v>846</v>
      </c>
      <c r="B849" s="55"/>
      <c r="C849" s="55"/>
      <c r="D849" s="55"/>
      <c r="E849" s="57"/>
      <c r="F849" s="58"/>
      <c r="G849" s="58"/>
      <c r="H849" s="75"/>
      <c r="I849" s="58"/>
      <c r="J849" s="60"/>
      <c r="K849" s="61"/>
      <c r="L849" s="62"/>
      <c r="M849" s="63" t="n">
        <v>0</v>
      </c>
      <c r="N849" s="64" t="n">
        <v>0</v>
      </c>
      <c r="O849" s="65" t="n">
        <f aca="false">PRODUCT($L849,$M849,(1-$N849))</f>
        <v>0</v>
      </c>
      <c r="P849" s="60"/>
      <c r="Q849" s="61"/>
      <c r="R849" s="62"/>
      <c r="S849" s="63" t="n">
        <v>0</v>
      </c>
      <c r="T849" s="64" t="n">
        <v>0</v>
      </c>
      <c r="U849" s="65" t="n">
        <f aca="false">PRODUCT($R849,$S849,(1-$T849))</f>
        <v>0</v>
      </c>
      <c r="V849" s="66"/>
      <c r="W849" s="61"/>
      <c r="X849" s="62"/>
      <c r="Y849" s="63" t="n">
        <v>0</v>
      </c>
      <c r="Z849" s="64" t="n">
        <v>0</v>
      </c>
      <c r="AA849" s="65" t="n">
        <f aca="false">PRODUCT($X849,$Y849,(1-$Z849))</f>
        <v>0</v>
      </c>
      <c r="AB849" s="66"/>
      <c r="AC849" s="61"/>
      <c r="AD849" s="62"/>
      <c r="AE849" s="63" t="n">
        <v>0</v>
      </c>
      <c r="AF849" s="64" t="n">
        <v>0</v>
      </c>
      <c r="AG849" s="65" t="n">
        <f aca="false">PRODUCT($AD849,$AE849,(1-$AF849))</f>
        <v>0</v>
      </c>
      <c r="AH849" s="66"/>
      <c r="AI849" s="61"/>
      <c r="AJ849" s="62"/>
      <c r="AK849" s="63" t="n">
        <v>0</v>
      </c>
      <c r="AL849" s="64" t="n">
        <v>0</v>
      </c>
      <c r="AM849" s="65" t="n">
        <f aca="false">PRODUCT($AJ849,$AK849,(1-$AL849))</f>
        <v>0</v>
      </c>
      <c r="AN849" s="65" t="n">
        <f aca="false">ROUND((Tablica1[[#This Row],[Iznos]]+Tablica1[[#This Row],[Iznos 2]]+Tablica1[[#This Row],[Iznos 3]]+Tablica1[[#This Row],[Iznos 4]]+Tablica1[[#This Row],[Iznos 5]]),2)</f>
        <v>0</v>
      </c>
      <c r="AO849" s="67" t="s">
        <v>64</v>
      </c>
      <c r="AP849" s="67"/>
      <c r="AQ849" s="63"/>
      <c r="AR849" s="63" t="n">
        <v>0</v>
      </c>
      <c r="AS849" s="62"/>
      <c r="AT849" s="58"/>
    </row>
    <row r="850" s="68" customFormat="true" ht="34.5" hidden="false" customHeight="true" outlineLevel="0" collapsed="false">
      <c r="A850" s="54" t="n">
        <v>847</v>
      </c>
      <c r="B850" s="55"/>
      <c r="C850" s="55"/>
      <c r="D850" s="55"/>
      <c r="E850" s="57"/>
      <c r="F850" s="58"/>
      <c r="G850" s="58"/>
      <c r="H850" s="75"/>
      <c r="I850" s="58"/>
      <c r="J850" s="60"/>
      <c r="K850" s="61"/>
      <c r="L850" s="62"/>
      <c r="M850" s="63" t="n">
        <v>0</v>
      </c>
      <c r="N850" s="64" t="n">
        <v>0</v>
      </c>
      <c r="O850" s="65" t="n">
        <f aca="false">PRODUCT($L850,$M850,(1-$N850))</f>
        <v>0</v>
      </c>
      <c r="P850" s="60"/>
      <c r="Q850" s="61"/>
      <c r="R850" s="62"/>
      <c r="S850" s="63" t="n">
        <v>0</v>
      </c>
      <c r="T850" s="64" t="n">
        <v>0</v>
      </c>
      <c r="U850" s="65" t="n">
        <f aca="false">PRODUCT($R850,$S850,(1-$T850))</f>
        <v>0</v>
      </c>
      <c r="V850" s="66"/>
      <c r="W850" s="61"/>
      <c r="X850" s="62"/>
      <c r="Y850" s="63" t="n">
        <v>0</v>
      </c>
      <c r="Z850" s="64" t="n">
        <v>0</v>
      </c>
      <c r="AA850" s="65" t="n">
        <f aca="false">PRODUCT($X850,$Y850,(1-$Z850))</f>
        <v>0</v>
      </c>
      <c r="AB850" s="66"/>
      <c r="AC850" s="61"/>
      <c r="AD850" s="62"/>
      <c r="AE850" s="63" t="n">
        <v>0</v>
      </c>
      <c r="AF850" s="64" t="n">
        <v>0</v>
      </c>
      <c r="AG850" s="65" t="n">
        <f aca="false">PRODUCT($AD850,$AE850,(1-$AF850))</f>
        <v>0</v>
      </c>
      <c r="AH850" s="66"/>
      <c r="AI850" s="61"/>
      <c r="AJ850" s="62"/>
      <c r="AK850" s="63" t="n">
        <v>0</v>
      </c>
      <c r="AL850" s="64" t="n">
        <v>0</v>
      </c>
      <c r="AM850" s="65" t="n">
        <f aca="false">PRODUCT($AJ850,$AK850,(1-$AL850))</f>
        <v>0</v>
      </c>
      <c r="AN850" s="65" t="n">
        <f aca="false">ROUND((Tablica1[[#This Row],[Iznos]]+Tablica1[[#This Row],[Iznos 2]]+Tablica1[[#This Row],[Iznos 3]]+Tablica1[[#This Row],[Iznos 4]]+Tablica1[[#This Row],[Iznos 5]]),2)</f>
        <v>0</v>
      </c>
      <c r="AO850" s="67" t="s">
        <v>64</v>
      </c>
      <c r="AP850" s="67"/>
      <c r="AQ850" s="63"/>
      <c r="AR850" s="63" t="n">
        <v>0</v>
      </c>
      <c r="AS850" s="62"/>
      <c r="AT850" s="58"/>
    </row>
    <row r="851" s="68" customFormat="true" ht="34.5" hidden="false" customHeight="true" outlineLevel="0" collapsed="false">
      <c r="A851" s="54" t="n">
        <v>848</v>
      </c>
      <c r="B851" s="55"/>
      <c r="C851" s="55"/>
      <c r="D851" s="55"/>
      <c r="E851" s="57"/>
      <c r="F851" s="58"/>
      <c r="G851" s="58"/>
      <c r="H851" s="75"/>
      <c r="I851" s="58"/>
      <c r="J851" s="60"/>
      <c r="K851" s="61"/>
      <c r="L851" s="62"/>
      <c r="M851" s="63" t="n">
        <v>0</v>
      </c>
      <c r="N851" s="64" t="n">
        <v>0</v>
      </c>
      <c r="O851" s="65" t="n">
        <f aca="false">PRODUCT($L851,$M851,(1-$N851))</f>
        <v>0</v>
      </c>
      <c r="P851" s="60"/>
      <c r="Q851" s="61"/>
      <c r="R851" s="62"/>
      <c r="S851" s="63" t="n">
        <v>0</v>
      </c>
      <c r="T851" s="64" t="n">
        <v>0</v>
      </c>
      <c r="U851" s="65" t="n">
        <f aca="false">PRODUCT($R851,$S851,(1-$T851))</f>
        <v>0</v>
      </c>
      <c r="V851" s="66"/>
      <c r="W851" s="61"/>
      <c r="X851" s="62"/>
      <c r="Y851" s="63" t="n">
        <v>0</v>
      </c>
      <c r="Z851" s="64" t="n">
        <v>0</v>
      </c>
      <c r="AA851" s="65" t="n">
        <f aca="false">PRODUCT($X851,$Y851,(1-$Z851))</f>
        <v>0</v>
      </c>
      <c r="AB851" s="66"/>
      <c r="AC851" s="61"/>
      <c r="AD851" s="62"/>
      <c r="AE851" s="63" t="n">
        <v>0</v>
      </c>
      <c r="AF851" s="64" t="n">
        <v>0</v>
      </c>
      <c r="AG851" s="65" t="n">
        <f aca="false">PRODUCT($AD851,$AE851,(1-$AF851))</f>
        <v>0</v>
      </c>
      <c r="AH851" s="66"/>
      <c r="AI851" s="61"/>
      <c r="AJ851" s="62"/>
      <c r="AK851" s="63" t="n">
        <v>0</v>
      </c>
      <c r="AL851" s="64" t="n">
        <v>0</v>
      </c>
      <c r="AM851" s="65" t="n">
        <f aca="false">PRODUCT($AJ851,$AK851,(1-$AL851))</f>
        <v>0</v>
      </c>
      <c r="AN851" s="65" t="n">
        <f aca="false">ROUND((Tablica1[[#This Row],[Iznos]]+Tablica1[[#This Row],[Iznos 2]]+Tablica1[[#This Row],[Iznos 3]]+Tablica1[[#This Row],[Iznos 4]]+Tablica1[[#This Row],[Iznos 5]]),2)</f>
        <v>0</v>
      </c>
      <c r="AO851" s="67" t="s">
        <v>64</v>
      </c>
      <c r="AP851" s="67"/>
      <c r="AQ851" s="63"/>
      <c r="AR851" s="63" t="n">
        <v>0</v>
      </c>
      <c r="AS851" s="62"/>
      <c r="AT851" s="58"/>
    </row>
    <row r="852" s="68" customFormat="true" ht="34.5" hidden="false" customHeight="true" outlineLevel="0" collapsed="false">
      <c r="A852" s="54" t="n">
        <v>849</v>
      </c>
      <c r="B852" s="55"/>
      <c r="C852" s="55"/>
      <c r="D852" s="55"/>
      <c r="E852" s="57"/>
      <c r="F852" s="58"/>
      <c r="G852" s="58"/>
      <c r="H852" s="75"/>
      <c r="I852" s="58"/>
      <c r="J852" s="60"/>
      <c r="K852" s="61"/>
      <c r="L852" s="62"/>
      <c r="M852" s="63" t="n">
        <v>0</v>
      </c>
      <c r="N852" s="64" t="n">
        <v>0</v>
      </c>
      <c r="O852" s="65" t="n">
        <f aca="false">PRODUCT($L852,$M852,(1-$N852))</f>
        <v>0</v>
      </c>
      <c r="P852" s="60"/>
      <c r="Q852" s="61"/>
      <c r="R852" s="62"/>
      <c r="S852" s="63" t="n">
        <v>0</v>
      </c>
      <c r="T852" s="64" t="n">
        <v>0</v>
      </c>
      <c r="U852" s="65" t="n">
        <f aca="false">PRODUCT($R852,$S852,(1-$T852))</f>
        <v>0</v>
      </c>
      <c r="V852" s="66"/>
      <c r="W852" s="61"/>
      <c r="X852" s="62"/>
      <c r="Y852" s="63" t="n">
        <v>0</v>
      </c>
      <c r="Z852" s="64" t="n">
        <v>0</v>
      </c>
      <c r="AA852" s="65" t="n">
        <f aca="false">PRODUCT($X852,$Y852,(1-$Z852))</f>
        <v>0</v>
      </c>
      <c r="AB852" s="66"/>
      <c r="AC852" s="61"/>
      <c r="AD852" s="62"/>
      <c r="AE852" s="63" t="n">
        <v>0</v>
      </c>
      <c r="AF852" s="64" t="n">
        <v>0</v>
      </c>
      <c r="AG852" s="65" t="n">
        <f aca="false">PRODUCT($AD852,$AE852,(1-$AF852))</f>
        <v>0</v>
      </c>
      <c r="AH852" s="66"/>
      <c r="AI852" s="61"/>
      <c r="AJ852" s="62"/>
      <c r="AK852" s="63" t="n">
        <v>0</v>
      </c>
      <c r="AL852" s="64" t="n">
        <v>0</v>
      </c>
      <c r="AM852" s="65" t="n">
        <f aca="false">PRODUCT($AJ852,$AK852,(1-$AL852))</f>
        <v>0</v>
      </c>
      <c r="AN852" s="65" t="n">
        <f aca="false">ROUND((Tablica1[[#This Row],[Iznos]]+Tablica1[[#This Row],[Iznos 2]]+Tablica1[[#This Row],[Iznos 3]]+Tablica1[[#This Row],[Iznos 4]]+Tablica1[[#This Row],[Iznos 5]]),2)</f>
        <v>0</v>
      </c>
      <c r="AO852" s="67" t="s">
        <v>64</v>
      </c>
      <c r="AP852" s="67"/>
      <c r="AQ852" s="63"/>
      <c r="AR852" s="63" t="n">
        <v>0</v>
      </c>
      <c r="AS852" s="62"/>
      <c r="AT852" s="58"/>
    </row>
    <row r="853" s="68" customFormat="true" ht="34.5" hidden="false" customHeight="true" outlineLevel="0" collapsed="false">
      <c r="A853" s="54" t="n">
        <v>850</v>
      </c>
      <c r="B853" s="55"/>
      <c r="C853" s="55"/>
      <c r="D853" s="55"/>
      <c r="E853" s="57"/>
      <c r="F853" s="58"/>
      <c r="G853" s="58"/>
      <c r="H853" s="75"/>
      <c r="I853" s="58"/>
      <c r="J853" s="60"/>
      <c r="K853" s="61"/>
      <c r="L853" s="62"/>
      <c r="M853" s="63" t="n">
        <v>0</v>
      </c>
      <c r="N853" s="64" t="n">
        <v>0</v>
      </c>
      <c r="O853" s="65" t="n">
        <f aca="false">PRODUCT($L853,$M853,(1-$N853))</f>
        <v>0</v>
      </c>
      <c r="P853" s="60"/>
      <c r="Q853" s="61"/>
      <c r="R853" s="62"/>
      <c r="S853" s="63" t="n">
        <v>0</v>
      </c>
      <c r="T853" s="64" t="n">
        <v>0</v>
      </c>
      <c r="U853" s="65" t="n">
        <f aca="false">PRODUCT($R853,$S853,(1-$T853))</f>
        <v>0</v>
      </c>
      <c r="V853" s="66"/>
      <c r="W853" s="61"/>
      <c r="X853" s="62"/>
      <c r="Y853" s="63" t="n">
        <v>0</v>
      </c>
      <c r="Z853" s="64" t="n">
        <v>0</v>
      </c>
      <c r="AA853" s="65" t="n">
        <f aca="false">PRODUCT($X853,$Y853,(1-$Z853))</f>
        <v>0</v>
      </c>
      <c r="AB853" s="66"/>
      <c r="AC853" s="61"/>
      <c r="AD853" s="62"/>
      <c r="AE853" s="63" t="n">
        <v>0</v>
      </c>
      <c r="AF853" s="64" t="n">
        <v>0</v>
      </c>
      <c r="AG853" s="65" t="n">
        <f aca="false">PRODUCT($AD853,$AE853,(1-$AF853))</f>
        <v>0</v>
      </c>
      <c r="AH853" s="66"/>
      <c r="AI853" s="61"/>
      <c r="AJ853" s="62"/>
      <c r="AK853" s="63" t="n">
        <v>0</v>
      </c>
      <c r="AL853" s="64" t="n">
        <v>0</v>
      </c>
      <c r="AM853" s="65" t="n">
        <f aca="false">PRODUCT($AJ853,$AK853,(1-$AL853))</f>
        <v>0</v>
      </c>
      <c r="AN853" s="65" t="n">
        <f aca="false">ROUND((Tablica1[[#This Row],[Iznos]]+Tablica1[[#This Row],[Iznos 2]]+Tablica1[[#This Row],[Iznos 3]]+Tablica1[[#This Row],[Iznos 4]]+Tablica1[[#This Row],[Iznos 5]]),2)</f>
        <v>0</v>
      </c>
      <c r="AO853" s="67" t="s">
        <v>64</v>
      </c>
      <c r="AP853" s="67"/>
      <c r="AQ853" s="63"/>
      <c r="AR853" s="63" t="n">
        <v>0</v>
      </c>
      <c r="AS853" s="62"/>
      <c r="AT853" s="58"/>
    </row>
    <row r="854" s="68" customFormat="true" ht="34.5" hidden="false" customHeight="true" outlineLevel="0" collapsed="false">
      <c r="A854" s="54" t="n">
        <v>851</v>
      </c>
      <c r="B854" s="55"/>
      <c r="C854" s="55"/>
      <c r="D854" s="55"/>
      <c r="E854" s="57"/>
      <c r="F854" s="58"/>
      <c r="G854" s="58"/>
      <c r="H854" s="75"/>
      <c r="I854" s="58"/>
      <c r="J854" s="60"/>
      <c r="K854" s="61"/>
      <c r="L854" s="62"/>
      <c r="M854" s="63" t="n">
        <v>0</v>
      </c>
      <c r="N854" s="64" t="n">
        <v>0</v>
      </c>
      <c r="O854" s="65" t="n">
        <f aca="false">PRODUCT($L854,$M854,(1-$N854))</f>
        <v>0</v>
      </c>
      <c r="P854" s="60"/>
      <c r="Q854" s="61"/>
      <c r="R854" s="62"/>
      <c r="S854" s="63" t="n">
        <v>0</v>
      </c>
      <c r="T854" s="64" t="n">
        <v>0</v>
      </c>
      <c r="U854" s="65" t="n">
        <f aca="false">PRODUCT($R854,$S854,(1-$T854))</f>
        <v>0</v>
      </c>
      <c r="V854" s="66"/>
      <c r="W854" s="61"/>
      <c r="X854" s="62"/>
      <c r="Y854" s="63" t="n">
        <v>0</v>
      </c>
      <c r="Z854" s="64" t="n">
        <v>0</v>
      </c>
      <c r="AA854" s="65" t="n">
        <f aca="false">PRODUCT($X854,$Y854,(1-$Z854))</f>
        <v>0</v>
      </c>
      <c r="AB854" s="66"/>
      <c r="AC854" s="61"/>
      <c r="AD854" s="62"/>
      <c r="AE854" s="63" t="n">
        <v>0</v>
      </c>
      <c r="AF854" s="64" t="n">
        <v>0</v>
      </c>
      <c r="AG854" s="65" t="n">
        <f aca="false">PRODUCT($AD854,$AE854,(1-$AF854))</f>
        <v>0</v>
      </c>
      <c r="AH854" s="66"/>
      <c r="AI854" s="61"/>
      <c r="AJ854" s="62"/>
      <c r="AK854" s="63" t="n">
        <v>0</v>
      </c>
      <c r="AL854" s="64" t="n">
        <v>0</v>
      </c>
      <c r="AM854" s="65" t="n">
        <f aca="false">PRODUCT($AJ854,$AK854,(1-$AL854))</f>
        <v>0</v>
      </c>
      <c r="AN854" s="65" t="n">
        <f aca="false">ROUND((Tablica1[[#This Row],[Iznos]]+Tablica1[[#This Row],[Iznos 2]]+Tablica1[[#This Row],[Iznos 3]]+Tablica1[[#This Row],[Iznos 4]]+Tablica1[[#This Row],[Iznos 5]]),2)</f>
        <v>0</v>
      </c>
      <c r="AO854" s="67" t="s">
        <v>64</v>
      </c>
      <c r="AP854" s="67"/>
      <c r="AQ854" s="63"/>
      <c r="AR854" s="63" t="n">
        <v>0</v>
      </c>
      <c r="AS854" s="62"/>
      <c r="AT854" s="58"/>
    </row>
    <row r="855" s="68" customFormat="true" ht="34.5" hidden="false" customHeight="true" outlineLevel="0" collapsed="false">
      <c r="A855" s="54" t="n">
        <v>852</v>
      </c>
      <c r="B855" s="55"/>
      <c r="C855" s="55"/>
      <c r="D855" s="55"/>
      <c r="E855" s="57"/>
      <c r="F855" s="58"/>
      <c r="G855" s="58"/>
      <c r="H855" s="75"/>
      <c r="I855" s="58"/>
      <c r="J855" s="60"/>
      <c r="K855" s="61"/>
      <c r="L855" s="62"/>
      <c r="M855" s="63" t="n">
        <v>0</v>
      </c>
      <c r="N855" s="64" t="n">
        <v>0</v>
      </c>
      <c r="O855" s="65" t="n">
        <f aca="false">PRODUCT($L855,$M855,(1-$N855))</f>
        <v>0</v>
      </c>
      <c r="P855" s="60"/>
      <c r="Q855" s="61"/>
      <c r="R855" s="62"/>
      <c r="S855" s="63" t="n">
        <v>0</v>
      </c>
      <c r="T855" s="64" t="n">
        <v>0</v>
      </c>
      <c r="U855" s="65" t="n">
        <f aca="false">PRODUCT($R855,$S855,(1-$T855))</f>
        <v>0</v>
      </c>
      <c r="V855" s="66"/>
      <c r="W855" s="61"/>
      <c r="X855" s="62"/>
      <c r="Y855" s="63" t="n">
        <v>0</v>
      </c>
      <c r="Z855" s="64" t="n">
        <v>0</v>
      </c>
      <c r="AA855" s="65" t="n">
        <f aca="false">PRODUCT($X855,$Y855,(1-$Z855))</f>
        <v>0</v>
      </c>
      <c r="AB855" s="66"/>
      <c r="AC855" s="61"/>
      <c r="AD855" s="62"/>
      <c r="AE855" s="63" t="n">
        <v>0</v>
      </c>
      <c r="AF855" s="64" t="n">
        <v>0</v>
      </c>
      <c r="AG855" s="65" t="n">
        <f aca="false">PRODUCT($AD855,$AE855,(1-$AF855))</f>
        <v>0</v>
      </c>
      <c r="AH855" s="66"/>
      <c r="AI855" s="61"/>
      <c r="AJ855" s="62"/>
      <c r="AK855" s="63" t="n">
        <v>0</v>
      </c>
      <c r="AL855" s="64" t="n">
        <v>0</v>
      </c>
      <c r="AM855" s="65" t="n">
        <f aca="false">PRODUCT($AJ855,$AK855,(1-$AL855))</f>
        <v>0</v>
      </c>
      <c r="AN855" s="65" t="n">
        <f aca="false">ROUND((Tablica1[[#This Row],[Iznos]]+Tablica1[[#This Row],[Iznos 2]]+Tablica1[[#This Row],[Iznos 3]]+Tablica1[[#This Row],[Iznos 4]]+Tablica1[[#This Row],[Iznos 5]]),2)</f>
        <v>0</v>
      </c>
      <c r="AO855" s="67" t="s">
        <v>64</v>
      </c>
      <c r="AP855" s="67"/>
      <c r="AQ855" s="63"/>
      <c r="AR855" s="63" t="n">
        <v>0</v>
      </c>
      <c r="AS855" s="62"/>
      <c r="AT855" s="58"/>
    </row>
    <row r="856" s="68" customFormat="true" ht="34.5" hidden="false" customHeight="true" outlineLevel="0" collapsed="false">
      <c r="A856" s="54" t="n">
        <v>853</v>
      </c>
      <c r="B856" s="55"/>
      <c r="C856" s="55"/>
      <c r="D856" s="55"/>
      <c r="E856" s="57"/>
      <c r="F856" s="58"/>
      <c r="G856" s="58"/>
      <c r="H856" s="75"/>
      <c r="I856" s="58"/>
      <c r="J856" s="60"/>
      <c r="K856" s="61"/>
      <c r="L856" s="62"/>
      <c r="M856" s="63" t="n">
        <v>0</v>
      </c>
      <c r="N856" s="64" t="n">
        <v>0</v>
      </c>
      <c r="O856" s="65" t="n">
        <f aca="false">PRODUCT($L856,$M856,(1-$N856))</f>
        <v>0</v>
      </c>
      <c r="P856" s="60"/>
      <c r="Q856" s="61"/>
      <c r="R856" s="62"/>
      <c r="S856" s="63" t="n">
        <v>0</v>
      </c>
      <c r="T856" s="64" t="n">
        <v>0</v>
      </c>
      <c r="U856" s="65" t="n">
        <f aca="false">PRODUCT($R856,$S856,(1-$T856))</f>
        <v>0</v>
      </c>
      <c r="V856" s="66"/>
      <c r="W856" s="61"/>
      <c r="X856" s="62"/>
      <c r="Y856" s="63" t="n">
        <v>0</v>
      </c>
      <c r="Z856" s="64" t="n">
        <v>0</v>
      </c>
      <c r="AA856" s="65" t="n">
        <f aca="false">PRODUCT($X856,$Y856,(1-$Z856))</f>
        <v>0</v>
      </c>
      <c r="AB856" s="66"/>
      <c r="AC856" s="61"/>
      <c r="AD856" s="62"/>
      <c r="AE856" s="63" t="n">
        <v>0</v>
      </c>
      <c r="AF856" s="64" t="n">
        <v>0</v>
      </c>
      <c r="AG856" s="65" t="n">
        <f aca="false">PRODUCT($AD856,$AE856,(1-$AF856))</f>
        <v>0</v>
      </c>
      <c r="AH856" s="66"/>
      <c r="AI856" s="61"/>
      <c r="AJ856" s="62"/>
      <c r="AK856" s="63" t="n">
        <v>0</v>
      </c>
      <c r="AL856" s="64" t="n">
        <v>0</v>
      </c>
      <c r="AM856" s="65" t="n">
        <f aca="false">PRODUCT($AJ856,$AK856,(1-$AL856))</f>
        <v>0</v>
      </c>
      <c r="AN856" s="65" t="n">
        <f aca="false">ROUND((Tablica1[[#This Row],[Iznos]]+Tablica1[[#This Row],[Iznos 2]]+Tablica1[[#This Row],[Iznos 3]]+Tablica1[[#This Row],[Iznos 4]]+Tablica1[[#This Row],[Iznos 5]]),2)</f>
        <v>0</v>
      </c>
      <c r="AO856" s="67" t="s">
        <v>64</v>
      </c>
      <c r="AP856" s="67"/>
      <c r="AQ856" s="63"/>
      <c r="AR856" s="63" t="n">
        <v>0</v>
      </c>
      <c r="AS856" s="62"/>
      <c r="AT856" s="58"/>
    </row>
    <row r="857" s="68" customFormat="true" ht="34.5" hidden="false" customHeight="true" outlineLevel="0" collapsed="false">
      <c r="A857" s="54" t="n">
        <v>854</v>
      </c>
      <c r="B857" s="55"/>
      <c r="C857" s="55"/>
      <c r="D857" s="55"/>
      <c r="E857" s="57"/>
      <c r="F857" s="58"/>
      <c r="G857" s="58"/>
      <c r="H857" s="75"/>
      <c r="I857" s="58"/>
      <c r="J857" s="60"/>
      <c r="K857" s="61"/>
      <c r="L857" s="62"/>
      <c r="M857" s="63" t="n">
        <v>0</v>
      </c>
      <c r="N857" s="64" t="n">
        <v>0</v>
      </c>
      <c r="O857" s="65" t="n">
        <f aca="false">PRODUCT($L857,$M857,(1-$N857))</f>
        <v>0</v>
      </c>
      <c r="P857" s="60"/>
      <c r="Q857" s="61"/>
      <c r="R857" s="62"/>
      <c r="S857" s="63" t="n">
        <v>0</v>
      </c>
      <c r="T857" s="64" t="n">
        <v>0</v>
      </c>
      <c r="U857" s="65" t="n">
        <f aca="false">PRODUCT($R857,$S857,(1-$T857))</f>
        <v>0</v>
      </c>
      <c r="V857" s="66"/>
      <c r="W857" s="61"/>
      <c r="X857" s="62"/>
      <c r="Y857" s="63" t="n">
        <v>0</v>
      </c>
      <c r="Z857" s="64" t="n">
        <v>0</v>
      </c>
      <c r="AA857" s="65" t="n">
        <f aca="false">PRODUCT($X857,$Y857,(1-$Z857))</f>
        <v>0</v>
      </c>
      <c r="AB857" s="66"/>
      <c r="AC857" s="61"/>
      <c r="AD857" s="62"/>
      <c r="AE857" s="63" t="n">
        <v>0</v>
      </c>
      <c r="AF857" s="64" t="n">
        <v>0</v>
      </c>
      <c r="AG857" s="65" t="n">
        <f aca="false">PRODUCT($AD857,$AE857,(1-$AF857))</f>
        <v>0</v>
      </c>
      <c r="AH857" s="66"/>
      <c r="AI857" s="61"/>
      <c r="AJ857" s="62"/>
      <c r="AK857" s="63" t="n">
        <v>0</v>
      </c>
      <c r="AL857" s="64" t="n">
        <v>0</v>
      </c>
      <c r="AM857" s="65" t="n">
        <f aca="false">PRODUCT($AJ857,$AK857,(1-$AL857))</f>
        <v>0</v>
      </c>
      <c r="AN857" s="65" t="n">
        <f aca="false">ROUND((Tablica1[[#This Row],[Iznos]]+Tablica1[[#This Row],[Iznos 2]]+Tablica1[[#This Row],[Iznos 3]]+Tablica1[[#This Row],[Iznos 4]]+Tablica1[[#This Row],[Iznos 5]]),2)</f>
        <v>0</v>
      </c>
      <c r="AO857" s="67" t="s">
        <v>64</v>
      </c>
      <c r="AP857" s="67"/>
      <c r="AQ857" s="63"/>
      <c r="AR857" s="63" t="n">
        <v>0</v>
      </c>
      <c r="AS857" s="62"/>
      <c r="AT857" s="58"/>
    </row>
    <row r="858" s="68" customFormat="true" ht="34.5" hidden="false" customHeight="true" outlineLevel="0" collapsed="false">
      <c r="A858" s="54" t="n">
        <v>855</v>
      </c>
      <c r="B858" s="55"/>
      <c r="C858" s="55"/>
      <c r="D858" s="55"/>
      <c r="E858" s="57"/>
      <c r="F858" s="58"/>
      <c r="G858" s="58"/>
      <c r="H858" s="75"/>
      <c r="I858" s="58"/>
      <c r="J858" s="60"/>
      <c r="K858" s="61"/>
      <c r="L858" s="62"/>
      <c r="M858" s="63" t="n">
        <v>0</v>
      </c>
      <c r="N858" s="64" t="n">
        <v>0</v>
      </c>
      <c r="O858" s="65" t="n">
        <f aca="false">PRODUCT($L858,$M858,(1-$N858))</f>
        <v>0</v>
      </c>
      <c r="P858" s="60"/>
      <c r="Q858" s="61"/>
      <c r="R858" s="62"/>
      <c r="S858" s="63" t="n">
        <v>0</v>
      </c>
      <c r="T858" s="64" t="n">
        <v>0</v>
      </c>
      <c r="U858" s="65" t="n">
        <f aca="false">PRODUCT($R858,$S858,(1-$T858))</f>
        <v>0</v>
      </c>
      <c r="V858" s="66"/>
      <c r="W858" s="61"/>
      <c r="X858" s="62"/>
      <c r="Y858" s="63" t="n">
        <v>0</v>
      </c>
      <c r="Z858" s="64" t="n">
        <v>0</v>
      </c>
      <c r="AA858" s="65" t="n">
        <f aca="false">PRODUCT($X858,$Y858,(1-$Z858))</f>
        <v>0</v>
      </c>
      <c r="AB858" s="66"/>
      <c r="AC858" s="61"/>
      <c r="AD858" s="62"/>
      <c r="AE858" s="63" t="n">
        <v>0</v>
      </c>
      <c r="AF858" s="64" t="n">
        <v>0</v>
      </c>
      <c r="AG858" s="65" t="n">
        <f aca="false">PRODUCT($AD858,$AE858,(1-$AF858))</f>
        <v>0</v>
      </c>
      <c r="AH858" s="66"/>
      <c r="AI858" s="61"/>
      <c r="AJ858" s="62"/>
      <c r="AK858" s="63" t="n">
        <v>0</v>
      </c>
      <c r="AL858" s="64" t="n">
        <v>0</v>
      </c>
      <c r="AM858" s="65" t="n">
        <f aca="false">PRODUCT($AJ858,$AK858,(1-$AL858))</f>
        <v>0</v>
      </c>
      <c r="AN858" s="65" t="n">
        <f aca="false">ROUND((Tablica1[[#This Row],[Iznos]]+Tablica1[[#This Row],[Iznos 2]]+Tablica1[[#This Row],[Iznos 3]]+Tablica1[[#This Row],[Iznos 4]]+Tablica1[[#This Row],[Iznos 5]]),2)</f>
        <v>0</v>
      </c>
      <c r="AO858" s="67" t="s">
        <v>64</v>
      </c>
      <c r="AP858" s="67"/>
      <c r="AQ858" s="63"/>
      <c r="AR858" s="63" t="n">
        <v>0</v>
      </c>
      <c r="AS858" s="62"/>
      <c r="AT858" s="58"/>
    </row>
    <row r="859" s="68" customFormat="true" ht="34.5" hidden="false" customHeight="true" outlineLevel="0" collapsed="false">
      <c r="A859" s="54" t="n">
        <v>856</v>
      </c>
      <c r="B859" s="55"/>
      <c r="C859" s="55"/>
      <c r="D859" s="55"/>
      <c r="E859" s="57"/>
      <c r="F859" s="58"/>
      <c r="G859" s="58"/>
      <c r="H859" s="75"/>
      <c r="I859" s="58"/>
      <c r="J859" s="60"/>
      <c r="K859" s="61"/>
      <c r="L859" s="62"/>
      <c r="M859" s="63" t="n">
        <v>0</v>
      </c>
      <c r="N859" s="64" t="n">
        <v>0</v>
      </c>
      <c r="O859" s="65" t="n">
        <f aca="false">PRODUCT($L859,$M859,(1-$N859))</f>
        <v>0</v>
      </c>
      <c r="P859" s="60"/>
      <c r="Q859" s="61"/>
      <c r="R859" s="62"/>
      <c r="S859" s="63" t="n">
        <v>0</v>
      </c>
      <c r="T859" s="64" t="n">
        <v>0</v>
      </c>
      <c r="U859" s="65" t="n">
        <f aca="false">PRODUCT($R859,$S859,(1-$T859))</f>
        <v>0</v>
      </c>
      <c r="V859" s="66"/>
      <c r="W859" s="61"/>
      <c r="X859" s="62"/>
      <c r="Y859" s="63" t="n">
        <v>0</v>
      </c>
      <c r="Z859" s="64" t="n">
        <v>0</v>
      </c>
      <c r="AA859" s="65" t="n">
        <f aca="false">PRODUCT($X859,$Y859,(1-$Z859))</f>
        <v>0</v>
      </c>
      <c r="AB859" s="66"/>
      <c r="AC859" s="61"/>
      <c r="AD859" s="62"/>
      <c r="AE859" s="63" t="n">
        <v>0</v>
      </c>
      <c r="AF859" s="64" t="n">
        <v>0</v>
      </c>
      <c r="AG859" s="65" t="n">
        <f aca="false">PRODUCT($AD859,$AE859,(1-$AF859))</f>
        <v>0</v>
      </c>
      <c r="AH859" s="66"/>
      <c r="AI859" s="61"/>
      <c r="AJ859" s="62"/>
      <c r="AK859" s="63" t="n">
        <v>0</v>
      </c>
      <c r="AL859" s="64" t="n">
        <v>0</v>
      </c>
      <c r="AM859" s="65" t="n">
        <f aca="false">PRODUCT($AJ859,$AK859,(1-$AL859))</f>
        <v>0</v>
      </c>
      <c r="AN859" s="65" t="n">
        <f aca="false">ROUND((Tablica1[[#This Row],[Iznos]]+Tablica1[[#This Row],[Iznos 2]]+Tablica1[[#This Row],[Iznos 3]]+Tablica1[[#This Row],[Iznos 4]]+Tablica1[[#This Row],[Iznos 5]]),2)</f>
        <v>0</v>
      </c>
      <c r="AO859" s="67" t="s">
        <v>64</v>
      </c>
      <c r="AP859" s="67"/>
      <c r="AQ859" s="63"/>
      <c r="AR859" s="63" t="n">
        <v>0</v>
      </c>
      <c r="AS859" s="62"/>
      <c r="AT859" s="58"/>
    </row>
    <row r="860" s="68" customFormat="true" ht="34.5" hidden="false" customHeight="true" outlineLevel="0" collapsed="false">
      <c r="A860" s="54" t="n">
        <v>857</v>
      </c>
      <c r="B860" s="55"/>
      <c r="C860" s="55"/>
      <c r="D860" s="55"/>
      <c r="E860" s="57"/>
      <c r="F860" s="58"/>
      <c r="G860" s="58"/>
      <c r="H860" s="75"/>
      <c r="I860" s="58"/>
      <c r="J860" s="60"/>
      <c r="K860" s="61"/>
      <c r="L860" s="62"/>
      <c r="M860" s="63" t="n">
        <v>0</v>
      </c>
      <c r="N860" s="64" t="n">
        <v>0</v>
      </c>
      <c r="O860" s="65" t="n">
        <f aca="false">PRODUCT($L860,$M860,(1-$N860))</f>
        <v>0</v>
      </c>
      <c r="P860" s="60"/>
      <c r="Q860" s="61"/>
      <c r="R860" s="62"/>
      <c r="S860" s="63" t="n">
        <v>0</v>
      </c>
      <c r="T860" s="64" t="n">
        <v>0</v>
      </c>
      <c r="U860" s="65" t="n">
        <f aca="false">PRODUCT($R860,$S860,(1-$T860))</f>
        <v>0</v>
      </c>
      <c r="V860" s="66"/>
      <c r="W860" s="61"/>
      <c r="X860" s="62"/>
      <c r="Y860" s="63" t="n">
        <v>0</v>
      </c>
      <c r="Z860" s="64" t="n">
        <v>0</v>
      </c>
      <c r="AA860" s="65" t="n">
        <f aca="false">PRODUCT($X860,$Y860,(1-$Z860))</f>
        <v>0</v>
      </c>
      <c r="AB860" s="66"/>
      <c r="AC860" s="61"/>
      <c r="AD860" s="62"/>
      <c r="AE860" s="63" t="n">
        <v>0</v>
      </c>
      <c r="AF860" s="64" t="n">
        <v>0</v>
      </c>
      <c r="AG860" s="65" t="n">
        <f aca="false">PRODUCT($AD860,$AE860,(1-$AF860))</f>
        <v>0</v>
      </c>
      <c r="AH860" s="66"/>
      <c r="AI860" s="61"/>
      <c r="AJ860" s="62"/>
      <c r="AK860" s="63" t="n">
        <v>0</v>
      </c>
      <c r="AL860" s="64" t="n">
        <v>0</v>
      </c>
      <c r="AM860" s="65" t="n">
        <f aca="false">PRODUCT($AJ860,$AK860,(1-$AL860))</f>
        <v>0</v>
      </c>
      <c r="AN860" s="65" t="n">
        <f aca="false">ROUND((Tablica1[[#This Row],[Iznos]]+Tablica1[[#This Row],[Iznos 2]]+Tablica1[[#This Row],[Iznos 3]]+Tablica1[[#This Row],[Iznos 4]]+Tablica1[[#This Row],[Iznos 5]]),2)</f>
        <v>0</v>
      </c>
      <c r="AO860" s="67" t="s">
        <v>64</v>
      </c>
      <c r="AP860" s="67"/>
      <c r="AQ860" s="63"/>
      <c r="AR860" s="63" t="n">
        <v>0</v>
      </c>
      <c r="AS860" s="62"/>
      <c r="AT860" s="58"/>
    </row>
    <row r="861" s="68" customFormat="true" ht="34.5" hidden="false" customHeight="true" outlineLevel="0" collapsed="false">
      <c r="A861" s="54" t="n">
        <v>858</v>
      </c>
      <c r="B861" s="55"/>
      <c r="C861" s="55"/>
      <c r="D861" s="55"/>
      <c r="E861" s="57"/>
      <c r="F861" s="58"/>
      <c r="G861" s="58"/>
      <c r="H861" s="75"/>
      <c r="I861" s="58"/>
      <c r="J861" s="60"/>
      <c r="K861" s="61"/>
      <c r="L861" s="62"/>
      <c r="M861" s="63" t="n">
        <v>0</v>
      </c>
      <c r="N861" s="64" t="n">
        <v>0</v>
      </c>
      <c r="O861" s="65" t="n">
        <f aca="false">PRODUCT($L861,$M861,(1-$N861))</f>
        <v>0</v>
      </c>
      <c r="P861" s="60"/>
      <c r="Q861" s="61"/>
      <c r="R861" s="62"/>
      <c r="S861" s="63" t="n">
        <v>0</v>
      </c>
      <c r="T861" s="64" t="n">
        <v>0</v>
      </c>
      <c r="U861" s="65" t="n">
        <f aca="false">PRODUCT($R861,$S861,(1-$T861))</f>
        <v>0</v>
      </c>
      <c r="V861" s="66"/>
      <c r="W861" s="61"/>
      <c r="X861" s="62"/>
      <c r="Y861" s="63" t="n">
        <v>0</v>
      </c>
      <c r="Z861" s="64" t="n">
        <v>0</v>
      </c>
      <c r="AA861" s="65" t="n">
        <f aca="false">PRODUCT($X861,$Y861,(1-$Z861))</f>
        <v>0</v>
      </c>
      <c r="AB861" s="66"/>
      <c r="AC861" s="61"/>
      <c r="AD861" s="62"/>
      <c r="AE861" s="63" t="n">
        <v>0</v>
      </c>
      <c r="AF861" s="64" t="n">
        <v>0</v>
      </c>
      <c r="AG861" s="65" t="n">
        <f aca="false">PRODUCT($AD861,$AE861,(1-$AF861))</f>
        <v>0</v>
      </c>
      <c r="AH861" s="66"/>
      <c r="AI861" s="61"/>
      <c r="AJ861" s="62"/>
      <c r="AK861" s="63" t="n">
        <v>0</v>
      </c>
      <c r="AL861" s="64" t="n">
        <v>0</v>
      </c>
      <c r="AM861" s="65" t="n">
        <f aca="false">PRODUCT($AJ861,$AK861,(1-$AL861))</f>
        <v>0</v>
      </c>
      <c r="AN861" s="65" t="n">
        <f aca="false">ROUND((Tablica1[[#This Row],[Iznos]]+Tablica1[[#This Row],[Iznos 2]]+Tablica1[[#This Row],[Iznos 3]]+Tablica1[[#This Row],[Iznos 4]]+Tablica1[[#This Row],[Iznos 5]]),2)</f>
        <v>0</v>
      </c>
      <c r="AO861" s="67" t="s">
        <v>64</v>
      </c>
      <c r="AP861" s="67"/>
      <c r="AQ861" s="63"/>
      <c r="AR861" s="63" t="n">
        <v>0</v>
      </c>
      <c r="AS861" s="62"/>
      <c r="AT861" s="58"/>
    </row>
    <row r="862" s="68" customFormat="true" ht="34.5" hidden="false" customHeight="true" outlineLevel="0" collapsed="false">
      <c r="A862" s="54" t="n">
        <v>859</v>
      </c>
      <c r="B862" s="55"/>
      <c r="C862" s="55"/>
      <c r="D862" s="55"/>
      <c r="E862" s="57"/>
      <c r="F862" s="58"/>
      <c r="G862" s="58"/>
      <c r="H862" s="75"/>
      <c r="I862" s="58"/>
      <c r="J862" s="60"/>
      <c r="K862" s="61"/>
      <c r="L862" s="62"/>
      <c r="M862" s="63" t="n">
        <v>0</v>
      </c>
      <c r="N862" s="64" t="n">
        <v>0</v>
      </c>
      <c r="O862" s="65" t="n">
        <f aca="false">PRODUCT($L862,$M862,(1-$N862))</f>
        <v>0</v>
      </c>
      <c r="P862" s="60"/>
      <c r="Q862" s="61"/>
      <c r="R862" s="62"/>
      <c r="S862" s="63" t="n">
        <v>0</v>
      </c>
      <c r="T862" s="64" t="n">
        <v>0</v>
      </c>
      <c r="U862" s="65" t="n">
        <f aca="false">PRODUCT($R862,$S862,(1-$T862))</f>
        <v>0</v>
      </c>
      <c r="V862" s="66"/>
      <c r="W862" s="61"/>
      <c r="X862" s="62"/>
      <c r="Y862" s="63" t="n">
        <v>0</v>
      </c>
      <c r="Z862" s="64" t="n">
        <v>0</v>
      </c>
      <c r="AA862" s="65" t="n">
        <f aca="false">PRODUCT($X862,$Y862,(1-$Z862))</f>
        <v>0</v>
      </c>
      <c r="AB862" s="66"/>
      <c r="AC862" s="61"/>
      <c r="AD862" s="62"/>
      <c r="AE862" s="63" t="n">
        <v>0</v>
      </c>
      <c r="AF862" s="64" t="n">
        <v>0</v>
      </c>
      <c r="AG862" s="65" t="n">
        <f aca="false">PRODUCT($AD862,$AE862,(1-$AF862))</f>
        <v>0</v>
      </c>
      <c r="AH862" s="66"/>
      <c r="AI862" s="61"/>
      <c r="AJ862" s="62"/>
      <c r="AK862" s="63" t="n">
        <v>0</v>
      </c>
      <c r="AL862" s="64" t="n">
        <v>0</v>
      </c>
      <c r="AM862" s="65" t="n">
        <f aca="false">PRODUCT($AJ862,$AK862,(1-$AL862))</f>
        <v>0</v>
      </c>
      <c r="AN862" s="65" t="n">
        <f aca="false">ROUND((Tablica1[[#This Row],[Iznos]]+Tablica1[[#This Row],[Iznos 2]]+Tablica1[[#This Row],[Iznos 3]]+Tablica1[[#This Row],[Iznos 4]]+Tablica1[[#This Row],[Iznos 5]]),2)</f>
        <v>0</v>
      </c>
      <c r="AO862" s="67" t="s">
        <v>64</v>
      </c>
      <c r="AP862" s="67"/>
      <c r="AQ862" s="63"/>
      <c r="AR862" s="63" t="n">
        <v>0</v>
      </c>
      <c r="AS862" s="62"/>
      <c r="AT862" s="58"/>
    </row>
    <row r="863" s="68" customFormat="true" ht="34.5" hidden="false" customHeight="true" outlineLevel="0" collapsed="false">
      <c r="A863" s="54" t="n">
        <v>860</v>
      </c>
      <c r="B863" s="55"/>
      <c r="C863" s="55"/>
      <c r="D863" s="55"/>
      <c r="E863" s="57"/>
      <c r="F863" s="58"/>
      <c r="G863" s="58"/>
      <c r="H863" s="75"/>
      <c r="I863" s="58"/>
      <c r="J863" s="60"/>
      <c r="K863" s="61"/>
      <c r="L863" s="62"/>
      <c r="M863" s="63" t="n">
        <v>0</v>
      </c>
      <c r="N863" s="64" t="n">
        <v>0</v>
      </c>
      <c r="O863" s="65" t="n">
        <f aca="false">PRODUCT($L863,$M863,(1-$N863))</f>
        <v>0</v>
      </c>
      <c r="P863" s="60"/>
      <c r="Q863" s="61"/>
      <c r="R863" s="62"/>
      <c r="S863" s="63" t="n">
        <v>0</v>
      </c>
      <c r="T863" s="64" t="n">
        <v>0</v>
      </c>
      <c r="U863" s="65" t="n">
        <f aca="false">PRODUCT($R863,$S863,(1-$T863))</f>
        <v>0</v>
      </c>
      <c r="V863" s="66"/>
      <c r="W863" s="61"/>
      <c r="X863" s="62"/>
      <c r="Y863" s="63" t="n">
        <v>0</v>
      </c>
      <c r="Z863" s="64" t="n">
        <v>0</v>
      </c>
      <c r="AA863" s="65" t="n">
        <f aca="false">PRODUCT($X863,$Y863,(1-$Z863))</f>
        <v>0</v>
      </c>
      <c r="AB863" s="66"/>
      <c r="AC863" s="61"/>
      <c r="AD863" s="62"/>
      <c r="AE863" s="63" t="n">
        <v>0</v>
      </c>
      <c r="AF863" s="64" t="n">
        <v>0</v>
      </c>
      <c r="AG863" s="65" t="n">
        <f aca="false">PRODUCT($AD863,$AE863,(1-$AF863))</f>
        <v>0</v>
      </c>
      <c r="AH863" s="66"/>
      <c r="AI863" s="61"/>
      <c r="AJ863" s="62"/>
      <c r="AK863" s="63" t="n">
        <v>0</v>
      </c>
      <c r="AL863" s="64" t="n">
        <v>0</v>
      </c>
      <c r="AM863" s="65" t="n">
        <f aca="false">PRODUCT($AJ863,$AK863,(1-$AL863))</f>
        <v>0</v>
      </c>
      <c r="AN863" s="65" t="n">
        <f aca="false">ROUND((Tablica1[[#This Row],[Iznos]]+Tablica1[[#This Row],[Iznos 2]]+Tablica1[[#This Row],[Iznos 3]]+Tablica1[[#This Row],[Iznos 4]]+Tablica1[[#This Row],[Iznos 5]]),2)</f>
        <v>0</v>
      </c>
      <c r="AO863" s="67" t="s">
        <v>64</v>
      </c>
      <c r="AP863" s="67"/>
      <c r="AQ863" s="63"/>
      <c r="AR863" s="63" t="n">
        <v>0</v>
      </c>
      <c r="AS863" s="62"/>
      <c r="AT863" s="58"/>
    </row>
    <row r="864" s="68" customFormat="true" ht="34.5" hidden="false" customHeight="true" outlineLevel="0" collapsed="false">
      <c r="A864" s="54" t="n">
        <v>861</v>
      </c>
      <c r="B864" s="55"/>
      <c r="C864" s="55"/>
      <c r="D864" s="55"/>
      <c r="E864" s="57"/>
      <c r="F864" s="58"/>
      <c r="G864" s="58"/>
      <c r="H864" s="75"/>
      <c r="I864" s="58"/>
      <c r="J864" s="60"/>
      <c r="K864" s="61"/>
      <c r="L864" s="62"/>
      <c r="M864" s="63" t="n">
        <v>0</v>
      </c>
      <c r="N864" s="64" t="n">
        <v>0</v>
      </c>
      <c r="O864" s="65" t="n">
        <f aca="false">PRODUCT($L864,$M864,(1-$N864))</f>
        <v>0</v>
      </c>
      <c r="P864" s="60"/>
      <c r="Q864" s="61"/>
      <c r="R864" s="62"/>
      <c r="S864" s="63" t="n">
        <v>0</v>
      </c>
      <c r="T864" s="64" t="n">
        <v>0</v>
      </c>
      <c r="U864" s="65" t="n">
        <f aca="false">PRODUCT($R864,$S864,(1-$T864))</f>
        <v>0</v>
      </c>
      <c r="V864" s="66"/>
      <c r="W864" s="61"/>
      <c r="X864" s="62"/>
      <c r="Y864" s="63" t="n">
        <v>0</v>
      </c>
      <c r="Z864" s="64" t="n">
        <v>0</v>
      </c>
      <c r="AA864" s="65" t="n">
        <f aca="false">PRODUCT($X864,$Y864,(1-$Z864))</f>
        <v>0</v>
      </c>
      <c r="AB864" s="66"/>
      <c r="AC864" s="61"/>
      <c r="AD864" s="62"/>
      <c r="AE864" s="63" t="n">
        <v>0</v>
      </c>
      <c r="AF864" s="64" t="n">
        <v>0</v>
      </c>
      <c r="AG864" s="65" t="n">
        <f aca="false">PRODUCT($AD864,$AE864,(1-$AF864))</f>
        <v>0</v>
      </c>
      <c r="AH864" s="66"/>
      <c r="AI864" s="61"/>
      <c r="AJ864" s="62"/>
      <c r="AK864" s="63" t="n">
        <v>0</v>
      </c>
      <c r="AL864" s="64" t="n">
        <v>0</v>
      </c>
      <c r="AM864" s="65" t="n">
        <f aca="false">PRODUCT($AJ864,$AK864,(1-$AL864))</f>
        <v>0</v>
      </c>
      <c r="AN864" s="65" t="n">
        <f aca="false">ROUND((Tablica1[[#This Row],[Iznos]]+Tablica1[[#This Row],[Iznos 2]]+Tablica1[[#This Row],[Iznos 3]]+Tablica1[[#This Row],[Iznos 4]]+Tablica1[[#This Row],[Iznos 5]]),2)</f>
        <v>0</v>
      </c>
      <c r="AO864" s="67" t="s">
        <v>64</v>
      </c>
      <c r="AP864" s="67"/>
      <c r="AQ864" s="63"/>
      <c r="AR864" s="63" t="n">
        <v>0</v>
      </c>
      <c r="AS864" s="62"/>
      <c r="AT864" s="58"/>
    </row>
    <row r="865" s="68" customFormat="true" ht="34.5" hidden="false" customHeight="true" outlineLevel="0" collapsed="false">
      <c r="A865" s="54" t="n">
        <v>862</v>
      </c>
      <c r="B865" s="55"/>
      <c r="C865" s="55"/>
      <c r="D865" s="55"/>
      <c r="E865" s="57"/>
      <c r="F865" s="58"/>
      <c r="G865" s="58"/>
      <c r="H865" s="75"/>
      <c r="I865" s="58"/>
      <c r="J865" s="60"/>
      <c r="K865" s="61"/>
      <c r="L865" s="62"/>
      <c r="M865" s="63" t="n">
        <v>0</v>
      </c>
      <c r="N865" s="64" t="n">
        <v>0</v>
      </c>
      <c r="O865" s="65" t="n">
        <f aca="false">PRODUCT($L865,$M865,(1-$N865))</f>
        <v>0</v>
      </c>
      <c r="P865" s="60"/>
      <c r="Q865" s="61"/>
      <c r="R865" s="62"/>
      <c r="S865" s="63" t="n">
        <v>0</v>
      </c>
      <c r="T865" s="64" t="n">
        <v>0</v>
      </c>
      <c r="U865" s="65" t="n">
        <f aca="false">PRODUCT($R865,$S865,(1-$T865))</f>
        <v>0</v>
      </c>
      <c r="V865" s="66"/>
      <c r="W865" s="61"/>
      <c r="X865" s="62"/>
      <c r="Y865" s="63" t="n">
        <v>0</v>
      </c>
      <c r="Z865" s="64" t="n">
        <v>0</v>
      </c>
      <c r="AA865" s="65" t="n">
        <f aca="false">PRODUCT($X865,$Y865,(1-$Z865))</f>
        <v>0</v>
      </c>
      <c r="AB865" s="66"/>
      <c r="AC865" s="61"/>
      <c r="AD865" s="62"/>
      <c r="AE865" s="63" t="n">
        <v>0</v>
      </c>
      <c r="AF865" s="64" t="n">
        <v>0</v>
      </c>
      <c r="AG865" s="65" t="n">
        <f aca="false">PRODUCT($AD865,$AE865,(1-$AF865))</f>
        <v>0</v>
      </c>
      <c r="AH865" s="66"/>
      <c r="AI865" s="61"/>
      <c r="AJ865" s="62"/>
      <c r="AK865" s="63" t="n">
        <v>0</v>
      </c>
      <c r="AL865" s="64" t="n">
        <v>0</v>
      </c>
      <c r="AM865" s="65" t="n">
        <f aca="false">PRODUCT($AJ865,$AK865,(1-$AL865))</f>
        <v>0</v>
      </c>
      <c r="AN865" s="65" t="n">
        <f aca="false">ROUND((Tablica1[[#This Row],[Iznos]]+Tablica1[[#This Row],[Iznos 2]]+Tablica1[[#This Row],[Iznos 3]]+Tablica1[[#This Row],[Iznos 4]]+Tablica1[[#This Row],[Iznos 5]]),2)</f>
        <v>0</v>
      </c>
      <c r="AO865" s="67" t="s">
        <v>64</v>
      </c>
      <c r="AP865" s="67"/>
      <c r="AQ865" s="63"/>
      <c r="AR865" s="63" t="n">
        <v>0</v>
      </c>
      <c r="AS865" s="62"/>
      <c r="AT865" s="58"/>
    </row>
    <row r="866" s="68" customFormat="true" ht="34.5" hidden="false" customHeight="true" outlineLevel="0" collapsed="false">
      <c r="A866" s="54" t="n">
        <v>863</v>
      </c>
      <c r="B866" s="55"/>
      <c r="C866" s="55"/>
      <c r="D866" s="55"/>
      <c r="E866" s="57"/>
      <c r="F866" s="58"/>
      <c r="G866" s="58"/>
      <c r="H866" s="75"/>
      <c r="I866" s="58"/>
      <c r="J866" s="60"/>
      <c r="K866" s="61"/>
      <c r="L866" s="62"/>
      <c r="M866" s="63" t="n">
        <v>0</v>
      </c>
      <c r="N866" s="64" t="n">
        <v>0</v>
      </c>
      <c r="O866" s="65" t="n">
        <f aca="false">PRODUCT($L866,$M866,(1-$N866))</f>
        <v>0</v>
      </c>
      <c r="P866" s="60"/>
      <c r="Q866" s="61"/>
      <c r="R866" s="62"/>
      <c r="S866" s="63" t="n">
        <v>0</v>
      </c>
      <c r="T866" s="64" t="n">
        <v>0</v>
      </c>
      <c r="U866" s="65" t="n">
        <f aca="false">PRODUCT($R866,$S866,(1-$T866))</f>
        <v>0</v>
      </c>
      <c r="V866" s="66"/>
      <c r="W866" s="61"/>
      <c r="X866" s="62"/>
      <c r="Y866" s="63" t="n">
        <v>0</v>
      </c>
      <c r="Z866" s="64" t="n">
        <v>0</v>
      </c>
      <c r="AA866" s="65" t="n">
        <f aca="false">PRODUCT($X866,$Y866,(1-$Z866))</f>
        <v>0</v>
      </c>
      <c r="AB866" s="66"/>
      <c r="AC866" s="61"/>
      <c r="AD866" s="62"/>
      <c r="AE866" s="63" t="n">
        <v>0</v>
      </c>
      <c r="AF866" s="64" t="n">
        <v>0</v>
      </c>
      <c r="AG866" s="65" t="n">
        <f aca="false">PRODUCT($AD866,$AE866,(1-$AF866))</f>
        <v>0</v>
      </c>
      <c r="AH866" s="66"/>
      <c r="AI866" s="61"/>
      <c r="AJ866" s="62"/>
      <c r="AK866" s="63" t="n">
        <v>0</v>
      </c>
      <c r="AL866" s="64" t="n">
        <v>0</v>
      </c>
      <c r="AM866" s="65" t="n">
        <f aca="false">PRODUCT($AJ866,$AK866,(1-$AL866))</f>
        <v>0</v>
      </c>
      <c r="AN866" s="65" t="n">
        <f aca="false">ROUND((Tablica1[[#This Row],[Iznos]]+Tablica1[[#This Row],[Iznos 2]]+Tablica1[[#This Row],[Iznos 3]]+Tablica1[[#This Row],[Iznos 4]]+Tablica1[[#This Row],[Iznos 5]]),2)</f>
        <v>0</v>
      </c>
      <c r="AO866" s="67" t="s">
        <v>64</v>
      </c>
      <c r="AP866" s="67"/>
      <c r="AQ866" s="63"/>
      <c r="AR866" s="63" t="n">
        <v>0</v>
      </c>
      <c r="AS866" s="62"/>
      <c r="AT866" s="58"/>
    </row>
    <row r="867" s="68" customFormat="true" ht="34.5" hidden="false" customHeight="true" outlineLevel="0" collapsed="false">
      <c r="A867" s="54" t="n">
        <v>864</v>
      </c>
      <c r="B867" s="55"/>
      <c r="C867" s="55"/>
      <c r="D867" s="55"/>
      <c r="E867" s="57"/>
      <c r="F867" s="58"/>
      <c r="G867" s="58"/>
      <c r="H867" s="75"/>
      <c r="I867" s="58"/>
      <c r="J867" s="60"/>
      <c r="K867" s="61"/>
      <c r="L867" s="62"/>
      <c r="M867" s="63" t="n">
        <v>0</v>
      </c>
      <c r="N867" s="64" t="n">
        <v>0</v>
      </c>
      <c r="O867" s="65" t="n">
        <f aca="false">PRODUCT($L867,$M867,(1-$N867))</f>
        <v>0</v>
      </c>
      <c r="P867" s="60"/>
      <c r="Q867" s="61"/>
      <c r="R867" s="62"/>
      <c r="S867" s="63" t="n">
        <v>0</v>
      </c>
      <c r="T867" s="64" t="n">
        <v>0</v>
      </c>
      <c r="U867" s="65" t="n">
        <f aca="false">PRODUCT($R867,$S867,(1-$T867))</f>
        <v>0</v>
      </c>
      <c r="V867" s="66"/>
      <c r="W867" s="61"/>
      <c r="X867" s="62"/>
      <c r="Y867" s="63" t="n">
        <v>0</v>
      </c>
      <c r="Z867" s="64" t="n">
        <v>0</v>
      </c>
      <c r="AA867" s="65" t="n">
        <f aca="false">PRODUCT($X867,$Y867,(1-$Z867))</f>
        <v>0</v>
      </c>
      <c r="AB867" s="66"/>
      <c r="AC867" s="61"/>
      <c r="AD867" s="62"/>
      <c r="AE867" s="63" t="n">
        <v>0</v>
      </c>
      <c r="AF867" s="64" t="n">
        <v>0</v>
      </c>
      <c r="AG867" s="65" t="n">
        <f aca="false">PRODUCT($AD867,$AE867,(1-$AF867))</f>
        <v>0</v>
      </c>
      <c r="AH867" s="66"/>
      <c r="AI867" s="61"/>
      <c r="AJ867" s="62"/>
      <c r="AK867" s="63" t="n">
        <v>0</v>
      </c>
      <c r="AL867" s="64" t="n">
        <v>0</v>
      </c>
      <c r="AM867" s="65" t="n">
        <f aca="false">PRODUCT($AJ867,$AK867,(1-$AL867))</f>
        <v>0</v>
      </c>
      <c r="AN867" s="65" t="n">
        <f aca="false">ROUND((Tablica1[[#This Row],[Iznos]]+Tablica1[[#This Row],[Iznos 2]]+Tablica1[[#This Row],[Iznos 3]]+Tablica1[[#This Row],[Iznos 4]]+Tablica1[[#This Row],[Iznos 5]]),2)</f>
        <v>0</v>
      </c>
      <c r="AO867" s="67" t="s">
        <v>64</v>
      </c>
      <c r="AP867" s="67"/>
      <c r="AQ867" s="63"/>
      <c r="AR867" s="63" t="n">
        <v>0</v>
      </c>
      <c r="AS867" s="62"/>
      <c r="AT867" s="58"/>
    </row>
    <row r="868" s="68" customFormat="true" ht="34.5" hidden="false" customHeight="true" outlineLevel="0" collapsed="false">
      <c r="A868" s="54" t="n">
        <v>865</v>
      </c>
      <c r="B868" s="55"/>
      <c r="C868" s="55"/>
      <c r="D868" s="55"/>
      <c r="E868" s="57"/>
      <c r="F868" s="58"/>
      <c r="G868" s="58"/>
      <c r="H868" s="75"/>
      <c r="I868" s="58"/>
      <c r="J868" s="60"/>
      <c r="K868" s="61"/>
      <c r="L868" s="62"/>
      <c r="M868" s="63" t="n">
        <v>0</v>
      </c>
      <c r="N868" s="64" t="n">
        <v>0</v>
      </c>
      <c r="O868" s="65" t="n">
        <f aca="false">PRODUCT($L868,$M868,(1-$N868))</f>
        <v>0</v>
      </c>
      <c r="P868" s="60"/>
      <c r="Q868" s="61"/>
      <c r="R868" s="62"/>
      <c r="S868" s="63" t="n">
        <v>0</v>
      </c>
      <c r="T868" s="64" t="n">
        <v>0</v>
      </c>
      <c r="U868" s="65" t="n">
        <f aca="false">PRODUCT($R868,$S868,(1-$T868))</f>
        <v>0</v>
      </c>
      <c r="V868" s="66"/>
      <c r="W868" s="61"/>
      <c r="X868" s="62"/>
      <c r="Y868" s="63" t="n">
        <v>0</v>
      </c>
      <c r="Z868" s="64" t="n">
        <v>0</v>
      </c>
      <c r="AA868" s="65" t="n">
        <f aca="false">PRODUCT($X868,$Y868,(1-$Z868))</f>
        <v>0</v>
      </c>
      <c r="AB868" s="66"/>
      <c r="AC868" s="61"/>
      <c r="AD868" s="62"/>
      <c r="AE868" s="63" t="n">
        <v>0</v>
      </c>
      <c r="AF868" s="64" t="n">
        <v>0</v>
      </c>
      <c r="AG868" s="65" t="n">
        <f aca="false">PRODUCT($AD868,$AE868,(1-$AF868))</f>
        <v>0</v>
      </c>
      <c r="AH868" s="66"/>
      <c r="AI868" s="61"/>
      <c r="AJ868" s="62"/>
      <c r="AK868" s="63" t="n">
        <v>0</v>
      </c>
      <c r="AL868" s="64" t="n">
        <v>0</v>
      </c>
      <c r="AM868" s="65" t="n">
        <f aca="false">PRODUCT($AJ868,$AK868,(1-$AL868))</f>
        <v>0</v>
      </c>
      <c r="AN868" s="65" t="n">
        <f aca="false">ROUND((Tablica1[[#This Row],[Iznos]]+Tablica1[[#This Row],[Iznos 2]]+Tablica1[[#This Row],[Iznos 3]]+Tablica1[[#This Row],[Iznos 4]]+Tablica1[[#This Row],[Iznos 5]]),2)</f>
        <v>0</v>
      </c>
      <c r="AO868" s="67" t="s">
        <v>64</v>
      </c>
      <c r="AP868" s="67"/>
      <c r="AQ868" s="63"/>
      <c r="AR868" s="63" t="n">
        <v>0</v>
      </c>
      <c r="AS868" s="62"/>
      <c r="AT868" s="58"/>
    </row>
    <row r="869" s="68" customFormat="true" ht="34.5" hidden="false" customHeight="true" outlineLevel="0" collapsed="false">
      <c r="A869" s="54" t="n">
        <v>866</v>
      </c>
      <c r="B869" s="55"/>
      <c r="C869" s="55"/>
      <c r="D869" s="55"/>
      <c r="E869" s="57"/>
      <c r="F869" s="58"/>
      <c r="G869" s="58"/>
      <c r="H869" s="75"/>
      <c r="I869" s="58"/>
      <c r="J869" s="60"/>
      <c r="K869" s="61"/>
      <c r="L869" s="62"/>
      <c r="M869" s="63" t="n">
        <v>0</v>
      </c>
      <c r="N869" s="64" t="n">
        <v>0</v>
      </c>
      <c r="O869" s="65" t="n">
        <f aca="false">PRODUCT($L869,$M869,(1-$N869))</f>
        <v>0</v>
      </c>
      <c r="P869" s="60"/>
      <c r="Q869" s="61"/>
      <c r="R869" s="62"/>
      <c r="S869" s="63" t="n">
        <v>0</v>
      </c>
      <c r="T869" s="64" t="n">
        <v>0</v>
      </c>
      <c r="U869" s="65" t="n">
        <f aca="false">PRODUCT($R869,$S869,(1-$T869))</f>
        <v>0</v>
      </c>
      <c r="V869" s="66"/>
      <c r="W869" s="61"/>
      <c r="X869" s="62"/>
      <c r="Y869" s="63" t="n">
        <v>0</v>
      </c>
      <c r="Z869" s="64" t="n">
        <v>0</v>
      </c>
      <c r="AA869" s="65" t="n">
        <f aca="false">PRODUCT($X869,$Y869,(1-$Z869))</f>
        <v>0</v>
      </c>
      <c r="AB869" s="66"/>
      <c r="AC869" s="61"/>
      <c r="AD869" s="62"/>
      <c r="AE869" s="63" t="n">
        <v>0</v>
      </c>
      <c r="AF869" s="64" t="n">
        <v>0</v>
      </c>
      <c r="AG869" s="65" t="n">
        <f aca="false">PRODUCT($AD869,$AE869,(1-$AF869))</f>
        <v>0</v>
      </c>
      <c r="AH869" s="66"/>
      <c r="AI869" s="61"/>
      <c r="AJ869" s="62"/>
      <c r="AK869" s="63" t="n">
        <v>0</v>
      </c>
      <c r="AL869" s="64" t="n">
        <v>0</v>
      </c>
      <c r="AM869" s="65" t="n">
        <f aca="false">PRODUCT($AJ869,$AK869,(1-$AL869))</f>
        <v>0</v>
      </c>
      <c r="AN869" s="65" t="n">
        <f aca="false">ROUND((Tablica1[[#This Row],[Iznos]]+Tablica1[[#This Row],[Iznos 2]]+Tablica1[[#This Row],[Iznos 3]]+Tablica1[[#This Row],[Iznos 4]]+Tablica1[[#This Row],[Iznos 5]]),2)</f>
        <v>0</v>
      </c>
      <c r="AO869" s="67" t="s">
        <v>64</v>
      </c>
      <c r="AP869" s="67"/>
      <c r="AQ869" s="63"/>
      <c r="AR869" s="63" t="n">
        <v>0</v>
      </c>
      <c r="AS869" s="62"/>
      <c r="AT869" s="58"/>
    </row>
    <row r="870" s="68" customFormat="true" ht="34.5" hidden="false" customHeight="true" outlineLevel="0" collapsed="false">
      <c r="A870" s="54" t="n">
        <v>867</v>
      </c>
      <c r="B870" s="55"/>
      <c r="C870" s="55"/>
      <c r="D870" s="55"/>
      <c r="E870" s="57"/>
      <c r="F870" s="58"/>
      <c r="G870" s="58"/>
      <c r="H870" s="75"/>
      <c r="I870" s="58"/>
      <c r="J870" s="60"/>
      <c r="K870" s="61"/>
      <c r="L870" s="62"/>
      <c r="M870" s="63" t="n">
        <v>0</v>
      </c>
      <c r="N870" s="64" t="n">
        <v>0</v>
      </c>
      <c r="O870" s="65" t="n">
        <f aca="false">PRODUCT($L870,$M870,(1-$N870))</f>
        <v>0</v>
      </c>
      <c r="P870" s="60"/>
      <c r="Q870" s="61"/>
      <c r="R870" s="62"/>
      <c r="S870" s="63" t="n">
        <v>0</v>
      </c>
      <c r="T870" s="64" t="n">
        <v>0</v>
      </c>
      <c r="U870" s="65" t="n">
        <f aca="false">PRODUCT($R870,$S870,(1-$T870))</f>
        <v>0</v>
      </c>
      <c r="V870" s="66"/>
      <c r="W870" s="61"/>
      <c r="X870" s="62"/>
      <c r="Y870" s="63" t="n">
        <v>0</v>
      </c>
      <c r="Z870" s="64" t="n">
        <v>0</v>
      </c>
      <c r="AA870" s="65" t="n">
        <f aca="false">PRODUCT($X870,$Y870,(1-$Z870))</f>
        <v>0</v>
      </c>
      <c r="AB870" s="66"/>
      <c r="AC870" s="61"/>
      <c r="AD870" s="62"/>
      <c r="AE870" s="63" t="n">
        <v>0</v>
      </c>
      <c r="AF870" s="64" t="n">
        <v>0</v>
      </c>
      <c r="AG870" s="65" t="n">
        <f aca="false">PRODUCT($AD870,$AE870,(1-$AF870))</f>
        <v>0</v>
      </c>
      <c r="AH870" s="66"/>
      <c r="AI870" s="61"/>
      <c r="AJ870" s="62"/>
      <c r="AK870" s="63" t="n">
        <v>0</v>
      </c>
      <c r="AL870" s="64" t="n">
        <v>0</v>
      </c>
      <c r="AM870" s="65" t="n">
        <f aca="false">PRODUCT($AJ870,$AK870,(1-$AL870))</f>
        <v>0</v>
      </c>
      <c r="AN870" s="65" t="n">
        <f aca="false">ROUND((Tablica1[[#This Row],[Iznos]]+Tablica1[[#This Row],[Iznos 2]]+Tablica1[[#This Row],[Iznos 3]]+Tablica1[[#This Row],[Iznos 4]]+Tablica1[[#This Row],[Iznos 5]]),2)</f>
        <v>0</v>
      </c>
      <c r="AO870" s="67" t="s">
        <v>64</v>
      </c>
      <c r="AP870" s="67"/>
      <c r="AQ870" s="63"/>
      <c r="AR870" s="63" t="n">
        <v>0</v>
      </c>
      <c r="AS870" s="62"/>
      <c r="AT870" s="58"/>
    </row>
    <row r="871" s="68" customFormat="true" ht="34.5" hidden="false" customHeight="true" outlineLevel="0" collapsed="false">
      <c r="A871" s="54" t="n">
        <v>868</v>
      </c>
      <c r="B871" s="55"/>
      <c r="C871" s="55"/>
      <c r="D871" s="55"/>
      <c r="E871" s="57"/>
      <c r="F871" s="58"/>
      <c r="G871" s="58"/>
      <c r="H871" s="75"/>
      <c r="I871" s="58"/>
      <c r="J871" s="60"/>
      <c r="K871" s="61"/>
      <c r="L871" s="62"/>
      <c r="M871" s="63" t="n">
        <v>0</v>
      </c>
      <c r="N871" s="64" t="n">
        <v>0</v>
      </c>
      <c r="O871" s="65" t="n">
        <f aca="false">PRODUCT($L871,$M871,(1-$N871))</f>
        <v>0</v>
      </c>
      <c r="P871" s="60"/>
      <c r="Q871" s="61"/>
      <c r="R871" s="62"/>
      <c r="S871" s="63" t="n">
        <v>0</v>
      </c>
      <c r="T871" s="64" t="n">
        <v>0</v>
      </c>
      <c r="U871" s="65" t="n">
        <f aca="false">PRODUCT($R871,$S871,(1-$T871))</f>
        <v>0</v>
      </c>
      <c r="V871" s="66"/>
      <c r="W871" s="61"/>
      <c r="X871" s="62"/>
      <c r="Y871" s="63" t="n">
        <v>0</v>
      </c>
      <c r="Z871" s="64" t="n">
        <v>0</v>
      </c>
      <c r="AA871" s="65" t="n">
        <f aca="false">PRODUCT($X871,$Y871,(1-$Z871))</f>
        <v>0</v>
      </c>
      <c r="AB871" s="66"/>
      <c r="AC871" s="61"/>
      <c r="AD871" s="62"/>
      <c r="AE871" s="63" t="n">
        <v>0</v>
      </c>
      <c r="AF871" s="64" t="n">
        <v>0</v>
      </c>
      <c r="AG871" s="65" t="n">
        <f aca="false">PRODUCT($AD871,$AE871,(1-$AF871))</f>
        <v>0</v>
      </c>
      <c r="AH871" s="66"/>
      <c r="AI871" s="61"/>
      <c r="AJ871" s="62"/>
      <c r="AK871" s="63" t="n">
        <v>0</v>
      </c>
      <c r="AL871" s="64" t="n">
        <v>0</v>
      </c>
      <c r="AM871" s="65" t="n">
        <f aca="false">PRODUCT($AJ871,$AK871,(1-$AL871))</f>
        <v>0</v>
      </c>
      <c r="AN871" s="65" t="n">
        <f aca="false">ROUND((Tablica1[[#This Row],[Iznos]]+Tablica1[[#This Row],[Iznos 2]]+Tablica1[[#This Row],[Iznos 3]]+Tablica1[[#This Row],[Iznos 4]]+Tablica1[[#This Row],[Iznos 5]]),2)</f>
        <v>0</v>
      </c>
      <c r="AO871" s="67" t="s">
        <v>64</v>
      </c>
      <c r="AP871" s="67"/>
      <c r="AQ871" s="63"/>
      <c r="AR871" s="63" t="n">
        <v>0</v>
      </c>
      <c r="AS871" s="62"/>
      <c r="AT871" s="58"/>
    </row>
    <row r="872" s="68" customFormat="true" ht="34.5" hidden="false" customHeight="true" outlineLevel="0" collapsed="false">
      <c r="A872" s="54" t="n">
        <v>869</v>
      </c>
      <c r="B872" s="55"/>
      <c r="C872" s="55"/>
      <c r="D872" s="55"/>
      <c r="E872" s="57"/>
      <c r="F872" s="58"/>
      <c r="G872" s="58"/>
      <c r="H872" s="75"/>
      <c r="I872" s="58"/>
      <c r="J872" s="60"/>
      <c r="K872" s="61"/>
      <c r="L872" s="62"/>
      <c r="M872" s="63" t="n">
        <v>0</v>
      </c>
      <c r="N872" s="64" t="n">
        <v>0</v>
      </c>
      <c r="O872" s="65" t="n">
        <f aca="false">PRODUCT($L872,$M872,(1-$N872))</f>
        <v>0</v>
      </c>
      <c r="P872" s="60"/>
      <c r="Q872" s="61"/>
      <c r="R872" s="62"/>
      <c r="S872" s="63" t="n">
        <v>0</v>
      </c>
      <c r="T872" s="64" t="n">
        <v>0</v>
      </c>
      <c r="U872" s="65" t="n">
        <f aca="false">PRODUCT($R872,$S872,(1-$T872))</f>
        <v>0</v>
      </c>
      <c r="V872" s="66"/>
      <c r="W872" s="61"/>
      <c r="X872" s="62"/>
      <c r="Y872" s="63" t="n">
        <v>0</v>
      </c>
      <c r="Z872" s="64" t="n">
        <v>0</v>
      </c>
      <c r="AA872" s="65" t="n">
        <f aca="false">PRODUCT($X872,$Y872,(1-$Z872))</f>
        <v>0</v>
      </c>
      <c r="AB872" s="66"/>
      <c r="AC872" s="61"/>
      <c r="AD872" s="62"/>
      <c r="AE872" s="63" t="n">
        <v>0</v>
      </c>
      <c r="AF872" s="64" t="n">
        <v>0</v>
      </c>
      <c r="AG872" s="65" t="n">
        <f aca="false">PRODUCT($AD872,$AE872,(1-$AF872))</f>
        <v>0</v>
      </c>
      <c r="AH872" s="66"/>
      <c r="AI872" s="61"/>
      <c r="AJ872" s="62"/>
      <c r="AK872" s="63" t="n">
        <v>0</v>
      </c>
      <c r="AL872" s="64" t="n">
        <v>0</v>
      </c>
      <c r="AM872" s="65" t="n">
        <f aca="false">PRODUCT($AJ872,$AK872,(1-$AL872))</f>
        <v>0</v>
      </c>
      <c r="AN872" s="65" t="n">
        <f aca="false">ROUND((Tablica1[[#This Row],[Iznos]]+Tablica1[[#This Row],[Iznos 2]]+Tablica1[[#This Row],[Iznos 3]]+Tablica1[[#This Row],[Iznos 4]]+Tablica1[[#This Row],[Iznos 5]]),2)</f>
        <v>0</v>
      </c>
      <c r="AO872" s="67" t="s">
        <v>64</v>
      </c>
      <c r="AP872" s="67"/>
      <c r="AQ872" s="63"/>
      <c r="AR872" s="63" t="n">
        <v>0</v>
      </c>
      <c r="AS872" s="62"/>
      <c r="AT872" s="58"/>
    </row>
    <row r="873" s="68" customFormat="true" ht="34.5" hidden="false" customHeight="true" outlineLevel="0" collapsed="false">
      <c r="A873" s="54" t="n">
        <v>870</v>
      </c>
      <c r="B873" s="55"/>
      <c r="C873" s="55"/>
      <c r="D873" s="55"/>
      <c r="E873" s="57"/>
      <c r="F873" s="58"/>
      <c r="G873" s="58"/>
      <c r="H873" s="75"/>
      <c r="I873" s="58"/>
      <c r="J873" s="60"/>
      <c r="K873" s="61"/>
      <c r="L873" s="62"/>
      <c r="M873" s="63" t="n">
        <v>0</v>
      </c>
      <c r="N873" s="64" t="n">
        <v>0</v>
      </c>
      <c r="O873" s="65" t="n">
        <f aca="false">PRODUCT($L873,$M873,(1-$N873))</f>
        <v>0</v>
      </c>
      <c r="P873" s="60"/>
      <c r="Q873" s="61"/>
      <c r="R873" s="62"/>
      <c r="S873" s="63" t="n">
        <v>0</v>
      </c>
      <c r="T873" s="64" t="n">
        <v>0</v>
      </c>
      <c r="U873" s="65" t="n">
        <f aca="false">PRODUCT($R873,$S873,(1-$T873))</f>
        <v>0</v>
      </c>
      <c r="V873" s="66"/>
      <c r="W873" s="61"/>
      <c r="X873" s="62"/>
      <c r="Y873" s="63" t="n">
        <v>0</v>
      </c>
      <c r="Z873" s="64" t="n">
        <v>0</v>
      </c>
      <c r="AA873" s="65" t="n">
        <f aca="false">PRODUCT($X873,$Y873,(1-$Z873))</f>
        <v>0</v>
      </c>
      <c r="AB873" s="66"/>
      <c r="AC873" s="61"/>
      <c r="AD873" s="62"/>
      <c r="AE873" s="63" t="n">
        <v>0</v>
      </c>
      <c r="AF873" s="64" t="n">
        <v>0</v>
      </c>
      <c r="AG873" s="65" t="n">
        <f aca="false">PRODUCT($AD873,$AE873,(1-$AF873))</f>
        <v>0</v>
      </c>
      <c r="AH873" s="66"/>
      <c r="AI873" s="61"/>
      <c r="AJ873" s="62"/>
      <c r="AK873" s="63" t="n">
        <v>0</v>
      </c>
      <c r="AL873" s="64" t="n">
        <v>0</v>
      </c>
      <c r="AM873" s="65" t="n">
        <f aca="false">PRODUCT($AJ873,$AK873,(1-$AL873))</f>
        <v>0</v>
      </c>
      <c r="AN873" s="65" t="n">
        <f aca="false">ROUND((Tablica1[[#This Row],[Iznos]]+Tablica1[[#This Row],[Iznos 2]]+Tablica1[[#This Row],[Iznos 3]]+Tablica1[[#This Row],[Iznos 4]]+Tablica1[[#This Row],[Iznos 5]]),2)</f>
        <v>0</v>
      </c>
      <c r="AO873" s="67" t="s">
        <v>64</v>
      </c>
      <c r="AP873" s="67"/>
      <c r="AQ873" s="63"/>
      <c r="AR873" s="63" t="n">
        <v>0</v>
      </c>
      <c r="AS873" s="62"/>
      <c r="AT873" s="58"/>
    </row>
    <row r="874" s="68" customFormat="true" ht="34.5" hidden="false" customHeight="true" outlineLevel="0" collapsed="false">
      <c r="A874" s="54" t="n">
        <v>871</v>
      </c>
      <c r="B874" s="55"/>
      <c r="C874" s="55"/>
      <c r="D874" s="55"/>
      <c r="E874" s="57"/>
      <c r="F874" s="58"/>
      <c r="G874" s="58"/>
      <c r="H874" s="75"/>
      <c r="I874" s="58"/>
      <c r="J874" s="60"/>
      <c r="K874" s="61"/>
      <c r="L874" s="62"/>
      <c r="M874" s="63" t="n">
        <v>0</v>
      </c>
      <c r="N874" s="64" t="n">
        <v>0</v>
      </c>
      <c r="O874" s="65" t="n">
        <f aca="false">PRODUCT($L874,$M874,(1-$N874))</f>
        <v>0</v>
      </c>
      <c r="P874" s="60"/>
      <c r="Q874" s="61"/>
      <c r="R874" s="62"/>
      <c r="S874" s="63" t="n">
        <v>0</v>
      </c>
      <c r="T874" s="64" t="n">
        <v>0</v>
      </c>
      <c r="U874" s="65" t="n">
        <f aca="false">PRODUCT($R874,$S874,(1-$T874))</f>
        <v>0</v>
      </c>
      <c r="V874" s="66"/>
      <c r="W874" s="61"/>
      <c r="X874" s="62"/>
      <c r="Y874" s="63" t="n">
        <v>0</v>
      </c>
      <c r="Z874" s="64" t="n">
        <v>0</v>
      </c>
      <c r="AA874" s="65" t="n">
        <f aca="false">PRODUCT($X874,$Y874,(1-$Z874))</f>
        <v>0</v>
      </c>
      <c r="AB874" s="66"/>
      <c r="AC874" s="61"/>
      <c r="AD874" s="62"/>
      <c r="AE874" s="63" t="n">
        <v>0</v>
      </c>
      <c r="AF874" s="64" t="n">
        <v>0</v>
      </c>
      <c r="AG874" s="65" t="n">
        <f aca="false">PRODUCT($AD874,$AE874,(1-$AF874))</f>
        <v>0</v>
      </c>
      <c r="AH874" s="66"/>
      <c r="AI874" s="61"/>
      <c r="AJ874" s="62"/>
      <c r="AK874" s="63" t="n">
        <v>0</v>
      </c>
      <c r="AL874" s="64" t="n">
        <v>0</v>
      </c>
      <c r="AM874" s="65" t="n">
        <f aca="false">PRODUCT($AJ874,$AK874,(1-$AL874))</f>
        <v>0</v>
      </c>
      <c r="AN874" s="65" t="n">
        <f aca="false">ROUND((Tablica1[[#This Row],[Iznos]]+Tablica1[[#This Row],[Iznos 2]]+Tablica1[[#This Row],[Iznos 3]]+Tablica1[[#This Row],[Iznos 4]]+Tablica1[[#This Row],[Iznos 5]]),2)</f>
        <v>0</v>
      </c>
      <c r="AO874" s="67" t="s">
        <v>64</v>
      </c>
      <c r="AP874" s="67"/>
      <c r="AQ874" s="63"/>
      <c r="AR874" s="63" t="n">
        <v>0</v>
      </c>
      <c r="AS874" s="62"/>
      <c r="AT874" s="58"/>
    </row>
    <row r="875" s="68" customFormat="true" ht="34.5" hidden="false" customHeight="true" outlineLevel="0" collapsed="false">
      <c r="A875" s="54" t="n">
        <v>872</v>
      </c>
      <c r="B875" s="55"/>
      <c r="C875" s="55"/>
      <c r="D875" s="55"/>
      <c r="E875" s="57"/>
      <c r="F875" s="58"/>
      <c r="G875" s="58"/>
      <c r="H875" s="75"/>
      <c r="I875" s="58"/>
      <c r="J875" s="60"/>
      <c r="K875" s="61"/>
      <c r="L875" s="62"/>
      <c r="M875" s="63" t="n">
        <v>0</v>
      </c>
      <c r="N875" s="64" t="n">
        <v>0</v>
      </c>
      <c r="O875" s="65" t="n">
        <f aca="false">PRODUCT($L875,$M875,(1-$N875))</f>
        <v>0</v>
      </c>
      <c r="P875" s="60"/>
      <c r="Q875" s="61"/>
      <c r="R875" s="62"/>
      <c r="S875" s="63" t="n">
        <v>0</v>
      </c>
      <c r="T875" s="64" t="n">
        <v>0</v>
      </c>
      <c r="U875" s="65" t="n">
        <f aca="false">PRODUCT($R875,$S875,(1-$T875))</f>
        <v>0</v>
      </c>
      <c r="V875" s="66"/>
      <c r="W875" s="61"/>
      <c r="X875" s="62"/>
      <c r="Y875" s="63" t="n">
        <v>0</v>
      </c>
      <c r="Z875" s="64" t="n">
        <v>0</v>
      </c>
      <c r="AA875" s="65" t="n">
        <f aca="false">PRODUCT($X875,$Y875,(1-$Z875))</f>
        <v>0</v>
      </c>
      <c r="AB875" s="66"/>
      <c r="AC875" s="61"/>
      <c r="AD875" s="62"/>
      <c r="AE875" s="63" t="n">
        <v>0</v>
      </c>
      <c r="AF875" s="64" t="n">
        <v>0</v>
      </c>
      <c r="AG875" s="65" t="n">
        <f aca="false">PRODUCT($AD875,$AE875,(1-$AF875))</f>
        <v>0</v>
      </c>
      <c r="AH875" s="66"/>
      <c r="AI875" s="61"/>
      <c r="AJ875" s="62"/>
      <c r="AK875" s="63" t="n">
        <v>0</v>
      </c>
      <c r="AL875" s="64" t="n">
        <v>0</v>
      </c>
      <c r="AM875" s="65" t="n">
        <f aca="false">PRODUCT($AJ875,$AK875,(1-$AL875))</f>
        <v>0</v>
      </c>
      <c r="AN875" s="65" t="n">
        <f aca="false">ROUND((Tablica1[[#This Row],[Iznos]]+Tablica1[[#This Row],[Iznos 2]]+Tablica1[[#This Row],[Iznos 3]]+Tablica1[[#This Row],[Iznos 4]]+Tablica1[[#This Row],[Iznos 5]]),2)</f>
        <v>0</v>
      </c>
      <c r="AO875" s="67" t="s">
        <v>64</v>
      </c>
      <c r="AP875" s="67"/>
      <c r="AQ875" s="63"/>
      <c r="AR875" s="63" t="n">
        <v>0</v>
      </c>
      <c r="AS875" s="62"/>
      <c r="AT875" s="58"/>
    </row>
    <row r="876" s="68" customFormat="true" ht="34.5" hidden="false" customHeight="true" outlineLevel="0" collapsed="false">
      <c r="A876" s="54" t="n">
        <v>873</v>
      </c>
      <c r="B876" s="55"/>
      <c r="C876" s="55"/>
      <c r="D876" s="55"/>
      <c r="E876" s="57"/>
      <c r="F876" s="58"/>
      <c r="G876" s="58"/>
      <c r="H876" s="75"/>
      <c r="I876" s="58"/>
      <c r="J876" s="60"/>
      <c r="K876" s="61"/>
      <c r="L876" s="62"/>
      <c r="M876" s="63" t="n">
        <v>0</v>
      </c>
      <c r="N876" s="64" t="n">
        <v>0</v>
      </c>
      <c r="O876" s="65" t="n">
        <f aca="false">PRODUCT($L876,$M876,(1-$N876))</f>
        <v>0</v>
      </c>
      <c r="P876" s="60"/>
      <c r="Q876" s="61"/>
      <c r="R876" s="62"/>
      <c r="S876" s="63" t="n">
        <v>0</v>
      </c>
      <c r="T876" s="64" t="n">
        <v>0</v>
      </c>
      <c r="U876" s="65" t="n">
        <f aca="false">PRODUCT($R876,$S876,(1-$T876))</f>
        <v>0</v>
      </c>
      <c r="V876" s="66"/>
      <c r="W876" s="61"/>
      <c r="X876" s="62"/>
      <c r="Y876" s="63" t="n">
        <v>0</v>
      </c>
      <c r="Z876" s="64" t="n">
        <v>0</v>
      </c>
      <c r="AA876" s="65" t="n">
        <f aca="false">PRODUCT($X876,$Y876,(1-$Z876))</f>
        <v>0</v>
      </c>
      <c r="AB876" s="66"/>
      <c r="AC876" s="61"/>
      <c r="AD876" s="62"/>
      <c r="AE876" s="63" t="n">
        <v>0</v>
      </c>
      <c r="AF876" s="64" t="n">
        <v>0</v>
      </c>
      <c r="AG876" s="65" t="n">
        <f aca="false">PRODUCT($AD876,$AE876,(1-$AF876))</f>
        <v>0</v>
      </c>
      <c r="AH876" s="66"/>
      <c r="AI876" s="61"/>
      <c r="AJ876" s="62"/>
      <c r="AK876" s="63" t="n">
        <v>0</v>
      </c>
      <c r="AL876" s="64" t="n">
        <v>0</v>
      </c>
      <c r="AM876" s="65" t="n">
        <f aca="false">PRODUCT($AJ876,$AK876,(1-$AL876))</f>
        <v>0</v>
      </c>
      <c r="AN876" s="65" t="n">
        <f aca="false">ROUND((Tablica1[[#This Row],[Iznos]]+Tablica1[[#This Row],[Iznos 2]]+Tablica1[[#This Row],[Iznos 3]]+Tablica1[[#This Row],[Iznos 4]]+Tablica1[[#This Row],[Iznos 5]]),2)</f>
        <v>0</v>
      </c>
      <c r="AO876" s="67" t="s">
        <v>64</v>
      </c>
      <c r="AP876" s="67"/>
      <c r="AQ876" s="63"/>
      <c r="AR876" s="63" t="n">
        <v>0</v>
      </c>
      <c r="AS876" s="62"/>
      <c r="AT876" s="58"/>
    </row>
    <row r="877" s="68" customFormat="true" ht="34.5" hidden="false" customHeight="true" outlineLevel="0" collapsed="false">
      <c r="A877" s="54" t="n">
        <v>874</v>
      </c>
      <c r="B877" s="55"/>
      <c r="C877" s="55"/>
      <c r="D877" s="55"/>
      <c r="E877" s="57"/>
      <c r="F877" s="58"/>
      <c r="G877" s="58"/>
      <c r="H877" s="75"/>
      <c r="I877" s="58"/>
      <c r="J877" s="60"/>
      <c r="K877" s="61"/>
      <c r="L877" s="62"/>
      <c r="M877" s="63" t="n">
        <v>0</v>
      </c>
      <c r="N877" s="64" t="n">
        <v>0</v>
      </c>
      <c r="O877" s="65" t="n">
        <f aca="false">PRODUCT($L877,$M877,(1-$N877))</f>
        <v>0</v>
      </c>
      <c r="P877" s="60"/>
      <c r="Q877" s="61"/>
      <c r="R877" s="62"/>
      <c r="S877" s="63" t="n">
        <v>0</v>
      </c>
      <c r="T877" s="64" t="n">
        <v>0</v>
      </c>
      <c r="U877" s="65" t="n">
        <f aca="false">PRODUCT($R877,$S877,(1-$T877))</f>
        <v>0</v>
      </c>
      <c r="V877" s="66"/>
      <c r="W877" s="61"/>
      <c r="X877" s="62"/>
      <c r="Y877" s="63" t="n">
        <v>0</v>
      </c>
      <c r="Z877" s="64" t="n">
        <v>0</v>
      </c>
      <c r="AA877" s="65" t="n">
        <f aca="false">PRODUCT($X877,$Y877,(1-$Z877))</f>
        <v>0</v>
      </c>
      <c r="AB877" s="66"/>
      <c r="AC877" s="61"/>
      <c r="AD877" s="62"/>
      <c r="AE877" s="63" t="n">
        <v>0</v>
      </c>
      <c r="AF877" s="64" t="n">
        <v>0</v>
      </c>
      <c r="AG877" s="65" t="n">
        <f aca="false">PRODUCT($AD877,$AE877,(1-$AF877))</f>
        <v>0</v>
      </c>
      <c r="AH877" s="66"/>
      <c r="AI877" s="61"/>
      <c r="AJ877" s="62"/>
      <c r="AK877" s="63" t="n">
        <v>0</v>
      </c>
      <c r="AL877" s="64" t="n">
        <v>0</v>
      </c>
      <c r="AM877" s="65" t="n">
        <f aca="false">PRODUCT($AJ877,$AK877,(1-$AL877))</f>
        <v>0</v>
      </c>
      <c r="AN877" s="65" t="n">
        <f aca="false">ROUND((Tablica1[[#This Row],[Iznos]]+Tablica1[[#This Row],[Iznos 2]]+Tablica1[[#This Row],[Iznos 3]]+Tablica1[[#This Row],[Iznos 4]]+Tablica1[[#This Row],[Iznos 5]]),2)</f>
        <v>0</v>
      </c>
      <c r="AO877" s="67" t="s">
        <v>64</v>
      </c>
      <c r="AP877" s="67"/>
      <c r="AQ877" s="63"/>
      <c r="AR877" s="63" t="n">
        <v>0</v>
      </c>
      <c r="AS877" s="62"/>
      <c r="AT877" s="58"/>
    </row>
    <row r="878" s="68" customFormat="true" ht="34.5" hidden="false" customHeight="true" outlineLevel="0" collapsed="false">
      <c r="A878" s="54" t="n">
        <v>875</v>
      </c>
      <c r="B878" s="55"/>
      <c r="C878" s="55"/>
      <c r="D878" s="55"/>
      <c r="E878" s="57"/>
      <c r="F878" s="58"/>
      <c r="G878" s="58"/>
      <c r="H878" s="75"/>
      <c r="I878" s="58"/>
      <c r="J878" s="60"/>
      <c r="K878" s="61"/>
      <c r="L878" s="62"/>
      <c r="M878" s="63" t="n">
        <v>0</v>
      </c>
      <c r="N878" s="64" t="n">
        <v>0</v>
      </c>
      <c r="O878" s="65" t="n">
        <f aca="false">PRODUCT($L878,$M878,(1-$N878))</f>
        <v>0</v>
      </c>
      <c r="P878" s="60"/>
      <c r="Q878" s="61"/>
      <c r="R878" s="62"/>
      <c r="S878" s="63" t="n">
        <v>0</v>
      </c>
      <c r="T878" s="64" t="n">
        <v>0</v>
      </c>
      <c r="U878" s="65" t="n">
        <f aca="false">PRODUCT($R878,$S878,(1-$T878))</f>
        <v>0</v>
      </c>
      <c r="V878" s="66"/>
      <c r="W878" s="61"/>
      <c r="X878" s="62"/>
      <c r="Y878" s="63" t="n">
        <v>0</v>
      </c>
      <c r="Z878" s="64" t="n">
        <v>0</v>
      </c>
      <c r="AA878" s="65" t="n">
        <f aca="false">PRODUCT($X878,$Y878,(1-$Z878))</f>
        <v>0</v>
      </c>
      <c r="AB878" s="66"/>
      <c r="AC878" s="61"/>
      <c r="AD878" s="62"/>
      <c r="AE878" s="63" t="n">
        <v>0</v>
      </c>
      <c r="AF878" s="64" t="n">
        <v>0</v>
      </c>
      <c r="AG878" s="65" t="n">
        <f aca="false">PRODUCT($AD878,$AE878,(1-$AF878))</f>
        <v>0</v>
      </c>
      <c r="AH878" s="66"/>
      <c r="AI878" s="61"/>
      <c r="AJ878" s="62"/>
      <c r="AK878" s="63" t="n">
        <v>0</v>
      </c>
      <c r="AL878" s="64" t="n">
        <v>0</v>
      </c>
      <c r="AM878" s="65" t="n">
        <f aca="false">PRODUCT($AJ878,$AK878,(1-$AL878))</f>
        <v>0</v>
      </c>
      <c r="AN878" s="65" t="n">
        <f aca="false">ROUND((Tablica1[[#This Row],[Iznos]]+Tablica1[[#This Row],[Iznos 2]]+Tablica1[[#This Row],[Iznos 3]]+Tablica1[[#This Row],[Iznos 4]]+Tablica1[[#This Row],[Iznos 5]]),2)</f>
        <v>0</v>
      </c>
      <c r="AO878" s="67" t="s">
        <v>64</v>
      </c>
      <c r="AP878" s="67"/>
      <c r="AQ878" s="63"/>
      <c r="AR878" s="63" t="n">
        <v>0</v>
      </c>
      <c r="AS878" s="62"/>
      <c r="AT878" s="58"/>
    </row>
    <row r="879" s="68" customFormat="true" ht="34.5" hidden="false" customHeight="true" outlineLevel="0" collapsed="false">
      <c r="A879" s="54" t="n">
        <v>876</v>
      </c>
      <c r="B879" s="55"/>
      <c r="C879" s="55"/>
      <c r="D879" s="55"/>
      <c r="E879" s="57"/>
      <c r="F879" s="58"/>
      <c r="G879" s="58"/>
      <c r="H879" s="75"/>
      <c r="I879" s="58"/>
      <c r="J879" s="60"/>
      <c r="K879" s="61"/>
      <c r="L879" s="62"/>
      <c r="M879" s="63" t="n">
        <v>0</v>
      </c>
      <c r="N879" s="64" t="n">
        <v>0</v>
      </c>
      <c r="O879" s="65" t="n">
        <f aca="false">PRODUCT($L879,$M879,(1-$N879))</f>
        <v>0</v>
      </c>
      <c r="P879" s="60"/>
      <c r="Q879" s="61"/>
      <c r="R879" s="62"/>
      <c r="S879" s="63" t="n">
        <v>0</v>
      </c>
      <c r="T879" s="64" t="n">
        <v>0</v>
      </c>
      <c r="U879" s="65" t="n">
        <f aca="false">PRODUCT($R879,$S879,(1-$T879))</f>
        <v>0</v>
      </c>
      <c r="V879" s="66"/>
      <c r="W879" s="61"/>
      <c r="X879" s="62"/>
      <c r="Y879" s="63" t="n">
        <v>0</v>
      </c>
      <c r="Z879" s="64" t="n">
        <v>0</v>
      </c>
      <c r="AA879" s="65" t="n">
        <f aca="false">PRODUCT($X879,$Y879,(1-$Z879))</f>
        <v>0</v>
      </c>
      <c r="AB879" s="66"/>
      <c r="AC879" s="61"/>
      <c r="AD879" s="62"/>
      <c r="AE879" s="63" t="n">
        <v>0</v>
      </c>
      <c r="AF879" s="64" t="n">
        <v>0</v>
      </c>
      <c r="AG879" s="65" t="n">
        <f aca="false">PRODUCT($AD879,$AE879,(1-$AF879))</f>
        <v>0</v>
      </c>
      <c r="AH879" s="66"/>
      <c r="AI879" s="61"/>
      <c r="AJ879" s="62"/>
      <c r="AK879" s="63" t="n">
        <v>0</v>
      </c>
      <c r="AL879" s="64" t="n">
        <v>0</v>
      </c>
      <c r="AM879" s="65" t="n">
        <f aca="false">PRODUCT($AJ879,$AK879,(1-$AL879))</f>
        <v>0</v>
      </c>
      <c r="AN879" s="65" t="n">
        <f aca="false">ROUND((Tablica1[[#This Row],[Iznos]]+Tablica1[[#This Row],[Iznos 2]]+Tablica1[[#This Row],[Iznos 3]]+Tablica1[[#This Row],[Iznos 4]]+Tablica1[[#This Row],[Iznos 5]]),2)</f>
        <v>0</v>
      </c>
      <c r="AO879" s="67" t="s">
        <v>64</v>
      </c>
      <c r="AP879" s="67"/>
      <c r="AQ879" s="63"/>
      <c r="AR879" s="63" t="n">
        <v>0</v>
      </c>
      <c r="AS879" s="62"/>
      <c r="AT879" s="58"/>
    </row>
    <row r="880" s="68" customFormat="true" ht="34.5" hidden="false" customHeight="true" outlineLevel="0" collapsed="false">
      <c r="A880" s="54" t="n">
        <v>877</v>
      </c>
      <c r="B880" s="55"/>
      <c r="C880" s="55"/>
      <c r="D880" s="55"/>
      <c r="E880" s="57"/>
      <c r="F880" s="58"/>
      <c r="G880" s="58"/>
      <c r="H880" s="75"/>
      <c r="I880" s="58"/>
      <c r="J880" s="60"/>
      <c r="K880" s="61"/>
      <c r="L880" s="62"/>
      <c r="M880" s="63" t="n">
        <v>0</v>
      </c>
      <c r="N880" s="64" t="n">
        <v>0</v>
      </c>
      <c r="O880" s="65" t="n">
        <f aca="false">PRODUCT($L880,$M880,(1-$N880))</f>
        <v>0</v>
      </c>
      <c r="P880" s="60"/>
      <c r="Q880" s="61"/>
      <c r="R880" s="62"/>
      <c r="S880" s="63" t="n">
        <v>0</v>
      </c>
      <c r="T880" s="64" t="n">
        <v>0</v>
      </c>
      <c r="U880" s="65" t="n">
        <f aca="false">PRODUCT($R880,$S880,(1-$T880))</f>
        <v>0</v>
      </c>
      <c r="V880" s="66"/>
      <c r="W880" s="61"/>
      <c r="X880" s="62"/>
      <c r="Y880" s="63" t="n">
        <v>0</v>
      </c>
      <c r="Z880" s="64" t="n">
        <v>0</v>
      </c>
      <c r="AA880" s="65" t="n">
        <f aca="false">PRODUCT($X880,$Y880,(1-$Z880))</f>
        <v>0</v>
      </c>
      <c r="AB880" s="66"/>
      <c r="AC880" s="61"/>
      <c r="AD880" s="62"/>
      <c r="AE880" s="63" t="n">
        <v>0</v>
      </c>
      <c r="AF880" s="64" t="n">
        <v>0</v>
      </c>
      <c r="AG880" s="65" t="n">
        <f aca="false">PRODUCT($AD880,$AE880,(1-$AF880))</f>
        <v>0</v>
      </c>
      <c r="AH880" s="66"/>
      <c r="AI880" s="61"/>
      <c r="AJ880" s="62"/>
      <c r="AK880" s="63" t="n">
        <v>0</v>
      </c>
      <c r="AL880" s="64" t="n">
        <v>0</v>
      </c>
      <c r="AM880" s="65" t="n">
        <f aca="false">PRODUCT($AJ880,$AK880,(1-$AL880))</f>
        <v>0</v>
      </c>
      <c r="AN880" s="65" t="n">
        <f aca="false">ROUND((Tablica1[[#This Row],[Iznos]]+Tablica1[[#This Row],[Iznos 2]]+Tablica1[[#This Row],[Iznos 3]]+Tablica1[[#This Row],[Iznos 4]]+Tablica1[[#This Row],[Iznos 5]]),2)</f>
        <v>0</v>
      </c>
      <c r="AO880" s="67" t="s">
        <v>64</v>
      </c>
      <c r="AP880" s="67"/>
      <c r="AQ880" s="63"/>
      <c r="AR880" s="63" t="n">
        <v>0</v>
      </c>
      <c r="AS880" s="62"/>
      <c r="AT880" s="58"/>
    </row>
    <row r="881" s="68" customFormat="true" ht="34.5" hidden="false" customHeight="true" outlineLevel="0" collapsed="false">
      <c r="A881" s="54" t="n">
        <v>878</v>
      </c>
      <c r="B881" s="55"/>
      <c r="C881" s="55"/>
      <c r="D881" s="55"/>
      <c r="E881" s="57"/>
      <c r="F881" s="58"/>
      <c r="G881" s="58"/>
      <c r="H881" s="75"/>
      <c r="I881" s="58"/>
      <c r="J881" s="60"/>
      <c r="K881" s="61"/>
      <c r="L881" s="62"/>
      <c r="M881" s="63" t="n">
        <v>0</v>
      </c>
      <c r="N881" s="64" t="n">
        <v>0</v>
      </c>
      <c r="O881" s="65" t="n">
        <f aca="false">PRODUCT($L881,$M881,(1-$N881))</f>
        <v>0</v>
      </c>
      <c r="P881" s="60"/>
      <c r="Q881" s="61"/>
      <c r="R881" s="62"/>
      <c r="S881" s="63" t="n">
        <v>0</v>
      </c>
      <c r="T881" s="64" t="n">
        <v>0</v>
      </c>
      <c r="U881" s="65" t="n">
        <f aca="false">PRODUCT($R881,$S881,(1-$T881))</f>
        <v>0</v>
      </c>
      <c r="V881" s="66"/>
      <c r="W881" s="61"/>
      <c r="X881" s="62"/>
      <c r="Y881" s="63" t="n">
        <v>0</v>
      </c>
      <c r="Z881" s="64" t="n">
        <v>0</v>
      </c>
      <c r="AA881" s="65" t="n">
        <f aca="false">PRODUCT($X881,$Y881,(1-$Z881))</f>
        <v>0</v>
      </c>
      <c r="AB881" s="66"/>
      <c r="AC881" s="61"/>
      <c r="AD881" s="62"/>
      <c r="AE881" s="63" t="n">
        <v>0</v>
      </c>
      <c r="AF881" s="64" t="n">
        <v>0</v>
      </c>
      <c r="AG881" s="65" t="n">
        <f aca="false">PRODUCT($AD881,$AE881,(1-$AF881))</f>
        <v>0</v>
      </c>
      <c r="AH881" s="66"/>
      <c r="AI881" s="61"/>
      <c r="AJ881" s="62"/>
      <c r="AK881" s="63" t="n">
        <v>0</v>
      </c>
      <c r="AL881" s="64" t="n">
        <v>0</v>
      </c>
      <c r="AM881" s="65" t="n">
        <f aca="false">PRODUCT($AJ881,$AK881,(1-$AL881))</f>
        <v>0</v>
      </c>
      <c r="AN881" s="65" t="n">
        <f aca="false">ROUND((Tablica1[[#This Row],[Iznos]]+Tablica1[[#This Row],[Iznos 2]]+Tablica1[[#This Row],[Iznos 3]]+Tablica1[[#This Row],[Iznos 4]]+Tablica1[[#This Row],[Iznos 5]]),2)</f>
        <v>0</v>
      </c>
      <c r="AO881" s="67" t="s">
        <v>64</v>
      </c>
      <c r="AP881" s="67"/>
      <c r="AQ881" s="63"/>
      <c r="AR881" s="63" t="n">
        <v>0</v>
      </c>
      <c r="AS881" s="62"/>
      <c r="AT881" s="58"/>
    </row>
    <row r="882" s="68" customFormat="true" ht="34.5" hidden="false" customHeight="true" outlineLevel="0" collapsed="false">
      <c r="A882" s="54" t="n">
        <v>879</v>
      </c>
      <c r="B882" s="55"/>
      <c r="C882" s="55"/>
      <c r="D882" s="55"/>
      <c r="E882" s="57"/>
      <c r="F882" s="58"/>
      <c r="G882" s="58"/>
      <c r="H882" s="75"/>
      <c r="I882" s="58"/>
      <c r="J882" s="60"/>
      <c r="K882" s="61"/>
      <c r="L882" s="62"/>
      <c r="M882" s="63" t="n">
        <v>0</v>
      </c>
      <c r="N882" s="64" t="n">
        <v>0</v>
      </c>
      <c r="O882" s="65" t="n">
        <f aca="false">PRODUCT($L882,$M882,(1-$N882))</f>
        <v>0</v>
      </c>
      <c r="P882" s="60"/>
      <c r="Q882" s="61"/>
      <c r="R882" s="62"/>
      <c r="S882" s="63" t="n">
        <v>0</v>
      </c>
      <c r="T882" s="64" t="n">
        <v>0</v>
      </c>
      <c r="U882" s="65" t="n">
        <f aca="false">PRODUCT($R882,$S882,(1-$T882))</f>
        <v>0</v>
      </c>
      <c r="V882" s="66"/>
      <c r="W882" s="61"/>
      <c r="X882" s="62"/>
      <c r="Y882" s="63" t="n">
        <v>0</v>
      </c>
      <c r="Z882" s="64" t="n">
        <v>0</v>
      </c>
      <c r="AA882" s="65" t="n">
        <f aca="false">PRODUCT($X882,$Y882,(1-$Z882))</f>
        <v>0</v>
      </c>
      <c r="AB882" s="66"/>
      <c r="AC882" s="61"/>
      <c r="AD882" s="62"/>
      <c r="AE882" s="63" t="n">
        <v>0</v>
      </c>
      <c r="AF882" s="64" t="n">
        <v>0</v>
      </c>
      <c r="AG882" s="65" t="n">
        <f aca="false">PRODUCT($AD882,$AE882,(1-$AF882))</f>
        <v>0</v>
      </c>
      <c r="AH882" s="66"/>
      <c r="AI882" s="61"/>
      <c r="AJ882" s="62"/>
      <c r="AK882" s="63" t="n">
        <v>0</v>
      </c>
      <c r="AL882" s="64" t="n">
        <v>0</v>
      </c>
      <c r="AM882" s="65" t="n">
        <f aca="false">PRODUCT($AJ882,$AK882,(1-$AL882))</f>
        <v>0</v>
      </c>
      <c r="AN882" s="65" t="n">
        <f aca="false">ROUND((Tablica1[[#This Row],[Iznos]]+Tablica1[[#This Row],[Iznos 2]]+Tablica1[[#This Row],[Iznos 3]]+Tablica1[[#This Row],[Iznos 4]]+Tablica1[[#This Row],[Iznos 5]]),2)</f>
        <v>0</v>
      </c>
      <c r="AO882" s="67" t="s">
        <v>64</v>
      </c>
      <c r="AP882" s="67"/>
      <c r="AQ882" s="63"/>
      <c r="AR882" s="63" t="n">
        <v>0</v>
      </c>
      <c r="AS882" s="62"/>
      <c r="AT882" s="58"/>
    </row>
    <row r="883" s="68" customFormat="true" ht="34.5" hidden="false" customHeight="true" outlineLevel="0" collapsed="false">
      <c r="A883" s="54" t="n">
        <v>880</v>
      </c>
      <c r="B883" s="55"/>
      <c r="C883" s="55"/>
      <c r="D883" s="55"/>
      <c r="E883" s="57"/>
      <c r="F883" s="58"/>
      <c r="G883" s="58"/>
      <c r="H883" s="75"/>
      <c r="I883" s="58"/>
      <c r="J883" s="60"/>
      <c r="K883" s="61"/>
      <c r="L883" s="62"/>
      <c r="M883" s="63" t="n">
        <v>0</v>
      </c>
      <c r="N883" s="64" t="n">
        <v>0</v>
      </c>
      <c r="O883" s="65" t="n">
        <f aca="false">PRODUCT($L883,$M883,(1-$N883))</f>
        <v>0</v>
      </c>
      <c r="P883" s="60"/>
      <c r="Q883" s="61"/>
      <c r="R883" s="62"/>
      <c r="S883" s="63" t="n">
        <v>0</v>
      </c>
      <c r="T883" s="64" t="n">
        <v>0</v>
      </c>
      <c r="U883" s="65" t="n">
        <f aca="false">PRODUCT($R883,$S883,(1-$T883))</f>
        <v>0</v>
      </c>
      <c r="V883" s="66"/>
      <c r="W883" s="61"/>
      <c r="X883" s="62"/>
      <c r="Y883" s="63" t="n">
        <v>0</v>
      </c>
      <c r="Z883" s="64" t="n">
        <v>0</v>
      </c>
      <c r="AA883" s="65" t="n">
        <f aca="false">PRODUCT($X883,$Y883,(1-$Z883))</f>
        <v>0</v>
      </c>
      <c r="AB883" s="66"/>
      <c r="AC883" s="61"/>
      <c r="AD883" s="62"/>
      <c r="AE883" s="63" t="n">
        <v>0</v>
      </c>
      <c r="AF883" s="64" t="n">
        <v>0</v>
      </c>
      <c r="AG883" s="65" t="n">
        <f aca="false">PRODUCT($AD883,$AE883,(1-$AF883))</f>
        <v>0</v>
      </c>
      <c r="AH883" s="66"/>
      <c r="AI883" s="61"/>
      <c r="AJ883" s="62"/>
      <c r="AK883" s="63" t="n">
        <v>0</v>
      </c>
      <c r="AL883" s="64" t="n">
        <v>0</v>
      </c>
      <c r="AM883" s="65" t="n">
        <f aca="false">PRODUCT($AJ883,$AK883,(1-$AL883))</f>
        <v>0</v>
      </c>
      <c r="AN883" s="65" t="n">
        <f aca="false">ROUND((Tablica1[[#This Row],[Iznos]]+Tablica1[[#This Row],[Iznos 2]]+Tablica1[[#This Row],[Iznos 3]]+Tablica1[[#This Row],[Iznos 4]]+Tablica1[[#This Row],[Iznos 5]]),2)</f>
        <v>0</v>
      </c>
      <c r="AO883" s="67" t="s">
        <v>64</v>
      </c>
      <c r="AP883" s="67"/>
      <c r="AQ883" s="63"/>
      <c r="AR883" s="63" t="n">
        <v>0</v>
      </c>
      <c r="AS883" s="62"/>
      <c r="AT883" s="58"/>
    </row>
    <row r="884" s="68" customFormat="true" ht="34.5" hidden="false" customHeight="true" outlineLevel="0" collapsed="false">
      <c r="A884" s="54" t="n">
        <v>881</v>
      </c>
      <c r="B884" s="55"/>
      <c r="C884" s="55"/>
      <c r="D884" s="55"/>
      <c r="E884" s="57"/>
      <c r="F884" s="58"/>
      <c r="G884" s="58"/>
      <c r="H884" s="75"/>
      <c r="I884" s="58"/>
      <c r="J884" s="60"/>
      <c r="K884" s="61"/>
      <c r="L884" s="62"/>
      <c r="M884" s="63" t="n">
        <v>0</v>
      </c>
      <c r="N884" s="64" t="n">
        <v>0</v>
      </c>
      <c r="O884" s="65" t="n">
        <f aca="false">PRODUCT($L884,$M884,(1-$N884))</f>
        <v>0</v>
      </c>
      <c r="P884" s="60"/>
      <c r="Q884" s="61"/>
      <c r="R884" s="62"/>
      <c r="S884" s="63" t="n">
        <v>0</v>
      </c>
      <c r="T884" s="64" t="n">
        <v>0</v>
      </c>
      <c r="U884" s="65" t="n">
        <f aca="false">PRODUCT($R884,$S884,(1-$T884))</f>
        <v>0</v>
      </c>
      <c r="V884" s="66"/>
      <c r="W884" s="61"/>
      <c r="X884" s="62"/>
      <c r="Y884" s="63" t="n">
        <v>0</v>
      </c>
      <c r="Z884" s="64" t="n">
        <v>0</v>
      </c>
      <c r="AA884" s="65" t="n">
        <f aca="false">PRODUCT($X884,$Y884,(1-$Z884))</f>
        <v>0</v>
      </c>
      <c r="AB884" s="66"/>
      <c r="AC884" s="61"/>
      <c r="AD884" s="62"/>
      <c r="AE884" s="63" t="n">
        <v>0</v>
      </c>
      <c r="AF884" s="64" t="n">
        <v>0</v>
      </c>
      <c r="AG884" s="65" t="n">
        <f aca="false">PRODUCT($AD884,$AE884,(1-$AF884))</f>
        <v>0</v>
      </c>
      <c r="AH884" s="66"/>
      <c r="AI884" s="61"/>
      <c r="AJ884" s="62"/>
      <c r="AK884" s="63" t="n">
        <v>0</v>
      </c>
      <c r="AL884" s="64" t="n">
        <v>0</v>
      </c>
      <c r="AM884" s="65" t="n">
        <f aca="false">PRODUCT($AJ884,$AK884,(1-$AL884))</f>
        <v>0</v>
      </c>
      <c r="AN884" s="65" t="n">
        <f aca="false">ROUND((Tablica1[[#This Row],[Iznos]]+Tablica1[[#This Row],[Iznos 2]]+Tablica1[[#This Row],[Iznos 3]]+Tablica1[[#This Row],[Iznos 4]]+Tablica1[[#This Row],[Iznos 5]]),2)</f>
        <v>0</v>
      </c>
      <c r="AO884" s="67" t="s">
        <v>64</v>
      </c>
      <c r="AP884" s="67"/>
      <c r="AQ884" s="63"/>
      <c r="AR884" s="63" t="n">
        <v>0</v>
      </c>
      <c r="AS884" s="62"/>
      <c r="AT884" s="58"/>
    </row>
    <row r="885" s="68" customFormat="true" ht="34.5" hidden="false" customHeight="true" outlineLevel="0" collapsed="false">
      <c r="A885" s="54" t="n">
        <v>882</v>
      </c>
      <c r="B885" s="55"/>
      <c r="C885" s="55"/>
      <c r="D885" s="55"/>
      <c r="E885" s="57"/>
      <c r="F885" s="58"/>
      <c r="G885" s="58"/>
      <c r="H885" s="75"/>
      <c r="I885" s="58"/>
      <c r="J885" s="60"/>
      <c r="K885" s="61"/>
      <c r="L885" s="62"/>
      <c r="M885" s="63" t="n">
        <v>0</v>
      </c>
      <c r="N885" s="64" t="n">
        <v>0</v>
      </c>
      <c r="O885" s="65" t="n">
        <f aca="false">PRODUCT($L885,$M885,(1-$N885))</f>
        <v>0</v>
      </c>
      <c r="P885" s="60"/>
      <c r="Q885" s="61"/>
      <c r="R885" s="62"/>
      <c r="S885" s="63" t="n">
        <v>0</v>
      </c>
      <c r="T885" s="64" t="n">
        <v>0</v>
      </c>
      <c r="U885" s="65" t="n">
        <f aca="false">PRODUCT($R885,$S885,(1-$T885))</f>
        <v>0</v>
      </c>
      <c r="V885" s="66"/>
      <c r="W885" s="61"/>
      <c r="X885" s="62"/>
      <c r="Y885" s="63" t="n">
        <v>0</v>
      </c>
      <c r="Z885" s="64" t="n">
        <v>0</v>
      </c>
      <c r="AA885" s="65" t="n">
        <f aca="false">PRODUCT($X885,$Y885,(1-$Z885))</f>
        <v>0</v>
      </c>
      <c r="AB885" s="66"/>
      <c r="AC885" s="61"/>
      <c r="AD885" s="62"/>
      <c r="AE885" s="63" t="n">
        <v>0</v>
      </c>
      <c r="AF885" s="64" t="n">
        <v>0</v>
      </c>
      <c r="AG885" s="65" t="n">
        <f aca="false">PRODUCT($AD885,$AE885,(1-$AF885))</f>
        <v>0</v>
      </c>
      <c r="AH885" s="66"/>
      <c r="AI885" s="61"/>
      <c r="AJ885" s="62"/>
      <c r="AK885" s="63" t="n">
        <v>0</v>
      </c>
      <c r="AL885" s="64" t="n">
        <v>0</v>
      </c>
      <c r="AM885" s="65" t="n">
        <f aca="false">PRODUCT($AJ885,$AK885,(1-$AL885))</f>
        <v>0</v>
      </c>
      <c r="AN885" s="65" t="n">
        <f aca="false">ROUND((Tablica1[[#This Row],[Iznos]]+Tablica1[[#This Row],[Iznos 2]]+Tablica1[[#This Row],[Iznos 3]]+Tablica1[[#This Row],[Iznos 4]]+Tablica1[[#This Row],[Iznos 5]]),2)</f>
        <v>0</v>
      </c>
      <c r="AO885" s="67" t="s">
        <v>64</v>
      </c>
      <c r="AP885" s="67"/>
      <c r="AQ885" s="63"/>
      <c r="AR885" s="63" t="n">
        <v>0</v>
      </c>
      <c r="AS885" s="62"/>
      <c r="AT885" s="58"/>
    </row>
    <row r="886" s="68" customFormat="true" ht="34.5" hidden="false" customHeight="true" outlineLevel="0" collapsed="false">
      <c r="A886" s="54" t="n">
        <v>883</v>
      </c>
      <c r="B886" s="55"/>
      <c r="C886" s="55"/>
      <c r="D886" s="55"/>
      <c r="E886" s="57"/>
      <c r="F886" s="58"/>
      <c r="G886" s="58"/>
      <c r="H886" s="75"/>
      <c r="I886" s="58"/>
      <c r="J886" s="60"/>
      <c r="K886" s="61"/>
      <c r="L886" s="62"/>
      <c r="M886" s="63" t="n">
        <v>0</v>
      </c>
      <c r="N886" s="64" t="n">
        <v>0</v>
      </c>
      <c r="O886" s="65" t="n">
        <f aca="false">PRODUCT($L886,$M886,(1-$N886))</f>
        <v>0</v>
      </c>
      <c r="P886" s="60"/>
      <c r="Q886" s="61"/>
      <c r="R886" s="62"/>
      <c r="S886" s="63" t="n">
        <v>0</v>
      </c>
      <c r="T886" s="64" t="n">
        <v>0</v>
      </c>
      <c r="U886" s="65" t="n">
        <f aca="false">PRODUCT($R886,$S886,(1-$T886))</f>
        <v>0</v>
      </c>
      <c r="V886" s="66"/>
      <c r="W886" s="61"/>
      <c r="X886" s="62"/>
      <c r="Y886" s="63" t="n">
        <v>0</v>
      </c>
      <c r="Z886" s="64" t="n">
        <v>0</v>
      </c>
      <c r="AA886" s="65" t="n">
        <f aca="false">PRODUCT($X886,$Y886,(1-$Z886))</f>
        <v>0</v>
      </c>
      <c r="AB886" s="66"/>
      <c r="AC886" s="61"/>
      <c r="AD886" s="62"/>
      <c r="AE886" s="63" t="n">
        <v>0</v>
      </c>
      <c r="AF886" s="64" t="n">
        <v>0</v>
      </c>
      <c r="AG886" s="65" t="n">
        <f aca="false">PRODUCT($AD886,$AE886,(1-$AF886))</f>
        <v>0</v>
      </c>
      <c r="AH886" s="66"/>
      <c r="AI886" s="61"/>
      <c r="AJ886" s="62"/>
      <c r="AK886" s="63" t="n">
        <v>0</v>
      </c>
      <c r="AL886" s="64" t="n">
        <v>0</v>
      </c>
      <c r="AM886" s="65" t="n">
        <f aca="false">PRODUCT($AJ886,$AK886,(1-$AL886))</f>
        <v>0</v>
      </c>
      <c r="AN886" s="65" t="n">
        <f aca="false">ROUND((Tablica1[[#This Row],[Iznos]]+Tablica1[[#This Row],[Iznos 2]]+Tablica1[[#This Row],[Iznos 3]]+Tablica1[[#This Row],[Iznos 4]]+Tablica1[[#This Row],[Iznos 5]]),2)</f>
        <v>0</v>
      </c>
      <c r="AO886" s="67" t="s">
        <v>64</v>
      </c>
      <c r="AP886" s="67"/>
      <c r="AQ886" s="63"/>
      <c r="AR886" s="63" t="n">
        <v>0</v>
      </c>
      <c r="AS886" s="62"/>
      <c r="AT886" s="58"/>
    </row>
    <row r="887" s="68" customFormat="true" ht="34.5" hidden="false" customHeight="true" outlineLevel="0" collapsed="false">
      <c r="A887" s="54" t="n">
        <v>884</v>
      </c>
      <c r="B887" s="55"/>
      <c r="C887" s="55"/>
      <c r="D887" s="55"/>
      <c r="E887" s="57"/>
      <c r="F887" s="58"/>
      <c r="G887" s="58"/>
      <c r="H887" s="75"/>
      <c r="I887" s="58"/>
      <c r="J887" s="60"/>
      <c r="K887" s="61"/>
      <c r="L887" s="62"/>
      <c r="M887" s="63" t="n">
        <v>0</v>
      </c>
      <c r="N887" s="64" t="n">
        <v>0</v>
      </c>
      <c r="O887" s="65" t="n">
        <f aca="false">PRODUCT($L887,$M887,(1-$N887))</f>
        <v>0</v>
      </c>
      <c r="P887" s="60"/>
      <c r="Q887" s="61"/>
      <c r="R887" s="62"/>
      <c r="S887" s="63" t="n">
        <v>0</v>
      </c>
      <c r="T887" s="64" t="n">
        <v>0</v>
      </c>
      <c r="U887" s="65" t="n">
        <f aca="false">PRODUCT($R887,$S887,(1-$T887))</f>
        <v>0</v>
      </c>
      <c r="V887" s="66"/>
      <c r="W887" s="61"/>
      <c r="X887" s="62"/>
      <c r="Y887" s="63" t="n">
        <v>0</v>
      </c>
      <c r="Z887" s="64" t="n">
        <v>0</v>
      </c>
      <c r="AA887" s="65" t="n">
        <f aca="false">PRODUCT($X887,$Y887,(1-$Z887))</f>
        <v>0</v>
      </c>
      <c r="AB887" s="66"/>
      <c r="AC887" s="61"/>
      <c r="AD887" s="62"/>
      <c r="AE887" s="63" t="n">
        <v>0</v>
      </c>
      <c r="AF887" s="64" t="n">
        <v>0</v>
      </c>
      <c r="AG887" s="65" t="n">
        <f aca="false">PRODUCT($AD887,$AE887,(1-$AF887))</f>
        <v>0</v>
      </c>
      <c r="AH887" s="66"/>
      <c r="AI887" s="61"/>
      <c r="AJ887" s="62"/>
      <c r="AK887" s="63" t="n">
        <v>0</v>
      </c>
      <c r="AL887" s="64" t="n">
        <v>0</v>
      </c>
      <c r="AM887" s="65" t="n">
        <f aca="false">PRODUCT($AJ887,$AK887,(1-$AL887))</f>
        <v>0</v>
      </c>
      <c r="AN887" s="65" t="n">
        <f aca="false">ROUND((Tablica1[[#This Row],[Iznos]]+Tablica1[[#This Row],[Iznos 2]]+Tablica1[[#This Row],[Iznos 3]]+Tablica1[[#This Row],[Iznos 4]]+Tablica1[[#This Row],[Iznos 5]]),2)</f>
        <v>0</v>
      </c>
      <c r="AO887" s="67" t="s">
        <v>64</v>
      </c>
      <c r="AP887" s="67"/>
      <c r="AQ887" s="63"/>
      <c r="AR887" s="63" t="n">
        <v>0</v>
      </c>
      <c r="AS887" s="62"/>
      <c r="AT887" s="58"/>
    </row>
    <row r="888" s="68" customFormat="true" ht="34.5" hidden="false" customHeight="true" outlineLevel="0" collapsed="false">
      <c r="A888" s="54" t="n">
        <v>885</v>
      </c>
      <c r="B888" s="55"/>
      <c r="C888" s="55"/>
      <c r="D888" s="55"/>
      <c r="E888" s="57"/>
      <c r="F888" s="58"/>
      <c r="G888" s="58"/>
      <c r="H888" s="75"/>
      <c r="I888" s="58"/>
      <c r="J888" s="60"/>
      <c r="K888" s="61"/>
      <c r="L888" s="62"/>
      <c r="M888" s="63" t="n">
        <v>0</v>
      </c>
      <c r="N888" s="64" t="n">
        <v>0</v>
      </c>
      <c r="O888" s="65" t="n">
        <f aca="false">PRODUCT($L888,$M888,(1-$N888))</f>
        <v>0</v>
      </c>
      <c r="P888" s="60"/>
      <c r="Q888" s="61"/>
      <c r="R888" s="62"/>
      <c r="S888" s="63" t="n">
        <v>0</v>
      </c>
      <c r="T888" s="64" t="n">
        <v>0</v>
      </c>
      <c r="U888" s="65" t="n">
        <f aca="false">PRODUCT($R888,$S888,(1-$T888))</f>
        <v>0</v>
      </c>
      <c r="V888" s="66"/>
      <c r="W888" s="61"/>
      <c r="X888" s="62"/>
      <c r="Y888" s="63" t="n">
        <v>0</v>
      </c>
      <c r="Z888" s="64" t="n">
        <v>0</v>
      </c>
      <c r="AA888" s="65" t="n">
        <f aca="false">PRODUCT($X888,$Y888,(1-$Z888))</f>
        <v>0</v>
      </c>
      <c r="AB888" s="66"/>
      <c r="AC888" s="61"/>
      <c r="AD888" s="62"/>
      <c r="AE888" s="63" t="n">
        <v>0</v>
      </c>
      <c r="AF888" s="64" t="n">
        <v>0</v>
      </c>
      <c r="AG888" s="65" t="n">
        <f aca="false">PRODUCT($AD888,$AE888,(1-$AF888))</f>
        <v>0</v>
      </c>
      <c r="AH888" s="66"/>
      <c r="AI888" s="61"/>
      <c r="AJ888" s="62"/>
      <c r="AK888" s="63" t="n">
        <v>0</v>
      </c>
      <c r="AL888" s="64" t="n">
        <v>0</v>
      </c>
      <c r="AM888" s="65" t="n">
        <f aca="false">PRODUCT($AJ888,$AK888,(1-$AL888))</f>
        <v>0</v>
      </c>
      <c r="AN888" s="65" t="n">
        <f aca="false">ROUND((Tablica1[[#This Row],[Iznos]]+Tablica1[[#This Row],[Iznos 2]]+Tablica1[[#This Row],[Iznos 3]]+Tablica1[[#This Row],[Iznos 4]]+Tablica1[[#This Row],[Iznos 5]]),2)</f>
        <v>0</v>
      </c>
      <c r="AO888" s="67" t="s">
        <v>64</v>
      </c>
      <c r="AP888" s="67"/>
      <c r="AQ888" s="63"/>
      <c r="AR888" s="63" t="n">
        <v>0</v>
      </c>
      <c r="AS888" s="62"/>
      <c r="AT888" s="58"/>
    </row>
    <row r="889" s="68" customFormat="true" ht="34.5" hidden="false" customHeight="true" outlineLevel="0" collapsed="false">
      <c r="A889" s="54" t="n">
        <v>886</v>
      </c>
      <c r="B889" s="55"/>
      <c r="C889" s="55"/>
      <c r="D889" s="55"/>
      <c r="E889" s="57"/>
      <c r="F889" s="58"/>
      <c r="G889" s="58"/>
      <c r="H889" s="75"/>
      <c r="I889" s="58"/>
      <c r="J889" s="60"/>
      <c r="K889" s="61"/>
      <c r="L889" s="62"/>
      <c r="M889" s="63" t="n">
        <v>0</v>
      </c>
      <c r="N889" s="64" t="n">
        <v>0</v>
      </c>
      <c r="O889" s="65" t="n">
        <f aca="false">PRODUCT($L889,$M889,(1-$N889))</f>
        <v>0</v>
      </c>
      <c r="P889" s="60"/>
      <c r="Q889" s="61"/>
      <c r="R889" s="62"/>
      <c r="S889" s="63" t="n">
        <v>0</v>
      </c>
      <c r="T889" s="64" t="n">
        <v>0</v>
      </c>
      <c r="U889" s="65" t="n">
        <f aca="false">PRODUCT($R889,$S889,(1-$T889))</f>
        <v>0</v>
      </c>
      <c r="V889" s="66"/>
      <c r="W889" s="61"/>
      <c r="X889" s="62"/>
      <c r="Y889" s="63" t="n">
        <v>0</v>
      </c>
      <c r="Z889" s="64" t="n">
        <v>0</v>
      </c>
      <c r="AA889" s="65" t="n">
        <f aca="false">PRODUCT($X889,$Y889,(1-$Z889))</f>
        <v>0</v>
      </c>
      <c r="AB889" s="66"/>
      <c r="AC889" s="61"/>
      <c r="AD889" s="62"/>
      <c r="AE889" s="63" t="n">
        <v>0</v>
      </c>
      <c r="AF889" s="64" t="n">
        <v>0</v>
      </c>
      <c r="AG889" s="65" t="n">
        <f aca="false">PRODUCT($AD889,$AE889,(1-$AF889))</f>
        <v>0</v>
      </c>
      <c r="AH889" s="66"/>
      <c r="AI889" s="61"/>
      <c r="AJ889" s="62"/>
      <c r="AK889" s="63" t="n">
        <v>0</v>
      </c>
      <c r="AL889" s="64" t="n">
        <v>0</v>
      </c>
      <c r="AM889" s="65" t="n">
        <f aca="false">PRODUCT($AJ889,$AK889,(1-$AL889))</f>
        <v>0</v>
      </c>
      <c r="AN889" s="65" t="n">
        <f aca="false">ROUND((Tablica1[[#This Row],[Iznos]]+Tablica1[[#This Row],[Iznos 2]]+Tablica1[[#This Row],[Iznos 3]]+Tablica1[[#This Row],[Iznos 4]]+Tablica1[[#This Row],[Iznos 5]]),2)</f>
        <v>0</v>
      </c>
      <c r="AO889" s="67" t="s">
        <v>64</v>
      </c>
      <c r="AP889" s="67"/>
      <c r="AQ889" s="63"/>
      <c r="AR889" s="63" t="n">
        <v>0</v>
      </c>
      <c r="AS889" s="62"/>
      <c r="AT889" s="58"/>
    </row>
    <row r="890" s="68" customFormat="true" ht="34.5" hidden="false" customHeight="true" outlineLevel="0" collapsed="false">
      <c r="A890" s="54" t="n">
        <v>887</v>
      </c>
      <c r="B890" s="55"/>
      <c r="C890" s="55"/>
      <c r="D890" s="55"/>
      <c r="E890" s="57"/>
      <c r="F890" s="58"/>
      <c r="G890" s="58"/>
      <c r="H890" s="75"/>
      <c r="I890" s="58"/>
      <c r="J890" s="60"/>
      <c r="K890" s="61"/>
      <c r="L890" s="62"/>
      <c r="M890" s="63" t="n">
        <v>0</v>
      </c>
      <c r="N890" s="64" t="n">
        <v>0</v>
      </c>
      <c r="O890" s="65" t="n">
        <f aca="false">PRODUCT($L890,$M890,(1-$N890))</f>
        <v>0</v>
      </c>
      <c r="P890" s="60"/>
      <c r="Q890" s="61"/>
      <c r="R890" s="62"/>
      <c r="S890" s="63" t="n">
        <v>0</v>
      </c>
      <c r="T890" s="64" t="n">
        <v>0</v>
      </c>
      <c r="U890" s="65" t="n">
        <f aca="false">PRODUCT($R890,$S890,(1-$T890))</f>
        <v>0</v>
      </c>
      <c r="V890" s="66"/>
      <c r="W890" s="61"/>
      <c r="X890" s="62"/>
      <c r="Y890" s="63" t="n">
        <v>0</v>
      </c>
      <c r="Z890" s="64" t="n">
        <v>0</v>
      </c>
      <c r="AA890" s="65" t="n">
        <f aca="false">PRODUCT($X890,$Y890,(1-$Z890))</f>
        <v>0</v>
      </c>
      <c r="AB890" s="66"/>
      <c r="AC890" s="61"/>
      <c r="AD890" s="62"/>
      <c r="AE890" s="63" t="n">
        <v>0</v>
      </c>
      <c r="AF890" s="64" t="n">
        <v>0</v>
      </c>
      <c r="AG890" s="65" t="n">
        <f aca="false">PRODUCT($AD890,$AE890,(1-$AF890))</f>
        <v>0</v>
      </c>
      <c r="AH890" s="66"/>
      <c r="AI890" s="61"/>
      <c r="AJ890" s="62"/>
      <c r="AK890" s="63" t="n">
        <v>0</v>
      </c>
      <c r="AL890" s="64" t="n">
        <v>0</v>
      </c>
      <c r="AM890" s="65" t="n">
        <f aca="false">PRODUCT($AJ890,$AK890,(1-$AL890))</f>
        <v>0</v>
      </c>
      <c r="AN890" s="65" t="n">
        <f aca="false">ROUND((Tablica1[[#This Row],[Iznos]]+Tablica1[[#This Row],[Iznos 2]]+Tablica1[[#This Row],[Iznos 3]]+Tablica1[[#This Row],[Iznos 4]]+Tablica1[[#This Row],[Iznos 5]]),2)</f>
        <v>0</v>
      </c>
      <c r="AO890" s="67" t="s">
        <v>64</v>
      </c>
      <c r="AP890" s="67"/>
      <c r="AQ890" s="63"/>
      <c r="AR890" s="63" t="n">
        <v>0</v>
      </c>
      <c r="AS890" s="62"/>
      <c r="AT890" s="58"/>
    </row>
    <row r="891" s="68" customFormat="true" ht="34.5" hidden="false" customHeight="true" outlineLevel="0" collapsed="false">
      <c r="A891" s="54" t="n">
        <v>888</v>
      </c>
      <c r="B891" s="55"/>
      <c r="C891" s="55"/>
      <c r="D891" s="55"/>
      <c r="E891" s="57"/>
      <c r="F891" s="58"/>
      <c r="G891" s="58"/>
      <c r="H891" s="75"/>
      <c r="I891" s="58"/>
      <c r="J891" s="60"/>
      <c r="K891" s="61"/>
      <c r="L891" s="62"/>
      <c r="M891" s="63" t="n">
        <v>0</v>
      </c>
      <c r="N891" s="64" t="n">
        <v>0</v>
      </c>
      <c r="O891" s="65" t="n">
        <f aca="false">PRODUCT($L891,$M891,(1-$N891))</f>
        <v>0</v>
      </c>
      <c r="P891" s="60"/>
      <c r="Q891" s="61"/>
      <c r="R891" s="62"/>
      <c r="S891" s="63" t="n">
        <v>0</v>
      </c>
      <c r="T891" s="64" t="n">
        <v>0</v>
      </c>
      <c r="U891" s="65" t="n">
        <f aca="false">PRODUCT($R891,$S891,(1-$T891))</f>
        <v>0</v>
      </c>
      <c r="V891" s="66"/>
      <c r="W891" s="61"/>
      <c r="X891" s="62"/>
      <c r="Y891" s="63" t="n">
        <v>0</v>
      </c>
      <c r="Z891" s="64" t="n">
        <v>0</v>
      </c>
      <c r="AA891" s="65" t="n">
        <f aca="false">PRODUCT($X891,$Y891,(1-$Z891))</f>
        <v>0</v>
      </c>
      <c r="AB891" s="66"/>
      <c r="AC891" s="61"/>
      <c r="AD891" s="62"/>
      <c r="AE891" s="63" t="n">
        <v>0</v>
      </c>
      <c r="AF891" s="64" t="n">
        <v>0</v>
      </c>
      <c r="AG891" s="65" t="n">
        <f aca="false">PRODUCT($AD891,$AE891,(1-$AF891))</f>
        <v>0</v>
      </c>
      <c r="AH891" s="66"/>
      <c r="AI891" s="61"/>
      <c r="AJ891" s="62"/>
      <c r="AK891" s="63" t="n">
        <v>0</v>
      </c>
      <c r="AL891" s="64" t="n">
        <v>0</v>
      </c>
      <c r="AM891" s="65" t="n">
        <f aca="false">PRODUCT($AJ891,$AK891,(1-$AL891))</f>
        <v>0</v>
      </c>
      <c r="AN891" s="65" t="n">
        <f aca="false">ROUND((Tablica1[[#This Row],[Iznos]]+Tablica1[[#This Row],[Iznos 2]]+Tablica1[[#This Row],[Iznos 3]]+Tablica1[[#This Row],[Iznos 4]]+Tablica1[[#This Row],[Iznos 5]]),2)</f>
        <v>0</v>
      </c>
      <c r="AO891" s="67" t="s">
        <v>64</v>
      </c>
      <c r="AP891" s="67"/>
      <c r="AQ891" s="63"/>
      <c r="AR891" s="63" t="n">
        <v>0</v>
      </c>
      <c r="AS891" s="62"/>
      <c r="AT891" s="58"/>
    </row>
    <row r="892" s="68" customFormat="true" ht="34.5" hidden="false" customHeight="true" outlineLevel="0" collapsed="false">
      <c r="A892" s="54" t="n">
        <v>889</v>
      </c>
      <c r="B892" s="55"/>
      <c r="C892" s="55"/>
      <c r="D892" s="55"/>
      <c r="E892" s="57"/>
      <c r="F892" s="58"/>
      <c r="G892" s="58"/>
      <c r="H892" s="75"/>
      <c r="I892" s="58"/>
      <c r="J892" s="60"/>
      <c r="K892" s="61"/>
      <c r="L892" s="62"/>
      <c r="M892" s="63" t="n">
        <v>0</v>
      </c>
      <c r="N892" s="64" t="n">
        <v>0</v>
      </c>
      <c r="O892" s="65" t="n">
        <f aca="false">PRODUCT($L892,$M892,(1-$N892))</f>
        <v>0</v>
      </c>
      <c r="P892" s="60"/>
      <c r="Q892" s="61"/>
      <c r="R892" s="62"/>
      <c r="S892" s="63" t="n">
        <v>0</v>
      </c>
      <c r="T892" s="64" t="n">
        <v>0</v>
      </c>
      <c r="U892" s="65" t="n">
        <f aca="false">PRODUCT($R892,$S892,(1-$T892))</f>
        <v>0</v>
      </c>
      <c r="V892" s="66"/>
      <c r="W892" s="61"/>
      <c r="X892" s="62"/>
      <c r="Y892" s="63" t="n">
        <v>0</v>
      </c>
      <c r="Z892" s="64" t="n">
        <v>0</v>
      </c>
      <c r="AA892" s="65" t="n">
        <f aca="false">PRODUCT($X892,$Y892,(1-$Z892))</f>
        <v>0</v>
      </c>
      <c r="AB892" s="66"/>
      <c r="AC892" s="61"/>
      <c r="AD892" s="62"/>
      <c r="AE892" s="63" t="n">
        <v>0</v>
      </c>
      <c r="AF892" s="64" t="n">
        <v>0</v>
      </c>
      <c r="AG892" s="65" t="n">
        <f aca="false">PRODUCT($AD892,$AE892,(1-$AF892))</f>
        <v>0</v>
      </c>
      <c r="AH892" s="66"/>
      <c r="AI892" s="61"/>
      <c r="AJ892" s="62"/>
      <c r="AK892" s="63" t="n">
        <v>0</v>
      </c>
      <c r="AL892" s="64" t="n">
        <v>0</v>
      </c>
      <c r="AM892" s="65" t="n">
        <f aca="false">PRODUCT($AJ892,$AK892,(1-$AL892))</f>
        <v>0</v>
      </c>
      <c r="AN892" s="65" t="n">
        <f aca="false">ROUND((Tablica1[[#This Row],[Iznos]]+Tablica1[[#This Row],[Iznos 2]]+Tablica1[[#This Row],[Iznos 3]]+Tablica1[[#This Row],[Iznos 4]]+Tablica1[[#This Row],[Iznos 5]]),2)</f>
        <v>0</v>
      </c>
      <c r="AO892" s="67" t="s">
        <v>64</v>
      </c>
      <c r="AP892" s="67"/>
      <c r="AQ892" s="63"/>
      <c r="AR892" s="63" t="n">
        <v>0</v>
      </c>
      <c r="AS892" s="62"/>
      <c r="AT892" s="58"/>
    </row>
    <row r="893" s="68" customFormat="true" ht="34.5" hidden="false" customHeight="true" outlineLevel="0" collapsed="false">
      <c r="A893" s="54" t="n">
        <v>890</v>
      </c>
      <c r="B893" s="55"/>
      <c r="C893" s="55"/>
      <c r="D893" s="55"/>
      <c r="E893" s="57"/>
      <c r="F893" s="58"/>
      <c r="G893" s="58"/>
      <c r="H893" s="75"/>
      <c r="I893" s="58"/>
      <c r="J893" s="60"/>
      <c r="K893" s="61"/>
      <c r="L893" s="62"/>
      <c r="M893" s="63" t="n">
        <v>0</v>
      </c>
      <c r="N893" s="64" t="n">
        <v>0</v>
      </c>
      <c r="O893" s="65" t="n">
        <f aca="false">PRODUCT($L893,$M893,(1-$N893))</f>
        <v>0</v>
      </c>
      <c r="P893" s="60"/>
      <c r="Q893" s="61"/>
      <c r="R893" s="62"/>
      <c r="S893" s="63" t="n">
        <v>0</v>
      </c>
      <c r="T893" s="64" t="n">
        <v>0</v>
      </c>
      <c r="U893" s="65" t="n">
        <f aca="false">PRODUCT($R893,$S893,(1-$T893))</f>
        <v>0</v>
      </c>
      <c r="V893" s="66"/>
      <c r="W893" s="61"/>
      <c r="X893" s="62"/>
      <c r="Y893" s="63" t="n">
        <v>0</v>
      </c>
      <c r="Z893" s="64" t="n">
        <v>0</v>
      </c>
      <c r="AA893" s="65" t="n">
        <f aca="false">PRODUCT($X893,$Y893,(1-$Z893))</f>
        <v>0</v>
      </c>
      <c r="AB893" s="66"/>
      <c r="AC893" s="61"/>
      <c r="AD893" s="62"/>
      <c r="AE893" s="63" t="n">
        <v>0</v>
      </c>
      <c r="AF893" s="64" t="n">
        <v>0</v>
      </c>
      <c r="AG893" s="65" t="n">
        <f aca="false">PRODUCT($AD893,$AE893,(1-$AF893))</f>
        <v>0</v>
      </c>
      <c r="AH893" s="66"/>
      <c r="AI893" s="61"/>
      <c r="AJ893" s="62"/>
      <c r="AK893" s="63" t="n">
        <v>0</v>
      </c>
      <c r="AL893" s="64" t="n">
        <v>0</v>
      </c>
      <c r="AM893" s="65" t="n">
        <f aca="false">PRODUCT($AJ893,$AK893,(1-$AL893))</f>
        <v>0</v>
      </c>
      <c r="AN893" s="65" t="n">
        <f aca="false">ROUND((Tablica1[[#This Row],[Iznos]]+Tablica1[[#This Row],[Iznos 2]]+Tablica1[[#This Row],[Iznos 3]]+Tablica1[[#This Row],[Iznos 4]]+Tablica1[[#This Row],[Iznos 5]]),2)</f>
        <v>0</v>
      </c>
      <c r="AO893" s="67" t="s">
        <v>64</v>
      </c>
      <c r="AP893" s="67"/>
      <c r="AQ893" s="63"/>
      <c r="AR893" s="63" t="n">
        <v>0</v>
      </c>
      <c r="AS893" s="62"/>
      <c r="AT893" s="58"/>
    </row>
    <row r="894" s="68" customFormat="true" ht="34.5" hidden="false" customHeight="true" outlineLevel="0" collapsed="false">
      <c r="A894" s="54" t="n">
        <v>891</v>
      </c>
      <c r="B894" s="55"/>
      <c r="C894" s="55"/>
      <c r="D894" s="55"/>
      <c r="E894" s="57"/>
      <c r="F894" s="58"/>
      <c r="G894" s="58"/>
      <c r="H894" s="75"/>
      <c r="I894" s="58"/>
      <c r="J894" s="60"/>
      <c r="K894" s="61"/>
      <c r="L894" s="62"/>
      <c r="M894" s="63" t="n">
        <v>0</v>
      </c>
      <c r="N894" s="64" t="n">
        <v>0</v>
      </c>
      <c r="O894" s="65" t="n">
        <f aca="false">PRODUCT($L894,$M894,(1-$N894))</f>
        <v>0</v>
      </c>
      <c r="P894" s="60"/>
      <c r="Q894" s="61"/>
      <c r="R894" s="62"/>
      <c r="S894" s="63" t="n">
        <v>0</v>
      </c>
      <c r="T894" s="64" t="n">
        <v>0</v>
      </c>
      <c r="U894" s="65" t="n">
        <f aca="false">PRODUCT($R894,$S894,(1-$T894))</f>
        <v>0</v>
      </c>
      <c r="V894" s="66"/>
      <c r="W894" s="61"/>
      <c r="X894" s="62"/>
      <c r="Y894" s="63" t="n">
        <v>0</v>
      </c>
      <c r="Z894" s="64" t="n">
        <v>0</v>
      </c>
      <c r="AA894" s="65" t="n">
        <f aca="false">PRODUCT($X894,$Y894,(1-$Z894))</f>
        <v>0</v>
      </c>
      <c r="AB894" s="66"/>
      <c r="AC894" s="61"/>
      <c r="AD894" s="62"/>
      <c r="AE894" s="63" t="n">
        <v>0</v>
      </c>
      <c r="AF894" s="64" t="n">
        <v>0</v>
      </c>
      <c r="AG894" s="65" t="n">
        <f aca="false">PRODUCT($AD894,$AE894,(1-$AF894))</f>
        <v>0</v>
      </c>
      <c r="AH894" s="66"/>
      <c r="AI894" s="61"/>
      <c r="AJ894" s="62"/>
      <c r="AK894" s="63" t="n">
        <v>0</v>
      </c>
      <c r="AL894" s="64" t="n">
        <v>0</v>
      </c>
      <c r="AM894" s="65" t="n">
        <f aca="false">PRODUCT($AJ894,$AK894,(1-$AL894))</f>
        <v>0</v>
      </c>
      <c r="AN894" s="65" t="n">
        <f aca="false">ROUND((Tablica1[[#This Row],[Iznos]]+Tablica1[[#This Row],[Iznos 2]]+Tablica1[[#This Row],[Iznos 3]]+Tablica1[[#This Row],[Iznos 4]]+Tablica1[[#This Row],[Iznos 5]]),2)</f>
        <v>0</v>
      </c>
      <c r="AO894" s="67" t="s">
        <v>64</v>
      </c>
      <c r="AP894" s="67"/>
      <c r="AQ894" s="63"/>
      <c r="AR894" s="63" t="n">
        <v>0</v>
      </c>
      <c r="AS894" s="62"/>
      <c r="AT894" s="58"/>
    </row>
    <row r="895" s="68" customFormat="true" ht="34.5" hidden="false" customHeight="true" outlineLevel="0" collapsed="false">
      <c r="A895" s="54" t="n">
        <v>892</v>
      </c>
      <c r="B895" s="55"/>
      <c r="C895" s="55"/>
      <c r="D895" s="55"/>
      <c r="E895" s="57"/>
      <c r="F895" s="58"/>
      <c r="G895" s="58"/>
      <c r="H895" s="75"/>
      <c r="I895" s="58"/>
      <c r="J895" s="60"/>
      <c r="K895" s="61"/>
      <c r="L895" s="62"/>
      <c r="M895" s="63" t="n">
        <v>0</v>
      </c>
      <c r="N895" s="64" t="n">
        <v>0</v>
      </c>
      <c r="O895" s="65" t="n">
        <f aca="false">PRODUCT($L895,$M895,(1-$N895))</f>
        <v>0</v>
      </c>
      <c r="P895" s="60"/>
      <c r="Q895" s="61"/>
      <c r="R895" s="62"/>
      <c r="S895" s="63" t="n">
        <v>0</v>
      </c>
      <c r="T895" s="64" t="n">
        <v>0</v>
      </c>
      <c r="U895" s="65" t="n">
        <f aca="false">PRODUCT($R895,$S895,(1-$T895))</f>
        <v>0</v>
      </c>
      <c r="V895" s="66"/>
      <c r="W895" s="61"/>
      <c r="X895" s="62"/>
      <c r="Y895" s="63" t="n">
        <v>0</v>
      </c>
      <c r="Z895" s="64" t="n">
        <v>0</v>
      </c>
      <c r="AA895" s="65" t="n">
        <f aca="false">PRODUCT($X895,$Y895,(1-$Z895))</f>
        <v>0</v>
      </c>
      <c r="AB895" s="66"/>
      <c r="AC895" s="61"/>
      <c r="AD895" s="62"/>
      <c r="AE895" s="63" t="n">
        <v>0</v>
      </c>
      <c r="AF895" s="64" t="n">
        <v>0</v>
      </c>
      <c r="AG895" s="65" t="n">
        <f aca="false">PRODUCT($AD895,$AE895,(1-$AF895))</f>
        <v>0</v>
      </c>
      <c r="AH895" s="66"/>
      <c r="AI895" s="61"/>
      <c r="AJ895" s="62"/>
      <c r="AK895" s="63" t="n">
        <v>0</v>
      </c>
      <c r="AL895" s="64" t="n">
        <v>0</v>
      </c>
      <c r="AM895" s="65" t="n">
        <f aca="false">PRODUCT($AJ895,$AK895,(1-$AL895))</f>
        <v>0</v>
      </c>
      <c r="AN895" s="65" t="n">
        <f aca="false">ROUND((Tablica1[[#This Row],[Iznos]]+Tablica1[[#This Row],[Iznos 2]]+Tablica1[[#This Row],[Iznos 3]]+Tablica1[[#This Row],[Iznos 4]]+Tablica1[[#This Row],[Iznos 5]]),2)</f>
        <v>0</v>
      </c>
      <c r="AO895" s="67" t="s">
        <v>64</v>
      </c>
      <c r="AP895" s="67"/>
      <c r="AQ895" s="63"/>
      <c r="AR895" s="63" t="n">
        <v>0</v>
      </c>
      <c r="AS895" s="62"/>
      <c r="AT895" s="58"/>
    </row>
    <row r="896" s="68" customFormat="true" ht="34.5" hidden="false" customHeight="true" outlineLevel="0" collapsed="false">
      <c r="A896" s="54" t="n">
        <v>893</v>
      </c>
      <c r="B896" s="55"/>
      <c r="C896" s="55"/>
      <c r="D896" s="55"/>
      <c r="E896" s="57"/>
      <c r="F896" s="58"/>
      <c r="G896" s="58"/>
      <c r="H896" s="75"/>
      <c r="I896" s="58"/>
      <c r="J896" s="60"/>
      <c r="K896" s="61"/>
      <c r="L896" s="62"/>
      <c r="M896" s="63" t="n">
        <v>0</v>
      </c>
      <c r="N896" s="64" t="n">
        <v>0</v>
      </c>
      <c r="O896" s="65" t="n">
        <f aca="false">PRODUCT($L896,$M896,(1-$N896))</f>
        <v>0</v>
      </c>
      <c r="P896" s="60"/>
      <c r="Q896" s="61"/>
      <c r="R896" s="62"/>
      <c r="S896" s="63" t="n">
        <v>0</v>
      </c>
      <c r="T896" s="64" t="n">
        <v>0</v>
      </c>
      <c r="U896" s="65" t="n">
        <f aca="false">PRODUCT($R896,$S896,(1-$T896))</f>
        <v>0</v>
      </c>
      <c r="V896" s="66"/>
      <c r="W896" s="61"/>
      <c r="X896" s="62"/>
      <c r="Y896" s="63" t="n">
        <v>0</v>
      </c>
      <c r="Z896" s="64" t="n">
        <v>0</v>
      </c>
      <c r="AA896" s="65" t="n">
        <f aca="false">PRODUCT($X896,$Y896,(1-$Z896))</f>
        <v>0</v>
      </c>
      <c r="AB896" s="66"/>
      <c r="AC896" s="61"/>
      <c r="AD896" s="62"/>
      <c r="AE896" s="63" t="n">
        <v>0</v>
      </c>
      <c r="AF896" s="64" t="n">
        <v>0</v>
      </c>
      <c r="AG896" s="65" t="n">
        <f aca="false">PRODUCT($AD896,$AE896,(1-$AF896))</f>
        <v>0</v>
      </c>
      <c r="AH896" s="66"/>
      <c r="AI896" s="61"/>
      <c r="AJ896" s="62"/>
      <c r="AK896" s="63" t="n">
        <v>0</v>
      </c>
      <c r="AL896" s="64" t="n">
        <v>0</v>
      </c>
      <c r="AM896" s="65" t="n">
        <f aca="false">PRODUCT($AJ896,$AK896,(1-$AL896))</f>
        <v>0</v>
      </c>
      <c r="AN896" s="65" t="n">
        <f aca="false">ROUND((Tablica1[[#This Row],[Iznos]]+Tablica1[[#This Row],[Iznos 2]]+Tablica1[[#This Row],[Iznos 3]]+Tablica1[[#This Row],[Iznos 4]]+Tablica1[[#This Row],[Iznos 5]]),2)</f>
        <v>0</v>
      </c>
      <c r="AO896" s="67" t="s">
        <v>64</v>
      </c>
      <c r="AP896" s="67"/>
      <c r="AQ896" s="63"/>
      <c r="AR896" s="63" t="n">
        <v>0</v>
      </c>
      <c r="AS896" s="62"/>
      <c r="AT896" s="58"/>
    </row>
    <row r="897" s="68" customFormat="true" ht="34.5" hidden="false" customHeight="true" outlineLevel="0" collapsed="false">
      <c r="A897" s="54" t="n">
        <v>894</v>
      </c>
      <c r="B897" s="55"/>
      <c r="C897" s="55"/>
      <c r="D897" s="55"/>
      <c r="E897" s="57"/>
      <c r="F897" s="58"/>
      <c r="G897" s="58"/>
      <c r="H897" s="75"/>
      <c r="I897" s="58"/>
      <c r="J897" s="60"/>
      <c r="K897" s="61"/>
      <c r="L897" s="62"/>
      <c r="M897" s="63" t="n">
        <v>0</v>
      </c>
      <c r="N897" s="64" t="n">
        <v>0</v>
      </c>
      <c r="O897" s="65" t="n">
        <f aca="false">PRODUCT($L897,$M897,(1-$N897))</f>
        <v>0</v>
      </c>
      <c r="P897" s="60"/>
      <c r="Q897" s="61"/>
      <c r="R897" s="62"/>
      <c r="S897" s="63" t="n">
        <v>0</v>
      </c>
      <c r="T897" s="64" t="n">
        <v>0</v>
      </c>
      <c r="U897" s="65" t="n">
        <f aca="false">PRODUCT($R897,$S897,(1-$T897))</f>
        <v>0</v>
      </c>
      <c r="V897" s="66"/>
      <c r="W897" s="61"/>
      <c r="X897" s="62"/>
      <c r="Y897" s="63" t="n">
        <v>0</v>
      </c>
      <c r="Z897" s="64" t="n">
        <v>0</v>
      </c>
      <c r="AA897" s="65" t="n">
        <f aca="false">PRODUCT($X897,$Y897,(1-$Z897))</f>
        <v>0</v>
      </c>
      <c r="AB897" s="66"/>
      <c r="AC897" s="61"/>
      <c r="AD897" s="62"/>
      <c r="AE897" s="63" t="n">
        <v>0</v>
      </c>
      <c r="AF897" s="64" t="n">
        <v>0</v>
      </c>
      <c r="AG897" s="65" t="n">
        <f aca="false">PRODUCT($AD897,$AE897,(1-$AF897))</f>
        <v>0</v>
      </c>
      <c r="AH897" s="66"/>
      <c r="AI897" s="61"/>
      <c r="AJ897" s="62"/>
      <c r="AK897" s="63" t="n">
        <v>0</v>
      </c>
      <c r="AL897" s="64" t="n">
        <v>0</v>
      </c>
      <c r="AM897" s="65" t="n">
        <f aca="false">PRODUCT($AJ897,$AK897,(1-$AL897))</f>
        <v>0</v>
      </c>
      <c r="AN897" s="65" t="n">
        <f aca="false">ROUND((Tablica1[[#This Row],[Iznos]]+Tablica1[[#This Row],[Iznos 2]]+Tablica1[[#This Row],[Iznos 3]]+Tablica1[[#This Row],[Iznos 4]]+Tablica1[[#This Row],[Iznos 5]]),2)</f>
        <v>0</v>
      </c>
      <c r="AO897" s="67" t="s">
        <v>64</v>
      </c>
      <c r="AP897" s="67"/>
      <c r="AQ897" s="63"/>
      <c r="AR897" s="63" t="n">
        <v>0</v>
      </c>
      <c r="AS897" s="62"/>
      <c r="AT897" s="58"/>
    </row>
    <row r="898" s="68" customFormat="true" ht="34.5" hidden="false" customHeight="true" outlineLevel="0" collapsed="false">
      <c r="A898" s="54" t="n">
        <v>895</v>
      </c>
      <c r="B898" s="55"/>
      <c r="C898" s="55"/>
      <c r="D898" s="55"/>
      <c r="E898" s="57"/>
      <c r="F898" s="58"/>
      <c r="G898" s="58"/>
      <c r="H898" s="75"/>
      <c r="I898" s="58"/>
      <c r="J898" s="60"/>
      <c r="K898" s="61"/>
      <c r="L898" s="62"/>
      <c r="M898" s="63" t="n">
        <v>0</v>
      </c>
      <c r="N898" s="64" t="n">
        <v>0</v>
      </c>
      <c r="O898" s="65" t="n">
        <f aca="false">PRODUCT($L898,$M898,(1-$N898))</f>
        <v>0</v>
      </c>
      <c r="P898" s="60"/>
      <c r="Q898" s="61"/>
      <c r="R898" s="62"/>
      <c r="S898" s="63" t="n">
        <v>0</v>
      </c>
      <c r="T898" s="64" t="n">
        <v>0</v>
      </c>
      <c r="U898" s="65" t="n">
        <f aca="false">PRODUCT($R898,$S898,(1-$T898))</f>
        <v>0</v>
      </c>
      <c r="V898" s="66"/>
      <c r="W898" s="61"/>
      <c r="X898" s="62"/>
      <c r="Y898" s="63" t="n">
        <v>0</v>
      </c>
      <c r="Z898" s="64" t="n">
        <v>0</v>
      </c>
      <c r="AA898" s="65" t="n">
        <f aca="false">PRODUCT($X898,$Y898,(1-$Z898))</f>
        <v>0</v>
      </c>
      <c r="AB898" s="66"/>
      <c r="AC898" s="61"/>
      <c r="AD898" s="62"/>
      <c r="AE898" s="63" t="n">
        <v>0</v>
      </c>
      <c r="AF898" s="64" t="n">
        <v>0</v>
      </c>
      <c r="AG898" s="65" t="n">
        <f aca="false">PRODUCT($AD898,$AE898,(1-$AF898))</f>
        <v>0</v>
      </c>
      <c r="AH898" s="66"/>
      <c r="AI898" s="61"/>
      <c r="AJ898" s="62"/>
      <c r="AK898" s="63" t="n">
        <v>0</v>
      </c>
      <c r="AL898" s="64" t="n">
        <v>0</v>
      </c>
      <c r="AM898" s="65" t="n">
        <f aca="false">PRODUCT($AJ898,$AK898,(1-$AL898))</f>
        <v>0</v>
      </c>
      <c r="AN898" s="65" t="n">
        <f aca="false">ROUND((Tablica1[[#This Row],[Iznos]]+Tablica1[[#This Row],[Iznos 2]]+Tablica1[[#This Row],[Iznos 3]]+Tablica1[[#This Row],[Iznos 4]]+Tablica1[[#This Row],[Iznos 5]]),2)</f>
        <v>0</v>
      </c>
      <c r="AO898" s="67" t="s">
        <v>64</v>
      </c>
      <c r="AP898" s="67"/>
      <c r="AQ898" s="63"/>
      <c r="AR898" s="63" t="n">
        <v>0</v>
      </c>
      <c r="AS898" s="62"/>
      <c r="AT898" s="58"/>
    </row>
    <row r="899" s="68" customFormat="true" ht="34.5" hidden="false" customHeight="true" outlineLevel="0" collapsed="false">
      <c r="A899" s="54" t="n">
        <v>896</v>
      </c>
      <c r="B899" s="55"/>
      <c r="C899" s="55"/>
      <c r="D899" s="55"/>
      <c r="E899" s="57"/>
      <c r="F899" s="58"/>
      <c r="G899" s="58"/>
      <c r="H899" s="75"/>
      <c r="I899" s="58"/>
      <c r="J899" s="60"/>
      <c r="K899" s="61"/>
      <c r="L899" s="62"/>
      <c r="M899" s="63" t="n">
        <v>0</v>
      </c>
      <c r="N899" s="64" t="n">
        <v>0</v>
      </c>
      <c r="O899" s="65" t="n">
        <f aca="false">PRODUCT($L899,$M899,(1-$N899))</f>
        <v>0</v>
      </c>
      <c r="P899" s="60"/>
      <c r="Q899" s="61"/>
      <c r="R899" s="62"/>
      <c r="S899" s="63" t="n">
        <v>0</v>
      </c>
      <c r="T899" s="64" t="n">
        <v>0</v>
      </c>
      <c r="U899" s="65" t="n">
        <f aca="false">PRODUCT($R899,$S899,(1-$T899))</f>
        <v>0</v>
      </c>
      <c r="V899" s="66"/>
      <c r="W899" s="61"/>
      <c r="X899" s="62"/>
      <c r="Y899" s="63" t="n">
        <v>0</v>
      </c>
      <c r="Z899" s="64" t="n">
        <v>0</v>
      </c>
      <c r="AA899" s="65" t="n">
        <f aca="false">PRODUCT($X899,$Y899,(1-$Z899))</f>
        <v>0</v>
      </c>
      <c r="AB899" s="66"/>
      <c r="AC899" s="61"/>
      <c r="AD899" s="62"/>
      <c r="AE899" s="63" t="n">
        <v>0</v>
      </c>
      <c r="AF899" s="64" t="n">
        <v>0</v>
      </c>
      <c r="AG899" s="65" t="n">
        <f aca="false">PRODUCT($AD899,$AE899,(1-$AF899))</f>
        <v>0</v>
      </c>
      <c r="AH899" s="66"/>
      <c r="AI899" s="61"/>
      <c r="AJ899" s="62"/>
      <c r="AK899" s="63" t="n">
        <v>0</v>
      </c>
      <c r="AL899" s="64" t="n">
        <v>0</v>
      </c>
      <c r="AM899" s="65" t="n">
        <f aca="false">PRODUCT($AJ899,$AK899,(1-$AL899))</f>
        <v>0</v>
      </c>
      <c r="AN899" s="65" t="n">
        <f aca="false">ROUND((Tablica1[[#This Row],[Iznos]]+Tablica1[[#This Row],[Iznos 2]]+Tablica1[[#This Row],[Iznos 3]]+Tablica1[[#This Row],[Iznos 4]]+Tablica1[[#This Row],[Iznos 5]]),2)</f>
        <v>0</v>
      </c>
      <c r="AO899" s="67" t="s">
        <v>64</v>
      </c>
      <c r="AP899" s="67"/>
      <c r="AQ899" s="63"/>
      <c r="AR899" s="63" t="n">
        <v>0</v>
      </c>
      <c r="AS899" s="62"/>
      <c r="AT899" s="58"/>
    </row>
    <row r="900" s="68" customFormat="true" ht="34.5" hidden="false" customHeight="true" outlineLevel="0" collapsed="false">
      <c r="A900" s="54" t="n">
        <v>897</v>
      </c>
      <c r="B900" s="55"/>
      <c r="C900" s="55"/>
      <c r="D900" s="55"/>
      <c r="E900" s="57"/>
      <c r="F900" s="58"/>
      <c r="G900" s="58"/>
      <c r="H900" s="75"/>
      <c r="I900" s="58"/>
      <c r="J900" s="60"/>
      <c r="K900" s="61"/>
      <c r="L900" s="62"/>
      <c r="M900" s="63" t="n">
        <v>0</v>
      </c>
      <c r="N900" s="64" t="n">
        <v>0</v>
      </c>
      <c r="O900" s="65" t="n">
        <f aca="false">PRODUCT($L900,$M900,(1-$N900))</f>
        <v>0</v>
      </c>
      <c r="P900" s="60"/>
      <c r="Q900" s="61"/>
      <c r="R900" s="62"/>
      <c r="S900" s="63" t="n">
        <v>0</v>
      </c>
      <c r="T900" s="64" t="n">
        <v>0</v>
      </c>
      <c r="U900" s="65" t="n">
        <f aca="false">PRODUCT($R900,$S900,(1-$T900))</f>
        <v>0</v>
      </c>
      <c r="V900" s="66"/>
      <c r="W900" s="61"/>
      <c r="X900" s="62"/>
      <c r="Y900" s="63" t="n">
        <v>0</v>
      </c>
      <c r="Z900" s="64" t="n">
        <v>0</v>
      </c>
      <c r="AA900" s="65" t="n">
        <f aca="false">PRODUCT($X900,$Y900,(1-$Z900))</f>
        <v>0</v>
      </c>
      <c r="AB900" s="66"/>
      <c r="AC900" s="61"/>
      <c r="AD900" s="62"/>
      <c r="AE900" s="63" t="n">
        <v>0</v>
      </c>
      <c r="AF900" s="64" t="n">
        <v>0</v>
      </c>
      <c r="AG900" s="65" t="n">
        <f aca="false">PRODUCT($AD900,$AE900,(1-$AF900))</f>
        <v>0</v>
      </c>
      <c r="AH900" s="66"/>
      <c r="AI900" s="61"/>
      <c r="AJ900" s="62"/>
      <c r="AK900" s="63" t="n">
        <v>0</v>
      </c>
      <c r="AL900" s="64" t="n">
        <v>0</v>
      </c>
      <c r="AM900" s="65" t="n">
        <f aca="false">PRODUCT($AJ900,$AK900,(1-$AL900))</f>
        <v>0</v>
      </c>
      <c r="AN900" s="65" t="n">
        <f aca="false">ROUND((Tablica1[[#This Row],[Iznos]]+Tablica1[[#This Row],[Iznos 2]]+Tablica1[[#This Row],[Iznos 3]]+Tablica1[[#This Row],[Iznos 4]]+Tablica1[[#This Row],[Iznos 5]]),2)</f>
        <v>0</v>
      </c>
      <c r="AO900" s="67" t="s">
        <v>64</v>
      </c>
      <c r="AP900" s="67"/>
      <c r="AQ900" s="63"/>
      <c r="AR900" s="63" t="n">
        <v>0</v>
      </c>
      <c r="AS900" s="62"/>
      <c r="AT900" s="58"/>
    </row>
    <row r="901" s="68" customFormat="true" ht="34.5" hidden="false" customHeight="true" outlineLevel="0" collapsed="false">
      <c r="A901" s="54" t="n">
        <v>898</v>
      </c>
      <c r="B901" s="55"/>
      <c r="C901" s="55"/>
      <c r="D901" s="55"/>
      <c r="E901" s="57"/>
      <c r="F901" s="58"/>
      <c r="G901" s="58"/>
      <c r="H901" s="75"/>
      <c r="I901" s="58"/>
      <c r="J901" s="60"/>
      <c r="K901" s="61"/>
      <c r="L901" s="62"/>
      <c r="M901" s="63" t="n">
        <v>0</v>
      </c>
      <c r="N901" s="64" t="n">
        <v>0</v>
      </c>
      <c r="O901" s="65" t="n">
        <f aca="false">PRODUCT($L901,$M901,(1-$N901))</f>
        <v>0</v>
      </c>
      <c r="P901" s="60"/>
      <c r="Q901" s="61"/>
      <c r="R901" s="62"/>
      <c r="S901" s="63" t="n">
        <v>0</v>
      </c>
      <c r="T901" s="64" t="n">
        <v>0</v>
      </c>
      <c r="U901" s="65" t="n">
        <f aca="false">PRODUCT($R901,$S901,(1-$T901))</f>
        <v>0</v>
      </c>
      <c r="V901" s="66"/>
      <c r="W901" s="61"/>
      <c r="X901" s="62"/>
      <c r="Y901" s="63" t="n">
        <v>0</v>
      </c>
      <c r="Z901" s="64" t="n">
        <v>0</v>
      </c>
      <c r="AA901" s="65" t="n">
        <f aca="false">PRODUCT($X901,$Y901,(1-$Z901))</f>
        <v>0</v>
      </c>
      <c r="AB901" s="66"/>
      <c r="AC901" s="61"/>
      <c r="AD901" s="62"/>
      <c r="AE901" s="63" t="n">
        <v>0</v>
      </c>
      <c r="AF901" s="64" t="n">
        <v>0</v>
      </c>
      <c r="AG901" s="65" t="n">
        <f aca="false">PRODUCT($AD901,$AE901,(1-$AF901))</f>
        <v>0</v>
      </c>
      <c r="AH901" s="66"/>
      <c r="AI901" s="61"/>
      <c r="AJ901" s="62"/>
      <c r="AK901" s="63" t="n">
        <v>0</v>
      </c>
      <c r="AL901" s="64" t="n">
        <v>0</v>
      </c>
      <c r="AM901" s="65" t="n">
        <f aca="false">PRODUCT($AJ901,$AK901,(1-$AL901))</f>
        <v>0</v>
      </c>
      <c r="AN901" s="65" t="n">
        <f aca="false">ROUND((Tablica1[[#This Row],[Iznos]]+Tablica1[[#This Row],[Iznos 2]]+Tablica1[[#This Row],[Iznos 3]]+Tablica1[[#This Row],[Iznos 4]]+Tablica1[[#This Row],[Iznos 5]]),2)</f>
        <v>0</v>
      </c>
      <c r="AO901" s="67" t="s">
        <v>64</v>
      </c>
      <c r="AP901" s="67"/>
      <c r="AQ901" s="63"/>
      <c r="AR901" s="63" t="n">
        <v>0</v>
      </c>
      <c r="AS901" s="62"/>
      <c r="AT901" s="58"/>
    </row>
    <row r="902" s="68" customFormat="true" ht="34.5" hidden="false" customHeight="true" outlineLevel="0" collapsed="false">
      <c r="A902" s="54" t="n">
        <v>899</v>
      </c>
      <c r="B902" s="55"/>
      <c r="C902" s="55"/>
      <c r="D902" s="55"/>
      <c r="E902" s="57"/>
      <c r="F902" s="58"/>
      <c r="G902" s="58"/>
      <c r="H902" s="75"/>
      <c r="I902" s="58"/>
      <c r="J902" s="60"/>
      <c r="K902" s="61"/>
      <c r="L902" s="62"/>
      <c r="M902" s="63" t="n">
        <v>0</v>
      </c>
      <c r="N902" s="64" t="n">
        <v>0</v>
      </c>
      <c r="O902" s="65" t="n">
        <f aca="false">PRODUCT($L902,$M902,(1-$N902))</f>
        <v>0</v>
      </c>
      <c r="P902" s="60"/>
      <c r="Q902" s="61"/>
      <c r="R902" s="62"/>
      <c r="S902" s="63" t="n">
        <v>0</v>
      </c>
      <c r="T902" s="64" t="n">
        <v>0</v>
      </c>
      <c r="U902" s="65" t="n">
        <f aca="false">PRODUCT($R902,$S902,(1-$T902))</f>
        <v>0</v>
      </c>
      <c r="V902" s="66"/>
      <c r="W902" s="61"/>
      <c r="X902" s="62"/>
      <c r="Y902" s="63" t="n">
        <v>0</v>
      </c>
      <c r="Z902" s="64" t="n">
        <v>0</v>
      </c>
      <c r="AA902" s="65" t="n">
        <f aca="false">PRODUCT($X902,$Y902,(1-$Z902))</f>
        <v>0</v>
      </c>
      <c r="AB902" s="66"/>
      <c r="AC902" s="61"/>
      <c r="AD902" s="62"/>
      <c r="AE902" s="63" t="n">
        <v>0</v>
      </c>
      <c r="AF902" s="64" t="n">
        <v>0</v>
      </c>
      <c r="AG902" s="65" t="n">
        <f aca="false">PRODUCT($AD902,$AE902,(1-$AF902))</f>
        <v>0</v>
      </c>
      <c r="AH902" s="66"/>
      <c r="AI902" s="61"/>
      <c r="AJ902" s="62"/>
      <c r="AK902" s="63" t="n">
        <v>0</v>
      </c>
      <c r="AL902" s="64" t="n">
        <v>0</v>
      </c>
      <c r="AM902" s="65" t="n">
        <f aca="false">PRODUCT($AJ902,$AK902,(1-$AL902))</f>
        <v>0</v>
      </c>
      <c r="AN902" s="65" t="n">
        <f aca="false">ROUND((Tablica1[[#This Row],[Iznos]]+Tablica1[[#This Row],[Iznos 2]]+Tablica1[[#This Row],[Iznos 3]]+Tablica1[[#This Row],[Iznos 4]]+Tablica1[[#This Row],[Iznos 5]]),2)</f>
        <v>0</v>
      </c>
      <c r="AO902" s="67" t="s">
        <v>64</v>
      </c>
      <c r="AP902" s="67"/>
      <c r="AQ902" s="63"/>
      <c r="AR902" s="63" t="n">
        <v>0</v>
      </c>
      <c r="AS902" s="62"/>
      <c r="AT902" s="58"/>
    </row>
    <row r="903" s="68" customFormat="true" ht="34.5" hidden="false" customHeight="true" outlineLevel="0" collapsed="false">
      <c r="A903" s="54" t="n">
        <v>900</v>
      </c>
      <c r="B903" s="55"/>
      <c r="C903" s="55"/>
      <c r="D903" s="55"/>
      <c r="E903" s="57"/>
      <c r="F903" s="58"/>
      <c r="G903" s="58"/>
      <c r="H903" s="75"/>
      <c r="I903" s="58"/>
      <c r="J903" s="60"/>
      <c r="K903" s="61"/>
      <c r="L903" s="62"/>
      <c r="M903" s="63" t="n">
        <v>0</v>
      </c>
      <c r="N903" s="64" t="n">
        <v>0</v>
      </c>
      <c r="O903" s="65" t="n">
        <f aca="false">PRODUCT($L903,$M903,(1-$N903))</f>
        <v>0</v>
      </c>
      <c r="P903" s="60"/>
      <c r="Q903" s="61"/>
      <c r="R903" s="62"/>
      <c r="S903" s="63" t="n">
        <v>0</v>
      </c>
      <c r="T903" s="64" t="n">
        <v>0</v>
      </c>
      <c r="U903" s="65" t="n">
        <f aca="false">PRODUCT($R903,$S903,(1-$T903))</f>
        <v>0</v>
      </c>
      <c r="V903" s="66"/>
      <c r="W903" s="61"/>
      <c r="X903" s="62"/>
      <c r="Y903" s="63" t="n">
        <v>0</v>
      </c>
      <c r="Z903" s="64" t="n">
        <v>0</v>
      </c>
      <c r="AA903" s="65" t="n">
        <f aca="false">PRODUCT($X903,$Y903,(1-$Z903))</f>
        <v>0</v>
      </c>
      <c r="AB903" s="66"/>
      <c r="AC903" s="61"/>
      <c r="AD903" s="62"/>
      <c r="AE903" s="63" t="n">
        <v>0</v>
      </c>
      <c r="AF903" s="64" t="n">
        <v>0</v>
      </c>
      <c r="AG903" s="65" t="n">
        <f aca="false">PRODUCT($AD903,$AE903,(1-$AF903))</f>
        <v>0</v>
      </c>
      <c r="AH903" s="66"/>
      <c r="AI903" s="61"/>
      <c r="AJ903" s="62"/>
      <c r="AK903" s="63" t="n">
        <v>0</v>
      </c>
      <c r="AL903" s="64" t="n">
        <v>0</v>
      </c>
      <c r="AM903" s="65" t="n">
        <f aca="false">PRODUCT($AJ903,$AK903,(1-$AL903))</f>
        <v>0</v>
      </c>
      <c r="AN903" s="65" t="n">
        <f aca="false">ROUND((Tablica1[[#This Row],[Iznos]]+Tablica1[[#This Row],[Iznos 2]]+Tablica1[[#This Row],[Iznos 3]]+Tablica1[[#This Row],[Iznos 4]]+Tablica1[[#This Row],[Iznos 5]]),2)</f>
        <v>0</v>
      </c>
      <c r="AO903" s="67" t="s">
        <v>64</v>
      </c>
      <c r="AP903" s="67"/>
      <c r="AQ903" s="63"/>
      <c r="AR903" s="63" t="n">
        <v>0</v>
      </c>
      <c r="AS903" s="62"/>
      <c r="AT903" s="58"/>
    </row>
    <row r="904" s="68" customFormat="true" ht="34.5" hidden="false" customHeight="true" outlineLevel="0" collapsed="false">
      <c r="A904" s="54" t="n">
        <v>901</v>
      </c>
      <c r="B904" s="55"/>
      <c r="C904" s="55"/>
      <c r="D904" s="55"/>
      <c r="E904" s="57"/>
      <c r="F904" s="58"/>
      <c r="G904" s="58"/>
      <c r="H904" s="75"/>
      <c r="I904" s="58"/>
      <c r="J904" s="60"/>
      <c r="K904" s="61"/>
      <c r="L904" s="62"/>
      <c r="M904" s="63" t="n">
        <v>0</v>
      </c>
      <c r="N904" s="64" t="n">
        <v>0</v>
      </c>
      <c r="O904" s="65" t="n">
        <f aca="false">PRODUCT($L904,$M904,(1-$N904))</f>
        <v>0</v>
      </c>
      <c r="P904" s="60"/>
      <c r="Q904" s="61"/>
      <c r="R904" s="62"/>
      <c r="S904" s="63" t="n">
        <v>0</v>
      </c>
      <c r="T904" s="64" t="n">
        <v>0</v>
      </c>
      <c r="U904" s="65" t="n">
        <f aca="false">PRODUCT($R904,$S904,(1-$T904))</f>
        <v>0</v>
      </c>
      <c r="V904" s="66"/>
      <c r="W904" s="61"/>
      <c r="X904" s="62"/>
      <c r="Y904" s="63" t="n">
        <v>0</v>
      </c>
      <c r="Z904" s="64" t="n">
        <v>0</v>
      </c>
      <c r="AA904" s="65" t="n">
        <f aca="false">PRODUCT($X904,$Y904,(1-$Z904))</f>
        <v>0</v>
      </c>
      <c r="AB904" s="66"/>
      <c r="AC904" s="61"/>
      <c r="AD904" s="62"/>
      <c r="AE904" s="63" t="n">
        <v>0</v>
      </c>
      <c r="AF904" s="64" t="n">
        <v>0</v>
      </c>
      <c r="AG904" s="65" t="n">
        <f aca="false">PRODUCT($AD904,$AE904,(1-$AF904))</f>
        <v>0</v>
      </c>
      <c r="AH904" s="66"/>
      <c r="AI904" s="61"/>
      <c r="AJ904" s="62"/>
      <c r="AK904" s="63" t="n">
        <v>0</v>
      </c>
      <c r="AL904" s="64" t="n">
        <v>0</v>
      </c>
      <c r="AM904" s="65" t="n">
        <f aca="false">PRODUCT($AJ904,$AK904,(1-$AL904))</f>
        <v>0</v>
      </c>
      <c r="AN904" s="65" t="n">
        <f aca="false">ROUND((Tablica1[[#This Row],[Iznos]]+Tablica1[[#This Row],[Iznos 2]]+Tablica1[[#This Row],[Iznos 3]]+Tablica1[[#This Row],[Iznos 4]]+Tablica1[[#This Row],[Iznos 5]]),2)</f>
        <v>0</v>
      </c>
      <c r="AO904" s="67" t="s">
        <v>64</v>
      </c>
      <c r="AP904" s="67"/>
      <c r="AQ904" s="63"/>
      <c r="AR904" s="63" t="n">
        <v>0</v>
      </c>
      <c r="AS904" s="62"/>
      <c r="AT904" s="58"/>
    </row>
    <row r="905" s="68" customFormat="true" ht="34.5" hidden="false" customHeight="true" outlineLevel="0" collapsed="false">
      <c r="A905" s="54" t="n">
        <v>902</v>
      </c>
      <c r="B905" s="55"/>
      <c r="C905" s="55"/>
      <c r="D905" s="55"/>
      <c r="E905" s="57"/>
      <c r="F905" s="58"/>
      <c r="G905" s="58"/>
      <c r="H905" s="75"/>
      <c r="I905" s="58"/>
      <c r="J905" s="60"/>
      <c r="K905" s="61"/>
      <c r="L905" s="62"/>
      <c r="M905" s="63" t="n">
        <v>0</v>
      </c>
      <c r="N905" s="64" t="n">
        <v>0</v>
      </c>
      <c r="O905" s="65" t="n">
        <f aca="false">PRODUCT($L905,$M905,(1-$N905))</f>
        <v>0</v>
      </c>
      <c r="P905" s="60"/>
      <c r="Q905" s="61"/>
      <c r="R905" s="62"/>
      <c r="S905" s="63" t="n">
        <v>0</v>
      </c>
      <c r="T905" s="64" t="n">
        <v>0</v>
      </c>
      <c r="U905" s="65" t="n">
        <f aca="false">PRODUCT($R905,$S905,(1-$T905))</f>
        <v>0</v>
      </c>
      <c r="V905" s="66"/>
      <c r="W905" s="61"/>
      <c r="X905" s="62"/>
      <c r="Y905" s="63" t="n">
        <v>0</v>
      </c>
      <c r="Z905" s="64" t="n">
        <v>0</v>
      </c>
      <c r="AA905" s="65" t="n">
        <f aca="false">PRODUCT($X905,$Y905,(1-$Z905))</f>
        <v>0</v>
      </c>
      <c r="AB905" s="66"/>
      <c r="AC905" s="61"/>
      <c r="AD905" s="62"/>
      <c r="AE905" s="63" t="n">
        <v>0</v>
      </c>
      <c r="AF905" s="64" t="n">
        <v>0</v>
      </c>
      <c r="AG905" s="65" t="n">
        <f aca="false">PRODUCT($AD905,$AE905,(1-$AF905))</f>
        <v>0</v>
      </c>
      <c r="AH905" s="66"/>
      <c r="AI905" s="61"/>
      <c r="AJ905" s="62"/>
      <c r="AK905" s="63" t="n">
        <v>0</v>
      </c>
      <c r="AL905" s="64" t="n">
        <v>0</v>
      </c>
      <c r="AM905" s="65" t="n">
        <f aca="false">PRODUCT($AJ905,$AK905,(1-$AL905))</f>
        <v>0</v>
      </c>
      <c r="AN905" s="65" t="n">
        <f aca="false">ROUND((Tablica1[[#This Row],[Iznos]]+Tablica1[[#This Row],[Iznos 2]]+Tablica1[[#This Row],[Iznos 3]]+Tablica1[[#This Row],[Iznos 4]]+Tablica1[[#This Row],[Iznos 5]]),2)</f>
        <v>0</v>
      </c>
      <c r="AO905" s="67" t="s">
        <v>64</v>
      </c>
      <c r="AP905" s="67"/>
      <c r="AQ905" s="63"/>
      <c r="AR905" s="63" t="n">
        <v>0</v>
      </c>
      <c r="AS905" s="62"/>
      <c r="AT905" s="58"/>
    </row>
    <row r="906" s="68" customFormat="true" ht="34.5" hidden="false" customHeight="true" outlineLevel="0" collapsed="false">
      <c r="A906" s="54" t="n">
        <v>903</v>
      </c>
      <c r="B906" s="55"/>
      <c r="C906" s="55"/>
      <c r="D906" s="55"/>
      <c r="E906" s="57"/>
      <c r="F906" s="58"/>
      <c r="G906" s="58"/>
      <c r="H906" s="75"/>
      <c r="I906" s="58"/>
      <c r="J906" s="60"/>
      <c r="K906" s="61"/>
      <c r="L906" s="62"/>
      <c r="M906" s="63" t="n">
        <v>0</v>
      </c>
      <c r="N906" s="64" t="n">
        <v>0</v>
      </c>
      <c r="O906" s="65" t="n">
        <f aca="false">PRODUCT($L906,$M906,(1-$N906))</f>
        <v>0</v>
      </c>
      <c r="P906" s="60"/>
      <c r="Q906" s="61"/>
      <c r="R906" s="62"/>
      <c r="S906" s="63" t="n">
        <v>0</v>
      </c>
      <c r="T906" s="64" t="n">
        <v>0</v>
      </c>
      <c r="U906" s="65" t="n">
        <f aca="false">PRODUCT($R906,$S906,(1-$T906))</f>
        <v>0</v>
      </c>
      <c r="V906" s="66"/>
      <c r="W906" s="61"/>
      <c r="X906" s="62"/>
      <c r="Y906" s="63" t="n">
        <v>0</v>
      </c>
      <c r="Z906" s="64" t="n">
        <v>0</v>
      </c>
      <c r="AA906" s="65" t="n">
        <f aca="false">PRODUCT($X906,$Y906,(1-$Z906))</f>
        <v>0</v>
      </c>
      <c r="AB906" s="66"/>
      <c r="AC906" s="61"/>
      <c r="AD906" s="62"/>
      <c r="AE906" s="63" t="n">
        <v>0</v>
      </c>
      <c r="AF906" s="64" t="n">
        <v>0</v>
      </c>
      <c r="AG906" s="65" t="n">
        <f aca="false">PRODUCT($AD906,$AE906,(1-$AF906))</f>
        <v>0</v>
      </c>
      <c r="AH906" s="66"/>
      <c r="AI906" s="61"/>
      <c r="AJ906" s="62"/>
      <c r="AK906" s="63" t="n">
        <v>0</v>
      </c>
      <c r="AL906" s="64" t="n">
        <v>0</v>
      </c>
      <c r="AM906" s="65" t="n">
        <f aca="false">PRODUCT($AJ906,$AK906,(1-$AL906))</f>
        <v>0</v>
      </c>
      <c r="AN906" s="65" t="n">
        <f aca="false">ROUND((Tablica1[[#This Row],[Iznos]]+Tablica1[[#This Row],[Iznos 2]]+Tablica1[[#This Row],[Iznos 3]]+Tablica1[[#This Row],[Iznos 4]]+Tablica1[[#This Row],[Iznos 5]]),2)</f>
        <v>0</v>
      </c>
      <c r="AO906" s="67" t="s">
        <v>64</v>
      </c>
      <c r="AP906" s="67"/>
      <c r="AQ906" s="63"/>
      <c r="AR906" s="63" t="n">
        <v>0</v>
      </c>
      <c r="AS906" s="62"/>
      <c r="AT906" s="58"/>
    </row>
    <row r="907" s="68" customFormat="true" ht="34.5" hidden="false" customHeight="true" outlineLevel="0" collapsed="false">
      <c r="A907" s="54" t="n">
        <v>904</v>
      </c>
      <c r="B907" s="55"/>
      <c r="C907" s="55"/>
      <c r="D907" s="55"/>
      <c r="E907" s="57"/>
      <c r="F907" s="58"/>
      <c r="G907" s="58"/>
      <c r="H907" s="75"/>
      <c r="I907" s="58"/>
      <c r="J907" s="60"/>
      <c r="K907" s="61"/>
      <c r="L907" s="62"/>
      <c r="M907" s="63" t="n">
        <v>0</v>
      </c>
      <c r="N907" s="64" t="n">
        <v>0</v>
      </c>
      <c r="O907" s="65" t="n">
        <f aca="false">PRODUCT($L907,$M907,(1-$N907))</f>
        <v>0</v>
      </c>
      <c r="P907" s="60"/>
      <c r="Q907" s="61"/>
      <c r="R907" s="62"/>
      <c r="S907" s="63" t="n">
        <v>0</v>
      </c>
      <c r="T907" s="64" t="n">
        <v>0</v>
      </c>
      <c r="U907" s="65" t="n">
        <f aca="false">PRODUCT($R907,$S907,(1-$T907))</f>
        <v>0</v>
      </c>
      <c r="V907" s="66"/>
      <c r="W907" s="61"/>
      <c r="X907" s="62"/>
      <c r="Y907" s="63" t="n">
        <v>0</v>
      </c>
      <c r="Z907" s="64" t="n">
        <v>0</v>
      </c>
      <c r="AA907" s="65" t="n">
        <f aca="false">PRODUCT($X907,$Y907,(1-$Z907))</f>
        <v>0</v>
      </c>
      <c r="AB907" s="66"/>
      <c r="AC907" s="61"/>
      <c r="AD907" s="62"/>
      <c r="AE907" s="63" t="n">
        <v>0</v>
      </c>
      <c r="AF907" s="64" t="n">
        <v>0</v>
      </c>
      <c r="AG907" s="65" t="n">
        <f aca="false">PRODUCT($AD907,$AE907,(1-$AF907))</f>
        <v>0</v>
      </c>
      <c r="AH907" s="66"/>
      <c r="AI907" s="61"/>
      <c r="AJ907" s="62"/>
      <c r="AK907" s="63" t="n">
        <v>0</v>
      </c>
      <c r="AL907" s="64" t="n">
        <v>0</v>
      </c>
      <c r="AM907" s="65" t="n">
        <f aca="false">PRODUCT($AJ907,$AK907,(1-$AL907))</f>
        <v>0</v>
      </c>
      <c r="AN907" s="65" t="n">
        <f aca="false">ROUND((Tablica1[[#This Row],[Iznos]]+Tablica1[[#This Row],[Iznos 2]]+Tablica1[[#This Row],[Iznos 3]]+Tablica1[[#This Row],[Iznos 4]]+Tablica1[[#This Row],[Iznos 5]]),2)</f>
        <v>0</v>
      </c>
      <c r="AO907" s="67" t="s">
        <v>64</v>
      </c>
      <c r="AP907" s="67"/>
      <c r="AQ907" s="63"/>
      <c r="AR907" s="63" t="n">
        <v>0</v>
      </c>
      <c r="AS907" s="62"/>
      <c r="AT907" s="58"/>
    </row>
    <row r="908" s="68" customFormat="true" ht="34.5" hidden="false" customHeight="true" outlineLevel="0" collapsed="false">
      <c r="A908" s="54" t="n">
        <v>905</v>
      </c>
      <c r="B908" s="55"/>
      <c r="C908" s="55"/>
      <c r="D908" s="55"/>
      <c r="E908" s="57"/>
      <c r="F908" s="58"/>
      <c r="G908" s="58"/>
      <c r="H908" s="75"/>
      <c r="I908" s="58"/>
      <c r="J908" s="60"/>
      <c r="K908" s="61"/>
      <c r="L908" s="62"/>
      <c r="M908" s="63" t="n">
        <v>0</v>
      </c>
      <c r="N908" s="64" t="n">
        <v>0</v>
      </c>
      <c r="O908" s="65" t="n">
        <f aca="false">PRODUCT($L908,$M908,(1-$N908))</f>
        <v>0</v>
      </c>
      <c r="P908" s="60"/>
      <c r="Q908" s="61"/>
      <c r="R908" s="62"/>
      <c r="S908" s="63" t="n">
        <v>0</v>
      </c>
      <c r="T908" s="64" t="n">
        <v>0</v>
      </c>
      <c r="U908" s="65" t="n">
        <f aca="false">PRODUCT($R908,$S908,(1-$T908))</f>
        <v>0</v>
      </c>
      <c r="V908" s="66"/>
      <c r="W908" s="61"/>
      <c r="X908" s="62"/>
      <c r="Y908" s="63" t="n">
        <v>0</v>
      </c>
      <c r="Z908" s="64" t="n">
        <v>0</v>
      </c>
      <c r="AA908" s="65" t="n">
        <f aca="false">PRODUCT($X908,$Y908,(1-$Z908))</f>
        <v>0</v>
      </c>
      <c r="AB908" s="66"/>
      <c r="AC908" s="61"/>
      <c r="AD908" s="62"/>
      <c r="AE908" s="63" t="n">
        <v>0</v>
      </c>
      <c r="AF908" s="64" t="n">
        <v>0</v>
      </c>
      <c r="AG908" s="65" t="n">
        <f aca="false">PRODUCT($AD908,$AE908,(1-$AF908))</f>
        <v>0</v>
      </c>
      <c r="AH908" s="66"/>
      <c r="AI908" s="61"/>
      <c r="AJ908" s="62"/>
      <c r="AK908" s="63" t="n">
        <v>0</v>
      </c>
      <c r="AL908" s="64" t="n">
        <v>0</v>
      </c>
      <c r="AM908" s="65" t="n">
        <f aca="false">PRODUCT($AJ908,$AK908,(1-$AL908))</f>
        <v>0</v>
      </c>
      <c r="AN908" s="65" t="n">
        <f aca="false">ROUND((Tablica1[[#This Row],[Iznos]]+Tablica1[[#This Row],[Iznos 2]]+Tablica1[[#This Row],[Iznos 3]]+Tablica1[[#This Row],[Iznos 4]]+Tablica1[[#This Row],[Iznos 5]]),2)</f>
        <v>0</v>
      </c>
      <c r="AO908" s="67" t="s">
        <v>64</v>
      </c>
      <c r="AP908" s="67"/>
      <c r="AQ908" s="63"/>
      <c r="AR908" s="63" t="n">
        <v>0</v>
      </c>
      <c r="AS908" s="62"/>
      <c r="AT908" s="58"/>
    </row>
    <row r="909" s="68" customFormat="true" ht="34.5" hidden="false" customHeight="true" outlineLevel="0" collapsed="false">
      <c r="A909" s="54" t="n">
        <v>906</v>
      </c>
      <c r="B909" s="55"/>
      <c r="C909" s="55"/>
      <c r="D909" s="55"/>
      <c r="E909" s="57"/>
      <c r="F909" s="58"/>
      <c r="G909" s="58"/>
      <c r="H909" s="75"/>
      <c r="I909" s="58"/>
      <c r="J909" s="60"/>
      <c r="K909" s="61"/>
      <c r="L909" s="62"/>
      <c r="M909" s="63" t="n">
        <v>0</v>
      </c>
      <c r="N909" s="64" t="n">
        <v>0</v>
      </c>
      <c r="O909" s="65" t="n">
        <f aca="false">PRODUCT($L909,$M909,(1-$N909))</f>
        <v>0</v>
      </c>
      <c r="P909" s="60"/>
      <c r="Q909" s="61"/>
      <c r="R909" s="62"/>
      <c r="S909" s="63" t="n">
        <v>0</v>
      </c>
      <c r="T909" s="64" t="n">
        <v>0</v>
      </c>
      <c r="U909" s="65" t="n">
        <f aca="false">PRODUCT($R909,$S909,(1-$T909))</f>
        <v>0</v>
      </c>
      <c r="V909" s="66"/>
      <c r="W909" s="61"/>
      <c r="X909" s="62"/>
      <c r="Y909" s="63" t="n">
        <v>0</v>
      </c>
      <c r="Z909" s="64" t="n">
        <v>0</v>
      </c>
      <c r="AA909" s="65" t="n">
        <f aca="false">PRODUCT($X909,$Y909,(1-$Z909))</f>
        <v>0</v>
      </c>
      <c r="AB909" s="66"/>
      <c r="AC909" s="61"/>
      <c r="AD909" s="62"/>
      <c r="AE909" s="63" t="n">
        <v>0</v>
      </c>
      <c r="AF909" s="64" t="n">
        <v>0</v>
      </c>
      <c r="AG909" s="65" t="n">
        <f aca="false">PRODUCT($AD909,$AE909,(1-$AF909))</f>
        <v>0</v>
      </c>
      <c r="AH909" s="66"/>
      <c r="AI909" s="61"/>
      <c r="AJ909" s="62"/>
      <c r="AK909" s="63" t="n">
        <v>0</v>
      </c>
      <c r="AL909" s="64" t="n">
        <v>0</v>
      </c>
      <c r="AM909" s="65" t="n">
        <f aca="false">PRODUCT($AJ909,$AK909,(1-$AL909))</f>
        <v>0</v>
      </c>
      <c r="AN909" s="65" t="n">
        <f aca="false">ROUND((Tablica1[[#This Row],[Iznos]]+Tablica1[[#This Row],[Iznos 2]]+Tablica1[[#This Row],[Iznos 3]]+Tablica1[[#This Row],[Iznos 4]]+Tablica1[[#This Row],[Iznos 5]]),2)</f>
        <v>0</v>
      </c>
      <c r="AO909" s="67" t="s">
        <v>64</v>
      </c>
      <c r="AP909" s="67"/>
      <c r="AQ909" s="63"/>
      <c r="AR909" s="63" t="n">
        <v>0</v>
      </c>
      <c r="AS909" s="62"/>
      <c r="AT909" s="58"/>
    </row>
    <row r="910" s="68" customFormat="true" ht="34.5" hidden="false" customHeight="true" outlineLevel="0" collapsed="false">
      <c r="A910" s="54" t="n">
        <v>907</v>
      </c>
      <c r="B910" s="55"/>
      <c r="C910" s="55"/>
      <c r="D910" s="55"/>
      <c r="E910" s="57"/>
      <c r="F910" s="58"/>
      <c r="G910" s="58"/>
      <c r="H910" s="75"/>
      <c r="I910" s="58"/>
      <c r="J910" s="60"/>
      <c r="K910" s="61"/>
      <c r="L910" s="62"/>
      <c r="M910" s="63" t="n">
        <v>0</v>
      </c>
      <c r="N910" s="64" t="n">
        <v>0</v>
      </c>
      <c r="O910" s="65" t="n">
        <f aca="false">PRODUCT($L910,$M910,(1-$N910))</f>
        <v>0</v>
      </c>
      <c r="P910" s="60"/>
      <c r="Q910" s="61"/>
      <c r="R910" s="62"/>
      <c r="S910" s="63" t="n">
        <v>0</v>
      </c>
      <c r="T910" s="64" t="n">
        <v>0</v>
      </c>
      <c r="U910" s="65" t="n">
        <f aca="false">PRODUCT($R910,$S910,(1-$T910))</f>
        <v>0</v>
      </c>
      <c r="V910" s="66"/>
      <c r="W910" s="61"/>
      <c r="X910" s="62"/>
      <c r="Y910" s="63" t="n">
        <v>0</v>
      </c>
      <c r="Z910" s="64" t="n">
        <v>0</v>
      </c>
      <c r="AA910" s="65" t="n">
        <f aca="false">PRODUCT($X910,$Y910,(1-$Z910))</f>
        <v>0</v>
      </c>
      <c r="AB910" s="66"/>
      <c r="AC910" s="61"/>
      <c r="AD910" s="62"/>
      <c r="AE910" s="63" t="n">
        <v>0</v>
      </c>
      <c r="AF910" s="64" t="n">
        <v>0</v>
      </c>
      <c r="AG910" s="65" t="n">
        <f aca="false">PRODUCT($AD910,$AE910,(1-$AF910))</f>
        <v>0</v>
      </c>
      <c r="AH910" s="66"/>
      <c r="AI910" s="61"/>
      <c r="AJ910" s="62"/>
      <c r="AK910" s="63" t="n">
        <v>0</v>
      </c>
      <c r="AL910" s="64" t="n">
        <v>0</v>
      </c>
      <c r="AM910" s="65" t="n">
        <f aca="false">PRODUCT($AJ910,$AK910,(1-$AL910))</f>
        <v>0</v>
      </c>
      <c r="AN910" s="65" t="n">
        <f aca="false">ROUND((Tablica1[[#This Row],[Iznos]]+Tablica1[[#This Row],[Iznos 2]]+Tablica1[[#This Row],[Iznos 3]]+Tablica1[[#This Row],[Iznos 4]]+Tablica1[[#This Row],[Iznos 5]]),2)</f>
        <v>0</v>
      </c>
      <c r="AO910" s="67" t="s">
        <v>64</v>
      </c>
      <c r="AP910" s="67"/>
      <c r="AQ910" s="63"/>
      <c r="AR910" s="63" t="n">
        <v>0</v>
      </c>
      <c r="AS910" s="62"/>
      <c r="AT910" s="58"/>
    </row>
    <row r="911" s="68" customFormat="true" ht="34.5" hidden="false" customHeight="true" outlineLevel="0" collapsed="false">
      <c r="A911" s="54" t="n">
        <v>908</v>
      </c>
      <c r="B911" s="55"/>
      <c r="C911" s="55"/>
      <c r="D911" s="55"/>
      <c r="E911" s="57"/>
      <c r="F911" s="58"/>
      <c r="G911" s="58"/>
      <c r="H911" s="75"/>
      <c r="I911" s="58"/>
      <c r="J911" s="60"/>
      <c r="K911" s="61"/>
      <c r="L911" s="62"/>
      <c r="M911" s="63" t="n">
        <v>0</v>
      </c>
      <c r="N911" s="64" t="n">
        <v>0</v>
      </c>
      <c r="O911" s="65" t="n">
        <f aca="false">PRODUCT($L911,$M911,(1-$N911))</f>
        <v>0</v>
      </c>
      <c r="P911" s="60"/>
      <c r="Q911" s="61"/>
      <c r="R911" s="62"/>
      <c r="S911" s="63" t="n">
        <v>0</v>
      </c>
      <c r="T911" s="64" t="n">
        <v>0</v>
      </c>
      <c r="U911" s="65" t="n">
        <f aca="false">PRODUCT($R911,$S911,(1-$T911))</f>
        <v>0</v>
      </c>
      <c r="V911" s="66"/>
      <c r="W911" s="61"/>
      <c r="X911" s="62"/>
      <c r="Y911" s="63" t="n">
        <v>0</v>
      </c>
      <c r="Z911" s="64" t="n">
        <v>0</v>
      </c>
      <c r="AA911" s="65" t="n">
        <f aca="false">PRODUCT($X911,$Y911,(1-$Z911))</f>
        <v>0</v>
      </c>
      <c r="AB911" s="66"/>
      <c r="AC911" s="61"/>
      <c r="AD911" s="62"/>
      <c r="AE911" s="63" t="n">
        <v>0</v>
      </c>
      <c r="AF911" s="64" t="n">
        <v>0</v>
      </c>
      <c r="AG911" s="65" t="n">
        <f aca="false">PRODUCT($AD911,$AE911,(1-$AF911))</f>
        <v>0</v>
      </c>
      <c r="AH911" s="66"/>
      <c r="AI911" s="61"/>
      <c r="AJ911" s="62"/>
      <c r="AK911" s="63" t="n">
        <v>0</v>
      </c>
      <c r="AL911" s="64" t="n">
        <v>0</v>
      </c>
      <c r="AM911" s="65" t="n">
        <f aca="false">PRODUCT($AJ911,$AK911,(1-$AL911))</f>
        <v>0</v>
      </c>
      <c r="AN911" s="65" t="n">
        <f aca="false">ROUND((Tablica1[[#This Row],[Iznos]]+Tablica1[[#This Row],[Iznos 2]]+Tablica1[[#This Row],[Iznos 3]]+Tablica1[[#This Row],[Iznos 4]]+Tablica1[[#This Row],[Iznos 5]]),2)</f>
        <v>0</v>
      </c>
      <c r="AO911" s="67" t="s">
        <v>64</v>
      </c>
      <c r="AP911" s="67"/>
      <c r="AQ911" s="63"/>
      <c r="AR911" s="63" t="n">
        <v>0</v>
      </c>
      <c r="AS911" s="62"/>
      <c r="AT911" s="58"/>
    </row>
    <row r="912" s="68" customFormat="true" ht="34.5" hidden="false" customHeight="true" outlineLevel="0" collapsed="false">
      <c r="A912" s="54" t="n">
        <v>909</v>
      </c>
      <c r="B912" s="55"/>
      <c r="C912" s="55"/>
      <c r="D912" s="55"/>
      <c r="E912" s="57"/>
      <c r="F912" s="58"/>
      <c r="G912" s="58"/>
      <c r="H912" s="75"/>
      <c r="I912" s="58"/>
      <c r="J912" s="60"/>
      <c r="K912" s="61"/>
      <c r="L912" s="62"/>
      <c r="M912" s="63" t="n">
        <v>0</v>
      </c>
      <c r="N912" s="64" t="n">
        <v>0</v>
      </c>
      <c r="O912" s="65" t="n">
        <f aca="false">PRODUCT($L912,$M912,(1-$N912))</f>
        <v>0</v>
      </c>
      <c r="P912" s="60"/>
      <c r="Q912" s="61"/>
      <c r="R912" s="62"/>
      <c r="S912" s="63" t="n">
        <v>0</v>
      </c>
      <c r="T912" s="64" t="n">
        <v>0</v>
      </c>
      <c r="U912" s="65" t="n">
        <f aca="false">PRODUCT($R912,$S912,(1-$T912))</f>
        <v>0</v>
      </c>
      <c r="V912" s="66"/>
      <c r="W912" s="61"/>
      <c r="X912" s="62"/>
      <c r="Y912" s="63" t="n">
        <v>0</v>
      </c>
      <c r="Z912" s="64" t="n">
        <v>0</v>
      </c>
      <c r="AA912" s="65" t="n">
        <f aca="false">PRODUCT($X912,$Y912,(1-$Z912))</f>
        <v>0</v>
      </c>
      <c r="AB912" s="66"/>
      <c r="AC912" s="61"/>
      <c r="AD912" s="62"/>
      <c r="AE912" s="63" t="n">
        <v>0</v>
      </c>
      <c r="AF912" s="64" t="n">
        <v>0</v>
      </c>
      <c r="AG912" s="65" t="n">
        <f aca="false">PRODUCT($AD912,$AE912,(1-$AF912))</f>
        <v>0</v>
      </c>
      <c r="AH912" s="66"/>
      <c r="AI912" s="61"/>
      <c r="AJ912" s="62"/>
      <c r="AK912" s="63" t="n">
        <v>0</v>
      </c>
      <c r="AL912" s="64" t="n">
        <v>0</v>
      </c>
      <c r="AM912" s="65" t="n">
        <f aca="false">PRODUCT($AJ912,$AK912,(1-$AL912))</f>
        <v>0</v>
      </c>
      <c r="AN912" s="65" t="n">
        <f aca="false">ROUND((Tablica1[[#This Row],[Iznos]]+Tablica1[[#This Row],[Iznos 2]]+Tablica1[[#This Row],[Iznos 3]]+Tablica1[[#This Row],[Iznos 4]]+Tablica1[[#This Row],[Iznos 5]]),2)</f>
        <v>0</v>
      </c>
      <c r="AO912" s="67" t="s">
        <v>64</v>
      </c>
      <c r="AP912" s="67"/>
      <c r="AQ912" s="63"/>
      <c r="AR912" s="63" t="n">
        <v>0</v>
      </c>
      <c r="AS912" s="62"/>
      <c r="AT912" s="58"/>
    </row>
    <row r="913" s="68" customFormat="true" ht="34.5" hidden="false" customHeight="true" outlineLevel="0" collapsed="false">
      <c r="A913" s="54" t="n">
        <v>910</v>
      </c>
      <c r="B913" s="55"/>
      <c r="C913" s="55"/>
      <c r="D913" s="55"/>
      <c r="E913" s="57"/>
      <c r="F913" s="58"/>
      <c r="G913" s="58"/>
      <c r="H913" s="75"/>
      <c r="I913" s="58"/>
      <c r="J913" s="60"/>
      <c r="K913" s="61"/>
      <c r="L913" s="62"/>
      <c r="M913" s="63" t="n">
        <v>0</v>
      </c>
      <c r="N913" s="64" t="n">
        <v>0</v>
      </c>
      <c r="O913" s="65" t="n">
        <f aca="false">PRODUCT($L913,$M913,(1-$N913))</f>
        <v>0</v>
      </c>
      <c r="P913" s="60"/>
      <c r="Q913" s="61"/>
      <c r="R913" s="62"/>
      <c r="S913" s="63" t="n">
        <v>0</v>
      </c>
      <c r="T913" s="64" t="n">
        <v>0</v>
      </c>
      <c r="U913" s="65" t="n">
        <f aca="false">PRODUCT($R913,$S913,(1-$T913))</f>
        <v>0</v>
      </c>
      <c r="V913" s="66"/>
      <c r="W913" s="61"/>
      <c r="X913" s="62"/>
      <c r="Y913" s="63" t="n">
        <v>0</v>
      </c>
      <c r="Z913" s="64" t="n">
        <v>0</v>
      </c>
      <c r="AA913" s="65" t="n">
        <f aca="false">PRODUCT($X913,$Y913,(1-$Z913))</f>
        <v>0</v>
      </c>
      <c r="AB913" s="66"/>
      <c r="AC913" s="61"/>
      <c r="AD913" s="62"/>
      <c r="AE913" s="63" t="n">
        <v>0</v>
      </c>
      <c r="AF913" s="64" t="n">
        <v>0</v>
      </c>
      <c r="AG913" s="65" t="n">
        <f aca="false">PRODUCT($AD913,$AE913,(1-$AF913))</f>
        <v>0</v>
      </c>
      <c r="AH913" s="66"/>
      <c r="AI913" s="61"/>
      <c r="AJ913" s="62"/>
      <c r="AK913" s="63" t="n">
        <v>0</v>
      </c>
      <c r="AL913" s="64" t="n">
        <v>0</v>
      </c>
      <c r="AM913" s="65" t="n">
        <f aca="false">PRODUCT($AJ913,$AK913,(1-$AL913))</f>
        <v>0</v>
      </c>
      <c r="AN913" s="65" t="n">
        <f aca="false">ROUND((Tablica1[[#This Row],[Iznos]]+Tablica1[[#This Row],[Iznos 2]]+Tablica1[[#This Row],[Iznos 3]]+Tablica1[[#This Row],[Iznos 4]]+Tablica1[[#This Row],[Iznos 5]]),2)</f>
        <v>0</v>
      </c>
      <c r="AO913" s="67" t="s">
        <v>64</v>
      </c>
      <c r="AP913" s="67"/>
      <c r="AQ913" s="63"/>
      <c r="AR913" s="63" t="n">
        <v>0</v>
      </c>
      <c r="AS913" s="62"/>
      <c r="AT913" s="58"/>
    </row>
    <row r="914" s="68" customFormat="true" ht="34.5" hidden="false" customHeight="true" outlineLevel="0" collapsed="false">
      <c r="A914" s="54" t="n">
        <v>911</v>
      </c>
      <c r="B914" s="55"/>
      <c r="C914" s="55"/>
      <c r="D914" s="55"/>
      <c r="E914" s="57"/>
      <c r="F914" s="58"/>
      <c r="G914" s="58"/>
      <c r="H914" s="75"/>
      <c r="I914" s="58"/>
      <c r="J914" s="60"/>
      <c r="K914" s="61"/>
      <c r="L914" s="62"/>
      <c r="M914" s="63" t="n">
        <v>0</v>
      </c>
      <c r="N914" s="64" t="n">
        <v>0</v>
      </c>
      <c r="O914" s="65" t="n">
        <f aca="false">PRODUCT($L914,$M914,(1-$N914))</f>
        <v>0</v>
      </c>
      <c r="P914" s="60"/>
      <c r="Q914" s="61"/>
      <c r="R914" s="62"/>
      <c r="S914" s="63" t="n">
        <v>0</v>
      </c>
      <c r="T914" s="64" t="n">
        <v>0</v>
      </c>
      <c r="U914" s="65" t="n">
        <f aca="false">PRODUCT($R914,$S914,(1-$T914))</f>
        <v>0</v>
      </c>
      <c r="V914" s="66"/>
      <c r="W914" s="61"/>
      <c r="X914" s="62"/>
      <c r="Y914" s="63" t="n">
        <v>0</v>
      </c>
      <c r="Z914" s="64" t="n">
        <v>0</v>
      </c>
      <c r="AA914" s="65" t="n">
        <f aca="false">PRODUCT($X914,$Y914,(1-$Z914))</f>
        <v>0</v>
      </c>
      <c r="AB914" s="66"/>
      <c r="AC914" s="61"/>
      <c r="AD914" s="62"/>
      <c r="AE914" s="63" t="n">
        <v>0</v>
      </c>
      <c r="AF914" s="64" t="n">
        <v>0</v>
      </c>
      <c r="AG914" s="65" t="n">
        <f aca="false">PRODUCT($AD914,$AE914,(1-$AF914))</f>
        <v>0</v>
      </c>
      <c r="AH914" s="66"/>
      <c r="AI914" s="61"/>
      <c r="AJ914" s="62"/>
      <c r="AK914" s="63" t="n">
        <v>0</v>
      </c>
      <c r="AL914" s="64" t="n">
        <v>0</v>
      </c>
      <c r="AM914" s="65" t="n">
        <f aca="false">PRODUCT($AJ914,$AK914,(1-$AL914))</f>
        <v>0</v>
      </c>
      <c r="AN914" s="65" t="n">
        <f aca="false">ROUND((Tablica1[[#This Row],[Iznos]]+Tablica1[[#This Row],[Iznos 2]]+Tablica1[[#This Row],[Iznos 3]]+Tablica1[[#This Row],[Iznos 4]]+Tablica1[[#This Row],[Iznos 5]]),2)</f>
        <v>0</v>
      </c>
      <c r="AO914" s="67" t="s">
        <v>64</v>
      </c>
      <c r="AP914" s="67"/>
      <c r="AQ914" s="63"/>
      <c r="AR914" s="63" t="n">
        <v>0</v>
      </c>
      <c r="AS914" s="62"/>
      <c r="AT914" s="58"/>
    </row>
    <row r="915" s="68" customFormat="true" ht="34.5" hidden="false" customHeight="true" outlineLevel="0" collapsed="false">
      <c r="A915" s="54" t="n">
        <v>912</v>
      </c>
      <c r="B915" s="55"/>
      <c r="C915" s="55"/>
      <c r="D915" s="55"/>
      <c r="E915" s="57"/>
      <c r="F915" s="58"/>
      <c r="G915" s="58"/>
      <c r="H915" s="75"/>
      <c r="I915" s="58"/>
      <c r="J915" s="60"/>
      <c r="K915" s="61"/>
      <c r="L915" s="62"/>
      <c r="M915" s="63" t="n">
        <v>0</v>
      </c>
      <c r="N915" s="64" t="n">
        <v>0</v>
      </c>
      <c r="O915" s="65" t="n">
        <f aca="false">PRODUCT($L915,$M915,(1-$N915))</f>
        <v>0</v>
      </c>
      <c r="P915" s="60"/>
      <c r="Q915" s="61"/>
      <c r="R915" s="62"/>
      <c r="S915" s="63" t="n">
        <v>0</v>
      </c>
      <c r="T915" s="64" t="n">
        <v>0</v>
      </c>
      <c r="U915" s="65" t="n">
        <f aca="false">PRODUCT($R915,$S915,(1-$T915))</f>
        <v>0</v>
      </c>
      <c r="V915" s="66"/>
      <c r="W915" s="61"/>
      <c r="X915" s="62"/>
      <c r="Y915" s="63" t="n">
        <v>0</v>
      </c>
      <c r="Z915" s="64" t="n">
        <v>0</v>
      </c>
      <c r="AA915" s="65" t="n">
        <f aca="false">PRODUCT($X915,$Y915,(1-$Z915))</f>
        <v>0</v>
      </c>
      <c r="AB915" s="66"/>
      <c r="AC915" s="61"/>
      <c r="AD915" s="62"/>
      <c r="AE915" s="63" t="n">
        <v>0</v>
      </c>
      <c r="AF915" s="64" t="n">
        <v>0</v>
      </c>
      <c r="AG915" s="65" t="n">
        <f aca="false">PRODUCT($AD915,$AE915,(1-$AF915))</f>
        <v>0</v>
      </c>
      <c r="AH915" s="66"/>
      <c r="AI915" s="61"/>
      <c r="AJ915" s="62"/>
      <c r="AK915" s="63" t="n">
        <v>0</v>
      </c>
      <c r="AL915" s="64" t="n">
        <v>0</v>
      </c>
      <c r="AM915" s="65" t="n">
        <f aca="false">PRODUCT($AJ915,$AK915,(1-$AL915))</f>
        <v>0</v>
      </c>
      <c r="AN915" s="65" t="n">
        <f aca="false">ROUND((Tablica1[[#This Row],[Iznos]]+Tablica1[[#This Row],[Iznos 2]]+Tablica1[[#This Row],[Iznos 3]]+Tablica1[[#This Row],[Iznos 4]]+Tablica1[[#This Row],[Iznos 5]]),2)</f>
        <v>0</v>
      </c>
      <c r="AO915" s="67" t="s">
        <v>64</v>
      </c>
      <c r="AP915" s="67"/>
      <c r="AQ915" s="63"/>
      <c r="AR915" s="63" t="n">
        <v>0</v>
      </c>
      <c r="AS915" s="62"/>
      <c r="AT915" s="58"/>
    </row>
    <row r="916" s="68" customFormat="true" ht="34.5" hidden="false" customHeight="true" outlineLevel="0" collapsed="false">
      <c r="A916" s="54" t="n">
        <v>913</v>
      </c>
      <c r="B916" s="55"/>
      <c r="C916" s="55"/>
      <c r="D916" s="55"/>
      <c r="E916" s="57"/>
      <c r="F916" s="58"/>
      <c r="G916" s="58"/>
      <c r="H916" s="75"/>
      <c r="I916" s="58"/>
      <c r="J916" s="60"/>
      <c r="K916" s="61"/>
      <c r="L916" s="62"/>
      <c r="M916" s="63" t="n">
        <v>0</v>
      </c>
      <c r="N916" s="64" t="n">
        <v>0</v>
      </c>
      <c r="O916" s="65" t="n">
        <f aca="false">PRODUCT($L916,$M916,(1-$N916))</f>
        <v>0</v>
      </c>
      <c r="P916" s="60"/>
      <c r="Q916" s="61"/>
      <c r="R916" s="62"/>
      <c r="S916" s="63" t="n">
        <v>0</v>
      </c>
      <c r="T916" s="64" t="n">
        <v>0</v>
      </c>
      <c r="U916" s="65" t="n">
        <f aca="false">PRODUCT($R916,$S916,(1-$T916))</f>
        <v>0</v>
      </c>
      <c r="V916" s="66"/>
      <c r="W916" s="61"/>
      <c r="X916" s="62"/>
      <c r="Y916" s="63" t="n">
        <v>0</v>
      </c>
      <c r="Z916" s="64" t="n">
        <v>0</v>
      </c>
      <c r="AA916" s="65" t="n">
        <f aca="false">PRODUCT($X916,$Y916,(1-$Z916))</f>
        <v>0</v>
      </c>
      <c r="AB916" s="66"/>
      <c r="AC916" s="61"/>
      <c r="AD916" s="62"/>
      <c r="AE916" s="63" t="n">
        <v>0</v>
      </c>
      <c r="AF916" s="64" t="n">
        <v>0</v>
      </c>
      <c r="AG916" s="65" t="n">
        <f aca="false">PRODUCT($AD916,$AE916,(1-$AF916))</f>
        <v>0</v>
      </c>
      <c r="AH916" s="66"/>
      <c r="AI916" s="61"/>
      <c r="AJ916" s="62"/>
      <c r="AK916" s="63" t="n">
        <v>0</v>
      </c>
      <c r="AL916" s="64" t="n">
        <v>0</v>
      </c>
      <c r="AM916" s="65" t="n">
        <f aca="false">PRODUCT($AJ916,$AK916,(1-$AL916))</f>
        <v>0</v>
      </c>
      <c r="AN916" s="65" t="n">
        <f aca="false">ROUND((Tablica1[[#This Row],[Iznos]]+Tablica1[[#This Row],[Iznos 2]]+Tablica1[[#This Row],[Iznos 3]]+Tablica1[[#This Row],[Iznos 4]]+Tablica1[[#This Row],[Iznos 5]]),2)</f>
        <v>0</v>
      </c>
      <c r="AO916" s="67" t="s">
        <v>64</v>
      </c>
      <c r="AP916" s="67"/>
      <c r="AQ916" s="63"/>
      <c r="AR916" s="63" t="n">
        <v>0</v>
      </c>
      <c r="AS916" s="62"/>
      <c r="AT916" s="58"/>
    </row>
    <row r="917" s="68" customFormat="true" ht="34.5" hidden="false" customHeight="true" outlineLevel="0" collapsed="false">
      <c r="A917" s="54" t="n">
        <v>914</v>
      </c>
      <c r="B917" s="55"/>
      <c r="C917" s="55"/>
      <c r="D917" s="55"/>
      <c r="E917" s="57"/>
      <c r="F917" s="58"/>
      <c r="G917" s="58"/>
      <c r="H917" s="75"/>
      <c r="I917" s="58"/>
      <c r="J917" s="60"/>
      <c r="K917" s="61"/>
      <c r="L917" s="62"/>
      <c r="M917" s="63" t="n">
        <v>0</v>
      </c>
      <c r="N917" s="64" t="n">
        <v>0</v>
      </c>
      <c r="O917" s="65" t="n">
        <f aca="false">PRODUCT($L917,$M917,(1-$N917))</f>
        <v>0</v>
      </c>
      <c r="P917" s="60"/>
      <c r="Q917" s="61"/>
      <c r="R917" s="62"/>
      <c r="S917" s="63" t="n">
        <v>0</v>
      </c>
      <c r="T917" s="64" t="n">
        <v>0</v>
      </c>
      <c r="U917" s="65" t="n">
        <f aca="false">PRODUCT($R917,$S917,(1-$T917))</f>
        <v>0</v>
      </c>
      <c r="V917" s="66"/>
      <c r="W917" s="61"/>
      <c r="X917" s="62"/>
      <c r="Y917" s="63" t="n">
        <v>0</v>
      </c>
      <c r="Z917" s="64" t="n">
        <v>0</v>
      </c>
      <c r="AA917" s="65" t="n">
        <f aca="false">PRODUCT($X917,$Y917,(1-$Z917))</f>
        <v>0</v>
      </c>
      <c r="AB917" s="66"/>
      <c r="AC917" s="61"/>
      <c r="AD917" s="62"/>
      <c r="AE917" s="63" t="n">
        <v>0</v>
      </c>
      <c r="AF917" s="64" t="n">
        <v>0</v>
      </c>
      <c r="AG917" s="65" t="n">
        <f aca="false">PRODUCT($AD917,$AE917,(1-$AF917))</f>
        <v>0</v>
      </c>
      <c r="AH917" s="66"/>
      <c r="AI917" s="61"/>
      <c r="AJ917" s="62"/>
      <c r="AK917" s="63" t="n">
        <v>0</v>
      </c>
      <c r="AL917" s="64" t="n">
        <v>0</v>
      </c>
      <c r="AM917" s="65" t="n">
        <f aca="false">PRODUCT($AJ917,$AK917,(1-$AL917))</f>
        <v>0</v>
      </c>
      <c r="AN917" s="65" t="n">
        <f aca="false">ROUND((Tablica1[[#This Row],[Iznos]]+Tablica1[[#This Row],[Iznos 2]]+Tablica1[[#This Row],[Iznos 3]]+Tablica1[[#This Row],[Iznos 4]]+Tablica1[[#This Row],[Iznos 5]]),2)</f>
        <v>0</v>
      </c>
      <c r="AO917" s="67" t="s">
        <v>64</v>
      </c>
      <c r="AP917" s="67"/>
      <c r="AQ917" s="63"/>
      <c r="AR917" s="63" t="n">
        <v>0</v>
      </c>
      <c r="AS917" s="62"/>
      <c r="AT917" s="58"/>
    </row>
    <row r="918" s="68" customFormat="true" ht="34.5" hidden="false" customHeight="true" outlineLevel="0" collapsed="false">
      <c r="A918" s="54" t="n">
        <v>915</v>
      </c>
      <c r="B918" s="55"/>
      <c r="C918" s="55"/>
      <c r="D918" s="55"/>
      <c r="E918" s="57"/>
      <c r="F918" s="58"/>
      <c r="G918" s="58"/>
      <c r="H918" s="75"/>
      <c r="I918" s="58"/>
      <c r="J918" s="60"/>
      <c r="K918" s="61"/>
      <c r="L918" s="62"/>
      <c r="M918" s="63" t="n">
        <v>0</v>
      </c>
      <c r="N918" s="64" t="n">
        <v>0</v>
      </c>
      <c r="O918" s="65" t="n">
        <f aca="false">PRODUCT($L918,$M918,(1-$N918))</f>
        <v>0</v>
      </c>
      <c r="P918" s="60"/>
      <c r="Q918" s="61"/>
      <c r="R918" s="62"/>
      <c r="S918" s="63" t="n">
        <v>0</v>
      </c>
      <c r="T918" s="64" t="n">
        <v>0</v>
      </c>
      <c r="U918" s="65" t="n">
        <f aca="false">PRODUCT($R918,$S918,(1-$T918))</f>
        <v>0</v>
      </c>
      <c r="V918" s="66"/>
      <c r="W918" s="61"/>
      <c r="X918" s="62"/>
      <c r="Y918" s="63" t="n">
        <v>0</v>
      </c>
      <c r="Z918" s="64" t="n">
        <v>0</v>
      </c>
      <c r="AA918" s="65" t="n">
        <f aca="false">PRODUCT($X918,$Y918,(1-$Z918))</f>
        <v>0</v>
      </c>
      <c r="AB918" s="66"/>
      <c r="AC918" s="61"/>
      <c r="AD918" s="62"/>
      <c r="AE918" s="63" t="n">
        <v>0</v>
      </c>
      <c r="AF918" s="64" t="n">
        <v>0</v>
      </c>
      <c r="AG918" s="65" t="n">
        <f aca="false">PRODUCT($AD918,$AE918,(1-$AF918))</f>
        <v>0</v>
      </c>
      <c r="AH918" s="66"/>
      <c r="AI918" s="61"/>
      <c r="AJ918" s="62"/>
      <c r="AK918" s="63" t="n">
        <v>0</v>
      </c>
      <c r="AL918" s="64" t="n">
        <v>0</v>
      </c>
      <c r="AM918" s="65" t="n">
        <f aca="false">PRODUCT($AJ918,$AK918,(1-$AL918))</f>
        <v>0</v>
      </c>
      <c r="AN918" s="65" t="n">
        <f aca="false">ROUND((Tablica1[[#This Row],[Iznos]]+Tablica1[[#This Row],[Iznos 2]]+Tablica1[[#This Row],[Iznos 3]]+Tablica1[[#This Row],[Iznos 4]]+Tablica1[[#This Row],[Iznos 5]]),2)</f>
        <v>0</v>
      </c>
      <c r="AO918" s="67" t="s">
        <v>64</v>
      </c>
      <c r="AP918" s="67"/>
      <c r="AQ918" s="63"/>
      <c r="AR918" s="63" t="n">
        <v>0</v>
      </c>
      <c r="AS918" s="62"/>
      <c r="AT918" s="58"/>
    </row>
    <row r="919" s="68" customFormat="true" ht="34.5" hidden="false" customHeight="true" outlineLevel="0" collapsed="false">
      <c r="A919" s="54" t="n">
        <v>916</v>
      </c>
      <c r="B919" s="55"/>
      <c r="C919" s="55"/>
      <c r="D919" s="55"/>
      <c r="E919" s="57"/>
      <c r="F919" s="58"/>
      <c r="G919" s="58"/>
      <c r="H919" s="75"/>
      <c r="I919" s="58"/>
      <c r="J919" s="60"/>
      <c r="K919" s="61"/>
      <c r="L919" s="62"/>
      <c r="M919" s="63" t="n">
        <v>0</v>
      </c>
      <c r="N919" s="64" t="n">
        <v>0</v>
      </c>
      <c r="O919" s="65" t="n">
        <f aca="false">PRODUCT($L919,$M919,(1-$N919))</f>
        <v>0</v>
      </c>
      <c r="P919" s="60"/>
      <c r="Q919" s="61"/>
      <c r="R919" s="62"/>
      <c r="S919" s="63" t="n">
        <v>0</v>
      </c>
      <c r="T919" s="64" t="n">
        <v>0</v>
      </c>
      <c r="U919" s="65" t="n">
        <f aca="false">PRODUCT($R919,$S919,(1-$T919))</f>
        <v>0</v>
      </c>
      <c r="V919" s="66"/>
      <c r="W919" s="61"/>
      <c r="X919" s="62"/>
      <c r="Y919" s="63" t="n">
        <v>0</v>
      </c>
      <c r="Z919" s="64" t="n">
        <v>0</v>
      </c>
      <c r="AA919" s="65" t="n">
        <f aca="false">PRODUCT($X919,$Y919,(1-$Z919))</f>
        <v>0</v>
      </c>
      <c r="AB919" s="66"/>
      <c r="AC919" s="61"/>
      <c r="AD919" s="62"/>
      <c r="AE919" s="63" t="n">
        <v>0</v>
      </c>
      <c r="AF919" s="64" t="n">
        <v>0</v>
      </c>
      <c r="AG919" s="65" t="n">
        <f aca="false">PRODUCT($AD919,$AE919,(1-$AF919))</f>
        <v>0</v>
      </c>
      <c r="AH919" s="66"/>
      <c r="AI919" s="61"/>
      <c r="AJ919" s="62"/>
      <c r="AK919" s="63" t="n">
        <v>0</v>
      </c>
      <c r="AL919" s="64" t="n">
        <v>0</v>
      </c>
      <c r="AM919" s="65" t="n">
        <f aca="false">PRODUCT($AJ919,$AK919,(1-$AL919))</f>
        <v>0</v>
      </c>
      <c r="AN919" s="65" t="n">
        <f aca="false">ROUND((Tablica1[[#This Row],[Iznos]]+Tablica1[[#This Row],[Iznos 2]]+Tablica1[[#This Row],[Iznos 3]]+Tablica1[[#This Row],[Iznos 4]]+Tablica1[[#This Row],[Iznos 5]]),2)</f>
        <v>0</v>
      </c>
      <c r="AO919" s="67" t="s">
        <v>64</v>
      </c>
      <c r="AP919" s="67"/>
      <c r="AQ919" s="63"/>
      <c r="AR919" s="63" t="n">
        <v>0</v>
      </c>
      <c r="AS919" s="62"/>
      <c r="AT919" s="58"/>
    </row>
    <row r="920" s="68" customFormat="true" ht="34.5" hidden="false" customHeight="true" outlineLevel="0" collapsed="false">
      <c r="A920" s="54" t="n">
        <v>917</v>
      </c>
      <c r="B920" s="55"/>
      <c r="C920" s="55"/>
      <c r="D920" s="55"/>
      <c r="E920" s="57"/>
      <c r="F920" s="58"/>
      <c r="G920" s="58"/>
      <c r="H920" s="75"/>
      <c r="I920" s="58"/>
      <c r="J920" s="60"/>
      <c r="K920" s="61"/>
      <c r="L920" s="62"/>
      <c r="M920" s="63" t="n">
        <v>0</v>
      </c>
      <c r="N920" s="64" t="n">
        <v>0</v>
      </c>
      <c r="O920" s="65" t="n">
        <f aca="false">PRODUCT($L920,$M920,(1-$N920))</f>
        <v>0</v>
      </c>
      <c r="P920" s="60"/>
      <c r="Q920" s="61"/>
      <c r="R920" s="62"/>
      <c r="S920" s="63" t="n">
        <v>0</v>
      </c>
      <c r="T920" s="64" t="n">
        <v>0</v>
      </c>
      <c r="U920" s="65" t="n">
        <f aca="false">PRODUCT($R920,$S920,(1-$T920))</f>
        <v>0</v>
      </c>
      <c r="V920" s="66"/>
      <c r="W920" s="61"/>
      <c r="X920" s="62"/>
      <c r="Y920" s="63" t="n">
        <v>0</v>
      </c>
      <c r="Z920" s="64" t="n">
        <v>0</v>
      </c>
      <c r="AA920" s="65" t="n">
        <f aca="false">PRODUCT($X920,$Y920,(1-$Z920))</f>
        <v>0</v>
      </c>
      <c r="AB920" s="66"/>
      <c r="AC920" s="61"/>
      <c r="AD920" s="62"/>
      <c r="AE920" s="63" t="n">
        <v>0</v>
      </c>
      <c r="AF920" s="64" t="n">
        <v>0</v>
      </c>
      <c r="AG920" s="65" t="n">
        <f aca="false">PRODUCT($AD920,$AE920,(1-$AF920))</f>
        <v>0</v>
      </c>
      <c r="AH920" s="66"/>
      <c r="AI920" s="61"/>
      <c r="AJ920" s="62"/>
      <c r="AK920" s="63" t="n">
        <v>0</v>
      </c>
      <c r="AL920" s="64" t="n">
        <v>0</v>
      </c>
      <c r="AM920" s="65" t="n">
        <f aca="false">PRODUCT($AJ920,$AK920,(1-$AL920))</f>
        <v>0</v>
      </c>
      <c r="AN920" s="65" t="n">
        <f aca="false">ROUND((Tablica1[[#This Row],[Iznos]]+Tablica1[[#This Row],[Iznos 2]]+Tablica1[[#This Row],[Iznos 3]]+Tablica1[[#This Row],[Iznos 4]]+Tablica1[[#This Row],[Iznos 5]]),2)</f>
        <v>0</v>
      </c>
      <c r="AO920" s="67" t="s">
        <v>64</v>
      </c>
      <c r="AP920" s="67"/>
      <c r="AQ920" s="63"/>
      <c r="AR920" s="63" t="n">
        <v>0</v>
      </c>
      <c r="AS920" s="62"/>
      <c r="AT920" s="58"/>
    </row>
    <row r="921" s="68" customFormat="true" ht="34.5" hidden="false" customHeight="true" outlineLevel="0" collapsed="false">
      <c r="A921" s="54" t="n">
        <v>918</v>
      </c>
      <c r="B921" s="55"/>
      <c r="C921" s="55"/>
      <c r="D921" s="55"/>
      <c r="E921" s="57"/>
      <c r="F921" s="58"/>
      <c r="G921" s="58"/>
      <c r="H921" s="75"/>
      <c r="I921" s="58"/>
      <c r="J921" s="60"/>
      <c r="K921" s="61"/>
      <c r="L921" s="62"/>
      <c r="M921" s="63" t="n">
        <v>0</v>
      </c>
      <c r="N921" s="64" t="n">
        <v>0</v>
      </c>
      <c r="O921" s="65" t="n">
        <f aca="false">PRODUCT($L921,$M921,(1-$N921))</f>
        <v>0</v>
      </c>
      <c r="P921" s="60"/>
      <c r="Q921" s="61"/>
      <c r="R921" s="62"/>
      <c r="S921" s="63" t="n">
        <v>0</v>
      </c>
      <c r="T921" s="64" t="n">
        <v>0</v>
      </c>
      <c r="U921" s="65" t="n">
        <f aca="false">PRODUCT($R921,$S921,(1-$T921))</f>
        <v>0</v>
      </c>
      <c r="V921" s="66"/>
      <c r="W921" s="61"/>
      <c r="X921" s="62"/>
      <c r="Y921" s="63" t="n">
        <v>0</v>
      </c>
      <c r="Z921" s="64" t="n">
        <v>0</v>
      </c>
      <c r="AA921" s="65" t="n">
        <f aca="false">PRODUCT($X921,$Y921,(1-$Z921))</f>
        <v>0</v>
      </c>
      <c r="AB921" s="66"/>
      <c r="AC921" s="61"/>
      <c r="AD921" s="62"/>
      <c r="AE921" s="63" t="n">
        <v>0</v>
      </c>
      <c r="AF921" s="64" t="n">
        <v>0</v>
      </c>
      <c r="AG921" s="65" t="n">
        <f aca="false">PRODUCT($AD921,$AE921,(1-$AF921))</f>
        <v>0</v>
      </c>
      <c r="AH921" s="66"/>
      <c r="AI921" s="61"/>
      <c r="AJ921" s="62"/>
      <c r="AK921" s="63" t="n">
        <v>0</v>
      </c>
      <c r="AL921" s="64" t="n">
        <v>0</v>
      </c>
      <c r="AM921" s="65" t="n">
        <f aca="false">PRODUCT($AJ921,$AK921,(1-$AL921))</f>
        <v>0</v>
      </c>
      <c r="AN921" s="65" t="n">
        <f aca="false">ROUND((Tablica1[[#This Row],[Iznos]]+Tablica1[[#This Row],[Iznos 2]]+Tablica1[[#This Row],[Iznos 3]]+Tablica1[[#This Row],[Iznos 4]]+Tablica1[[#This Row],[Iznos 5]]),2)</f>
        <v>0</v>
      </c>
      <c r="AO921" s="67" t="s">
        <v>64</v>
      </c>
      <c r="AP921" s="67"/>
      <c r="AQ921" s="63"/>
      <c r="AR921" s="63" t="n">
        <v>0</v>
      </c>
      <c r="AS921" s="62"/>
      <c r="AT921" s="58"/>
    </row>
    <row r="922" s="68" customFormat="true" ht="34.5" hidden="false" customHeight="true" outlineLevel="0" collapsed="false">
      <c r="A922" s="54" t="n">
        <v>919</v>
      </c>
      <c r="B922" s="55"/>
      <c r="C922" s="55"/>
      <c r="D922" s="55"/>
      <c r="E922" s="57"/>
      <c r="F922" s="58"/>
      <c r="G922" s="58"/>
      <c r="H922" s="75"/>
      <c r="I922" s="58"/>
      <c r="J922" s="60"/>
      <c r="K922" s="61"/>
      <c r="L922" s="62"/>
      <c r="M922" s="63" t="n">
        <v>0</v>
      </c>
      <c r="N922" s="64" t="n">
        <v>0</v>
      </c>
      <c r="O922" s="65" t="n">
        <f aca="false">PRODUCT($L922,$M922,(1-$N922))</f>
        <v>0</v>
      </c>
      <c r="P922" s="60"/>
      <c r="Q922" s="61"/>
      <c r="R922" s="62"/>
      <c r="S922" s="63" t="n">
        <v>0</v>
      </c>
      <c r="T922" s="64" t="n">
        <v>0</v>
      </c>
      <c r="U922" s="65" t="n">
        <f aca="false">PRODUCT($R922,$S922,(1-$T922))</f>
        <v>0</v>
      </c>
      <c r="V922" s="66"/>
      <c r="W922" s="61"/>
      <c r="X922" s="62"/>
      <c r="Y922" s="63" t="n">
        <v>0</v>
      </c>
      <c r="Z922" s="64" t="n">
        <v>0</v>
      </c>
      <c r="AA922" s="65" t="n">
        <f aca="false">PRODUCT($X922,$Y922,(1-$Z922))</f>
        <v>0</v>
      </c>
      <c r="AB922" s="66"/>
      <c r="AC922" s="61"/>
      <c r="AD922" s="62"/>
      <c r="AE922" s="63" t="n">
        <v>0</v>
      </c>
      <c r="AF922" s="64" t="n">
        <v>0</v>
      </c>
      <c r="AG922" s="65" t="n">
        <f aca="false">PRODUCT($AD922,$AE922,(1-$AF922))</f>
        <v>0</v>
      </c>
      <c r="AH922" s="66"/>
      <c r="AI922" s="61"/>
      <c r="AJ922" s="62"/>
      <c r="AK922" s="63" t="n">
        <v>0</v>
      </c>
      <c r="AL922" s="64" t="n">
        <v>0</v>
      </c>
      <c r="AM922" s="65" t="n">
        <f aca="false">PRODUCT($AJ922,$AK922,(1-$AL922))</f>
        <v>0</v>
      </c>
      <c r="AN922" s="65" t="n">
        <f aca="false">ROUND((Tablica1[[#This Row],[Iznos]]+Tablica1[[#This Row],[Iznos 2]]+Tablica1[[#This Row],[Iznos 3]]+Tablica1[[#This Row],[Iznos 4]]+Tablica1[[#This Row],[Iznos 5]]),2)</f>
        <v>0</v>
      </c>
      <c r="AO922" s="67" t="s">
        <v>64</v>
      </c>
      <c r="AP922" s="67"/>
      <c r="AQ922" s="63"/>
      <c r="AR922" s="63" t="n">
        <v>0</v>
      </c>
      <c r="AS922" s="62"/>
      <c r="AT922" s="58"/>
    </row>
    <row r="923" s="68" customFormat="true" ht="34.5" hidden="false" customHeight="true" outlineLevel="0" collapsed="false">
      <c r="A923" s="54" t="n">
        <v>920</v>
      </c>
      <c r="B923" s="55"/>
      <c r="C923" s="55"/>
      <c r="D923" s="55"/>
      <c r="E923" s="57"/>
      <c r="F923" s="58"/>
      <c r="G923" s="58"/>
      <c r="H923" s="75"/>
      <c r="I923" s="58"/>
      <c r="J923" s="60"/>
      <c r="K923" s="61"/>
      <c r="L923" s="62"/>
      <c r="M923" s="63" t="n">
        <v>0</v>
      </c>
      <c r="N923" s="64" t="n">
        <v>0</v>
      </c>
      <c r="O923" s="65" t="n">
        <f aca="false">PRODUCT($L923,$M923,(1-$N923))</f>
        <v>0</v>
      </c>
      <c r="P923" s="60"/>
      <c r="Q923" s="61"/>
      <c r="R923" s="62"/>
      <c r="S923" s="63" t="n">
        <v>0</v>
      </c>
      <c r="T923" s="64" t="n">
        <v>0</v>
      </c>
      <c r="U923" s="65" t="n">
        <f aca="false">PRODUCT($R923,$S923,(1-$T923))</f>
        <v>0</v>
      </c>
      <c r="V923" s="66"/>
      <c r="W923" s="61"/>
      <c r="X923" s="62"/>
      <c r="Y923" s="63" t="n">
        <v>0</v>
      </c>
      <c r="Z923" s="64" t="n">
        <v>0</v>
      </c>
      <c r="AA923" s="65" t="n">
        <f aca="false">PRODUCT($X923,$Y923,(1-$Z923))</f>
        <v>0</v>
      </c>
      <c r="AB923" s="66"/>
      <c r="AC923" s="61"/>
      <c r="AD923" s="62"/>
      <c r="AE923" s="63" t="n">
        <v>0</v>
      </c>
      <c r="AF923" s="64" t="n">
        <v>0</v>
      </c>
      <c r="AG923" s="65" t="n">
        <f aca="false">PRODUCT($AD923,$AE923,(1-$AF923))</f>
        <v>0</v>
      </c>
      <c r="AH923" s="66"/>
      <c r="AI923" s="61"/>
      <c r="AJ923" s="62"/>
      <c r="AK923" s="63" t="n">
        <v>0</v>
      </c>
      <c r="AL923" s="64" t="n">
        <v>0</v>
      </c>
      <c r="AM923" s="65" t="n">
        <f aca="false">PRODUCT($AJ923,$AK923,(1-$AL923))</f>
        <v>0</v>
      </c>
      <c r="AN923" s="65" t="n">
        <f aca="false">ROUND((Tablica1[[#This Row],[Iznos]]+Tablica1[[#This Row],[Iznos 2]]+Tablica1[[#This Row],[Iznos 3]]+Tablica1[[#This Row],[Iznos 4]]+Tablica1[[#This Row],[Iznos 5]]),2)</f>
        <v>0</v>
      </c>
      <c r="AO923" s="67" t="s">
        <v>64</v>
      </c>
      <c r="AP923" s="67"/>
      <c r="AQ923" s="63"/>
      <c r="AR923" s="63" t="n">
        <v>0</v>
      </c>
      <c r="AS923" s="62"/>
      <c r="AT923" s="58"/>
    </row>
    <row r="924" s="68" customFormat="true" ht="34.5" hidden="false" customHeight="true" outlineLevel="0" collapsed="false">
      <c r="A924" s="54" t="n">
        <v>921</v>
      </c>
      <c r="B924" s="55"/>
      <c r="C924" s="55"/>
      <c r="D924" s="55"/>
      <c r="E924" s="57"/>
      <c r="F924" s="58"/>
      <c r="G924" s="58"/>
      <c r="H924" s="75"/>
      <c r="I924" s="58"/>
      <c r="J924" s="60"/>
      <c r="K924" s="61"/>
      <c r="L924" s="62"/>
      <c r="M924" s="63" t="n">
        <v>0</v>
      </c>
      <c r="N924" s="64" t="n">
        <v>0</v>
      </c>
      <c r="O924" s="65" t="n">
        <f aca="false">PRODUCT($L924,$M924,(1-$N924))</f>
        <v>0</v>
      </c>
      <c r="P924" s="60"/>
      <c r="Q924" s="61"/>
      <c r="R924" s="62"/>
      <c r="S924" s="63" t="n">
        <v>0</v>
      </c>
      <c r="T924" s="64" t="n">
        <v>0</v>
      </c>
      <c r="U924" s="65" t="n">
        <f aca="false">PRODUCT($R924,$S924,(1-$T924))</f>
        <v>0</v>
      </c>
      <c r="V924" s="66"/>
      <c r="W924" s="61"/>
      <c r="X924" s="62"/>
      <c r="Y924" s="63" t="n">
        <v>0</v>
      </c>
      <c r="Z924" s="64" t="n">
        <v>0</v>
      </c>
      <c r="AA924" s="65" t="n">
        <f aca="false">PRODUCT($X924,$Y924,(1-$Z924))</f>
        <v>0</v>
      </c>
      <c r="AB924" s="66"/>
      <c r="AC924" s="61"/>
      <c r="AD924" s="62"/>
      <c r="AE924" s="63" t="n">
        <v>0</v>
      </c>
      <c r="AF924" s="64" t="n">
        <v>0</v>
      </c>
      <c r="AG924" s="65" t="n">
        <f aca="false">PRODUCT($AD924,$AE924,(1-$AF924))</f>
        <v>0</v>
      </c>
      <c r="AH924" s="66"/>
      <c r="AI924" s="61"/>
      <c r="AJ924" s="62"/>
      <c r="AK924" s="63" t="n">
        <v>0</v>
      </c>
      <c r="AL924" s="64" t="n">
        <v>0</v>
      </c>
      <c r="AM924" s="65" t="n">
        <f aca="false">PRODUCT($AJ924,$AK924,(1-$AL924))</f>
        <v>0</v>
      </c>
      <c r="AN924" s="65" t="n">
        <f aca="false">ROUND((Tablica1[[#This Row],[Iznos]]+Tablica1[[#This Row],[Iznos 2]]+Tablica1[[#This Row],[Iznos 3]]+Tablica1[[#This Row],[Iznos 4]]+Tablica1[[#This Row],[Iznos 5]]),2)</f>
        <v>0</v>
      </c>
      <c r="AO924" s="67" t="s">
        <v>64</v>
      </c>
      <c r="AP924" s="67"/>
      <c r="AQ924" s="63"/>
      <c r="AR924" s="63" t="n">
        <v>0</v>
      </c>
      <c r="AS924" s="62"/>
      <c r="AT924" s="58"/>
    </row>
    <row r="925" s="68" customFormat="true" ht="34.5" hidden="false" customHeight="true" outlineLevel="0" collapsed="false">
      <c r="A925" s="54" t="n">
        <v>922</v>
      </c>
      <c r="B925" s="55"/>
      <c r="C925" s="55"/>
      <c r="D925" s="55"/>
      <c r="E925" s="57"/>
      <c r="F925" s="58"/>
      <c r="G925" s="58"/>
      <c r="H925" s="75"/>
      <c r="I925" s="58"/>
      <c r="J925" s="60"/>
      <c r="K925" s="61"/>
      <c r="L925" s="62"/>
      <c r="M925" s="63" t="n">
        <v>0</v>
      </c>
      <c r="N925" s="64" t="n">
        <v>0</v>
      </c>
      <c r="O925" s="65" t="n">
        <f aca="false">PRODUCT($L925,$M925,(1-$N925))</f>
        <v>0</v>
      </c>
      <c r="P925" s="60"/>
      <c r="Q925" s="61"/>
      <c r="R925" s="62"/>
      <c r="S925" s="63" t="n">
        <v>0</v>
      </c>
      <c r="T925" s="64" t="n">
        <v>0</v>
      </c>
      <c r="U925" s="65" t="n">
        <f aca="false">PRODUCT($R925,$S925,(1-$T925))</f>
        <v>0</v>
      </c>
      <c r="V925" s="66"/>
      <c r="W925" s="61"/>
      <c r="X925" s="62"/>
      <c r="Y925" s="63" t="n">
        <v>0</v>
      </c>
      <c r="Z925" s="64" t="n">
        <v>0</v>
      </c>
      <c r="AA925" s="65" t="n">
        <f aca="false">PRODUCT($X925,$Y925,(1-$Z925))</f>
        <v>0</v>
      </c>
      <c r="AB925" s="66"/>
      <c r="AC925" s="61"/>
      <c r="AD925" s="62"/>
      <c r="AE925" s="63" t="n">
        <v>0</v>
      </c>
      <c r="AF925" s="64" t="n">
        <v>0</v>
      </c>
      <c r="AG925" s="65" t="n">
        <f aca="false">PRODUCT($AD925,$AE925,(1-$AF925))</f>
        <v>0</v>
      </c>
      <c r="AH925" s="66"/>
      <c r="AI925" s="61"/>
      <c r="AJ925" s="62"/>
      <c r="AK925" s="63" t="n">
        <v>0</v>
      </c>
      <c r="AL925" s="64" t="n">
        <v>0</v>
      </c>
      <c r="AM925" s="65" t="n">
        <f aca="false">PRODUCT($AJ925,$AK925,(1-$AL925))</f>
        <v>0</v>
      </c>
      <c r="AN925" s="65" t="n">
        <f aca="false">ROUND((Tablica1[[#This Row],[Iznos]]+Tablica1[[#This Row],[Iznos 2]]+Tablica1[[#This Row],[Iznos 3]]+Tablica1[[#This Row],[Iznos 4]]+Tablica1[[#This Row],[Iznos 5]]),2)</f>
        <v>0</v>
      </c>
      <c r="AO925" s="67" t="s">
        <v>64</v>
      </c>
      <c r="AP925" s="67"/>
      <c r="AQ925" s="63"/>
      <c r="AR925" s="63" t="n">
        <v>0</v>
      </c>
      <c r="AS925" s="62"/>
      <c r="AT925" s="58"/>
    </row>
    <row r="926" s="68" customFormat="true" ht="34.5" hidden="false" customHeight="true" outlineLevel="0" collapsed="false">
      <c r="A926" s="54" t="n">
        <v>923</v>
      </c>
      <c r="B926" s="55"/>
      <c r="C926" s="55"/>
      <c r="D926" s="55"/>
      <c r="E926" s="57"/>
      <c r="F926" s="58"/>
      <c r="G926" s="58"/>
      <c r="H926" s="75"/>
      <c r="I926" s="58"/>
      <c r="J926" s="60"/>
      <c r="K926" s="61"/>
      <c r="L926" s="62"/>
      <c r="M926" s="63" t="n">
        <v>0</v>
      </c>
      <c r="N926" s="64" t="n">
        <v>0</v>
      </c>
      <c r="O926" s="65" t="n">
        <f aca="false">PRODUCT($L926,$M926,(1-$N926))</f>
        <v>0</v>
      </c>
      <c r="P926" s="60"/>
      <c r="Q926" s="61"/>
      <c r="R926" s="62"/>
      <c r="S926" s="63" t="n">
        <v>0</v>
      </c>
      <c r="T926" s="64" t="n">
        <v>0</v>
      </c>
      <c r="U926" s="65" t="n">
        <f aca="false">PRODUCT($R926,$S926,(1-$T926))</f>
        <v>0</v>
      </c>
      <c r="V926" s="66"/>
      <c r="W926" s="61"/>
      <c r="X926" s="62"/>
      <c r="Y926" s="63" t="n">
        <v>0</v>
      </c>
      <c r="Z926" s="64" t="n">
        <v>0</v>
      </c>
      <c r="AA926" s="65" t="n">
        <f aca="false">PRODUCT($X926,$Y926,(1-$Z926))</f>
        <v>0</v>
      </c>
      <c r="AB926" s="66"/>
      <c r="AC926" s="61"/>
      <c r="AD926" s="62"/>
      <c r="AE926" s="63" t="n">
        <v>0</v>
      </c>
      <c r="AF926" s="64" t="n">
        <v>0</v>
      </c>
      <c r="AG926" s="65" t="n">
        <f aca="false">PRODUCT($AD926,$AE926,(1-$AF926))</f>
        <v>0</v>
      </c>
      <c r="AH926" s="66"/>
      <c r="AI926" s="61"/>
      <c r="AJ926" s="62"/>
      <c r="AK926" s="63" t="n">
        <v>0</v>
      </c>
      <c r="AL926" s="64" t="n">
        <v>0</v>
      </c>
      <c r="AM926" s="65" t="n">
        <f aca="false">PRODUCT($AJ926,$AK926,(1-$AL926))</f>
        <v>0</v>
      </c>
      <c r="AN926" s="65" t="n">
        <f aca="false">ROUND((Tablica1[[#This Row],[Iznos]]+Tablica1[[#This Row],[Iznos 2]]+Tablica1[[#This Row],[Iznos 3]]+Tablica1[[#This Row],[Iznos 4]]+Tablica1[[#This Row],[Iznos 5]]),2)</f>
        <v>0</v>
      </c>
      <c r="AO926" s="67" t="s">
        <v>64</v>
      </c>
      <c r="AP926" s="67"/>
      <c r="AQ926" s="63"/>
      <c r="AR926" s="63" t="n">
        <v>0</v>
      </c>
      <c r="AS926" s="62"/>
      <c r="AT926" s="58"/>
    </row>
    <row r="927" s="68" customFormat="true" ht="34.5" hidden="false" customHeight="true" outlineLevel="0" collapsed="false">
      <c r="A927" s="54" t="n">
        <v>924</v>
      </c>
      <c r="B927" s="55"/>
      <c r="C927" s="55"/>
      <c r="D927" s="55"/>
      <c r="E927" s="57"/>
      <c r="F927" s="58"/>
      <c r="G927" s="58"/>
      <c r="H927" s="75"/>
      <c r="I927" s="58"/>
      <c r="J927" s="60"/>
      <c r="K927" s="61"/>
      <c r="L927" s="62"/>
      <c r="M927" s="63" t="n">
        <v>0</v>
      </c>
      <c r="N927" s="64" t="n">
        <v>0</v>
      </c>
      <c r="O927" s="65" t="n">
        <f aca="false">PRODUCT($L927,$M927,(1-$N927))</f>
        <v>0</v>
      </c>
      <c r="P927" s="60"/>
      <c r="Q927" s="61"/>
      <c r="R927" s="62"/>
      <c r="S927" s="63" t="n">
        <v>0</v>
      </c>
      <c r="T927" s="64" t="n">
        <v>0</v>
      </c>
      <c r="U927" s="65" t="n">
        <f aca="false">PRODUCT($R927,$S927,(1-$T927))</f>
        <v>0</v>
      </c>
      <c r="V927" s="66"/>
      <c r="W927" s="61"/>
      <c r="X927" s="62"/>
      <c r="Y927" s="63" t="n">
        <v>0</v>
      </c>
      <c r="Z927" s="64" t="n">
        <v>0</v>
      </c>
      <c r="AA927" s="65" t="n">
        <f aca="false">PRODUCT($X927,$Y927,(1-$Z927))</f>
        <v>0</v>
      </c>
      <c r="AB927" s="66"/>
      <c r="AC927" s="61"/>
      <c r="AD927" s="62"/>
      <c r="AE927" s="63" t="n">
        <v>0</v>
      </c>
      <c r="AF927" s="64" t="n">
        <v>0</v>
      </c>
      <c r="AG927" s="65" t="n">
        <f aca="false">PRODUCT($AD927,$AE927,(1-$AF927))</f>
        <v>0</v>
      </c>
      <c r="AH927" s="66"/>
      <c r="AI927" s="61"/>
      <c r="AJ927" s="62"/>
      <c r="AK927" s="63" t="n">
        <v>0</v>
      </c>
      <c r="AL927" s="64" t="n">
        <v>0</v>
      </c>
      <c r="AM927" s="65" t="n">
        <f aca="false">PRODUCT($AJ927,$AK927,(1-$AL927))</f>
        <v>0</v>
      </c>
      <c r="AN927" s="65" t="n">
        <f aca="false">ROUND((Tablica1[[#This Row],[Iznos]]+Tablica1[[#This Row],[Iznos 2]]+Tablica1[[#This Row],[Iznos 3]]+Tablica1[[#This Row],[Iznos 4]]+Tablica1[[#This Row],[Iznos 5]]),2)</f>
        <v>0</v>
      </c>
      <c r="AO927" s="67" t="s">
        <v>64</v>
      </c>
      <c r="AP927" s="67"/>
      <c r="AQ927" s="63"/>
      <c r="AR927" s="63" t="n">
        <v>0</v>
      </c>
      <c r="AS927" s="62"/>
      <c r="AT927" s="58"/>
    </row>
    <row r="928" s="68" customFormat="true" ht="34.5" hidden="false" customHeight="true" outlineLevel="0" collapsed="false">
      <c r="A928" s="54" t="n">
        <v>925</v>
      </c>
      <c r="B928" s="55"/>
      <c r="C928" s="55"/>
      <c r="D928" s="55"/>
      <c r="E928" s="57"/>
      <c r="F928" s="58"/>
      <c r="G928" s="58"/>
      <c r="H928" s="75"/>
      <c r="I928" s="58"/>
      <c r="J928" s="60"/>
      <c r="K928" s="61"/>
      <c r="L928" s="62"/>
      <c r="M928" s="63" t="n">
        <v>0</v>
      </c>
      <c r="N928" s="64" t="n">
        <v>0</v>
      </c>
      <c r="O928" s="65" t="n">
        <f aca="false">PRODUCT($L928,$M928,(1-$N928))</f>
        <v>0</v>
      </c>
      <c r="P928" s="60"/>
      <c r="Q928" s="61"/>
      <c r="R928" s="62"/>
      <c r="S928" s="63" t="n">
        <v>0</v>
      </c>
      <c r="T928" s="64" t="n">
        <v>0</v>
      </c>
      <c r="U928" s="65" t="n">
        <f aca="false">PRODUCT($R928,$S928,(1-$T928))</f>
        <v>0</v>
      </c>
      <c r="V928" s="66"/>
      <c r="W928" s="61"/>
      <c r="X928" s="62"/>
      <c r="Y928" s="63" t="n">
        <v>0</v>
      </c>
      <c r="Z928" s="64" t="n">
        <v>0</v>
      </c>
      <c r="AA928" s="65" t="n">
        <f aca="false">PRODUCT($X928,$Y928,(1-$Z928))</f>
        <v>0</v>
      </c>
      <c r="AB928" s="66"/>
      <c r="AC928" s="61"/>
      <c r="AD928" s="62"/>
      <c r="AE928" s="63" t="n">
        <v>0</v>
      </c>
      <c r="AF928" s="64" t="n">
        <v>0</v>
      </c>
      <c r="AG928" s="65" t="n">
        <f aca="false">PRODUCT($AD928,$AE928,(1-$AF928))</f>
        <v>0</v>
      </c>
      <c r="AH928" s="66"/>
      <c r="AI928" s="61"/>
      <c r="AJ928" s="62"/>
      <c r="AK928" s="63" t="n">
        <v>0</v>
      </c>
      <c r="AL928" s="64" t="n">
        <v>0</v>
      </c>
      <c r="AM928" s="65" t="n">
        <f aca="false">PRODUCT($AJ928,$AK928,(1-$AL928))</f>
        <v>0</v>
      </c>
      <c r="AN928" s="65" t="n">
        <f aca="false">ROUND((Tablica1[[#This Row],[Iznos]]+Tablica1[[#This Row],[Iznos 2]]+Tablica1[[#This Row],[Iznos 3]]+Tablica1[[#This Row],[Iznos 4]]+Tablica1[[#This Row],[Iznos 5]]),2)</f>
        <v>0</v>
      </c>
      <c r="AO928" s="67" t="s">
        <v>64</v>
      </c>
      <c r="AP928" s="67"/>
      <c r="AQ928" s="63"/>
      <c r="AR928" s="63" t="n">
        <v>0</v>
      </c>
      <c r="AS928" s="62"/>
      <c r="AT928" s="58"/>
    </row>
    <row r="929" s="68" customFormat="true" ht="34.5" hidden="false" customHeight="true" outlineLevel="0" collapsed="false">
      <c r="A929" s="54" t="n">
        <v>926</v>
      </c>
      <c r="B929" s="55"/>
      <c r="C929" s="55"/>
      <c r="D929" s="55"/>
      <c r="E929" s="57"/>
      <c r="F929" s="58"/>
      <c r="G929" s="58"/>
      <c r="H929" s="75"/>
      <c r="I929" s="58"/>
      <c r="J929" s="60"/>
      <c r="K929" s="61"/>
      <c r="L929" s="62"/>
      <c r="M929" s="63" t="n">
        <v>0</v>
      </c>
      <c r="N929" s="64" t="n">
        <v>0</v>
      </c>
      <c r="O929" s="65" t="n">
        <f aca="false">PRODUCT($L929,$M929,(1-$N929))</f>
        <v>0</v>
      </c>
      <c r="P929" s="60"/>
      <c r="Q929" s="61"/>
      <c r="R929" s="62"/>
      <c r="S929" s="63" t="n">
        <v>0</v>
      </c>
      <c r="T929" s="64" t="n">
        <v>0</v>
      </c>
      <c r="U929" s="65" t="n">
        <f aca="false">PRODUCT($R929,$S929,(1-$T929))</f>
        <v>0</v>
      </c>
      <c r="V929" s="66"/>
      <c r="W929" s="61"/>
      <c r="X929" s="62"/>
      <c r="Y929" s="63" t="n">
        <v>0</v>
      </c>
      <c r="Z929" s="64" t="n">
        <v>0</v>
      </c>
      <c r="AA929" s="65" t="n">
        <f aca="false">PRODUCT($X929,$Y929,(1-$Z929))</f>
        <v>0</v>
      </c>
      <c r="AB929" s="66"/>
      <c r="AC929" s="61"/>
      <c r="AD929" s="62"/>
      <c r="AE929" s="63" t="n">
        <v>0</v>
      </c>
      <c r="AF929" s="64" t="n">
        <v>0</v>
      </c>
      <c r="AG929" s="65" t="n">
        <f aca="false">PRODUCT($AD929,$AE929,(1-$AF929))</f>
        <v>0</v>
      </c>
      <c r="AH929" s="66"/>
      <c r="AI929" s="61"/>
      <c r="AJ929" s="62"/>
      <c r="AK929" s="63" t="n">
        <v>0</v>
      </c>
      <c r="AL929" s="64" t="n">
        <v>0</v>
      </c>
      <c r="AM929" s="65" t="n">
        <f aca="false">PRODUCT($AJ929,$AK929,(1-$AL929))</f>
        <v>0</v>
      </c>
      <c r="AN929" s="65" t="n">
        <f aca="false">ROUND((Tablica1[[#This Row],[Iznos]]+Tablica1[[#This Row],[Iznos 2]]+Tablica1[[#This Row],[Iznos 3]]+Tablica1[[#This Row],[Iznos 4]]+Tablica1[[#This Row],[Iznos 5]]),2)</f>
        <v>0</v>
      </c>
      <c r="AO929" s="67" t="s">
        <v>64</v>
      </c>
      <c r="AP929" s="67"/>
      <c r="AQ929" s="63"/>
      <c r="AR929" s="63" t="n">
        <v>0</v>
      </c>
      <c r="AS929" s="62"/>
      <c r="AT929" s="58"/>
    </row>
    <row r="930" s="68" customFormat="true" ht="34.5" hidden="false" customHeight="true" outlineLevel="0" collapsed="false">
      <c r="A930" s="54" t="n">
        <v>927</v>
      </c>
      <c r="B930" s="55"/>
      <c r="C930" s="55"/>
      <c r="D930" s="55"/>
      <c r="E930" s="57"/>
      <c r="F930" s="58"/>
      <c r="G930" s="58"/>
      <c r="H930" s="75"/>
      <c r="I930" s="58"/>
      <c r="J930" s="60"/>
      <c r="K930" s="61"/>
      <c r="L930" s="62"/>
      <c r="M930" s="63" t="n">
        <v>0</v>
      </c>
      <c r="N930" s="64" t="n">
        <v>0</v>
      </c>
      <c r="O930" s="65" t="n">
        <f aca="false">PRODUCT($L930,$M930,(1-$N930))</f>
        <v>0</v>
      </c>
      <c r="P930" s="60"/>
      <c r="Q930" s="61"/>
      <c r="R930" s="62"/>
      <c r="S930" s="63" t="n">
        <v>0</v>
      </c>
      <c r="T930" s="64" t="n">
        <v>0</v>
      </c>
      <c r="U930" s="65" t="n">
        <f aca="false">PRODUCT($R930,$S930,(1-$T930))</f>
        <v>0</v>
      </c>
      <c r="V930" s="66"/>
      <c r="W930" s="61"/>
      <c r="X930" s="62"/>
      <c r="Y930" s="63" t="n">
        <v>0</v>
      </c>
      <c r="Z930" s="64" t="n">
        <v>0</v>
      </c>
      <c r="AA930" s="65" t="n">
        <f aca="false">PRODUCT($X930,$Y930,(1-$Z930))</f>
        <v>0</v>
      </c>
      <c r="AB930" s="66"/>
      <c r="AC930" s="61"/>
      <c r="AD930" s="62"/>
      <c r="AE930" s="63" t="n">
        <v>0</v>
      </c>
      <c r="AF930" s="64" t="n">
        <v>0</v>
      </c>
      <c r="AG930" s="65" t="n">
        <f aca="false">PRODUCT($AD930,$AE930,(1-$AF930))</f>
        <v>0</v>
      </c>
      <c r="AH930" s="66"/>
      <c r="AI930" s="61"/>
      <c r="AJ930" s="62"/>
      <c r="AK930" s="63" t="n">
        <v>0</v>
      </c>
      <c r="AL930" s="64" t="n">
        <v>0</v>
      </c>
      <c r="AM930" s="65" t="n">
        <f aca="false">PRODUCT($AJ930,$AK930,(1-$AL930))</f>
        <v>0</v>
      </c>
      <c r="AN930" s="65" t="n">
        <f aca="false">ROUND((Tablica1[[#This Row],[Iznos]]+Tablica1[[#This Row],[Iznos 2]]+Tablica1[[#This Row],[Iznos 3]]+Tablica1[[#This Row],[Iznos 4]]+Tablica1[[#This Row],[Iznos 5]]),2)</f>
        <v>0</v>
      </c>
      <c r="AO930" s="67" t="s">
        <v>64</v>
      </c>
      <c r="AP930" s="67"/>
      <c r="AQ930" s="63"/>
      <c r="AR930" s="63" t="n">
        <v>0</v>
      </c>
      <c r="AS930" s="62"/>
      <c r="AT930" s="58"/>
    </row>
    <row r="931" s="68" customFormat="true" ht="34.5" hidden="false" customHeight="true" outlineLevel="0" collapsed="false">
      <c r="A931" s="54" t="n">
        <v>928</v>
      </c>
      <c r="B931" s="55"/>
      <c r="C931" s="55"/>
      <c r="D931" s="55"/>
      <c r="E931" s="57"/>
      <c r="F931" s="58"/>
      <c r="G931" s="58"/>
      <c r="H931" s="75"/>
      <c r="I931" s="58"/>
      <c r="J931" s="60"/>
      <c r="K931" s="61"/>
      <c r="L931" s="62"/>
      <c r="M931" s="63" t="n">
        <v>0</v>
      </c>
      <c r="N931" s="64" t="n">
        <v>0</v>
      </c>
      <c r="O931" s="65" t="n">
        <f aca="false">PRODUCT($L931,$M931,(1-$N931))</f>
        <v>0</v>
      </c>
      <c r="P931" s="60"/>
      <c r="Q931" s="61"/>
      <c r="R931" s="62"/>
      <c r="S931" s="63" t="n">
        <v>0</v>
      </c>
      <c r="T931" s="64" t="n">
        <v>0</v>
      </c>
      <c r="U931" s="65" t="n">
        <f aca="false">PRODUCT($R931,$S931,(1-$T931))</f>
        <v>0</v>
      </c>
      <c r="V931" s="66"/>
      <c r="W931" s="61"/>
      <c r="X931" s="62"/>
      <c r="Y931" s="63" t="n">
        <v>0</v>
      </c>
      <c r="Z931" s="64" t="n">
        <v>0</v>
      </c>
      <c r="AA931" s="65" t="n">
        <f aca="false">PRODUCT($X931,$Y931,(1-$Z931))</f>
        <v>0</v>
      </c>
      <c r="AB931" s="66"/>
      <c r="AC931" s="61"/>
      <c r="AD931" s="62"/>
      <c r="AE931" s="63" t="n">
        <v>0</v>
      </c>
      <c r="AF931" s="64" t="n">
        <v>0</v>
      </c>
      <c r="AG931" s="65" t="n">
        <f aca="false">PRODUCT($AD931,$AE931,(1-$AF931))</f>
        <v>0</v>
      </c>
      <c r="AH931" s="66"/>
      <c r="AI931" s="61"/>
      <c r="AJ931" s="62"/>
      <c r="AK931" s="63" t="n">
        <v>0</v>
      </c>
      <c r="AL931" s="64" t="n">
        <v>0</v>
      </c>
      <c r="AM931" s="65" t="n">
        <f aca="false">PRODUCT($AJ931,$AK931,(1-$AL931))</f>
        <v>0</v>
      </c>
      <c r="AN931" s="65" t="n">
        <f aca="false">ROUND((Tablica1[[#This Row],[Iznos]]+Tablica1[[#This Row],[Iznos 2]]+Tablica1[[#This Row],[Iznos 3]]+Tablica1[[#This Row],[Iznos 4]]+Tablica1[[#This Row],[Iznos 5]]),2)</f>
        <v>0</v>
      </c>
      <c r="AO931" s="67" t="s">
        <v>64</v>
      </c>
      <c r="AP931" s="67"/>
      <c r="AQ931" s="63"/>
      <c r="AR931" s="63" t="n">
        <v>0</v>
      </c>
      <c r="AS931" s="62"/>
      <c r="AT931" s="58"/>
    </row>
    <row r="932" s="68" customFormat="true" ht="34.5" hidden="false" customHeight="true" outlineLevel="0" collapsed="false">
      <c r="A932" s="54" t="n">
        <v>929</v>
      </c>
      <c r="B932" s="55"/>
      <c r="C932" s="55"/>
      <c r="D932" s="55"/>
      <c r="E932" s="57"/>
      <c r="F932" s="58"/>
      <c r="G932" s="58"/>
      <c r="H932" s="75"/>
      <c r="I932" s="58"/>
      <c r="J932" s="60"/>
      <c r="K932" s="61"/>
      <c r="L932" s="62"/>
      <c r="M932" s="63" t="n">
        <v>0</v>
      </c>
      <c r="N932" s="64" t="n">
        <v>0</v>
      </c>
      <c r="O932" s="65" t="n">
        <f aca="false">PRODUCT($L932,$M932,(1-$N932))</f>
        <v>0</v>
      </c>
      <c r="P932" s="60"/>
      <c r="Q932" s="61"/>
      <c r="R932" s="62"/>
      <c r="S932" s="63" t="n">
        <v>0</v>
      </c>
      <c r="T932" s="64" t="n">
        <v>0</v>
      </c>
      <c r="U932" s="65" t="n">
        <f aca="false">PRODUCT($R932,$S932,(1-$T932))</f>
        <v>0</v>
      </c>
      <c r="V932" s="66"/>
      <c r="W932" s="61"/>
      <c r="X932" s="62"/>
      <c r="Y932" s="63" t="n">
        <v>0</v>
      </c>
      <c r="Z932" s="64" t="n">
        <v>0</v>
      </c>
      <c r="AA932" s="65" t="n">
        <f aca="false">PRODUCT($X932,$Y932,(1-$Z932))</f>
        <v>0</v>
      </c>
      <c r="AB932" s="66"/>
      <c r="AC932" s="61"/>
      <c r="AD932" s="62"/>
      <c r="AE932" s="63" t="n">
        <v>0</v>
      </c>
      <c r="AF932" s="64" t="n">
        <v>0</v>
      </c>
      <c r="AG932" s="65" t="n">
        <f aca="false">PRODUCT($AD932,$AE932,(1-$AF932))</f>
        <v>0</v>
      </c>
      <c r="AH932" s="66"/>
      <c r="AI932" s="61"/>
      <c r="AJ932" s="62"/>
      <c r="AK932" s="63" t="n">
        <v>0</v>
      </c>
      <c r="AL932" s="64" t="n">
        <v>0</v>
      </c>
      <c r="AM932" s="65" t="n">
        <f aca="false">PRODUCT($AJ932,$AK932,(1-$AL932))</f>
        <v>0</v>
      </c>
      <c r="AN932" s="65" t="n">
        <f aca="false">ROUND((Tablica1[[#This Row],[Iznos]]+Tablica1[[#This Row],[Iznos 2]]+Tablica1[[#This Row],[Iznos 3]]+Tablica1[[#This Row],[Iznos 4]]+Tablica1[[#This Row],[Iznos 5]]),2)</f>
        <v>0</v>
      </c>
      <c r="AO932" s="67" t="s">
        <v>64</v>
      </c>
      <c r="AP932" s="67"/>
      <c r="AQ932" s="63"/>
      <c r="AR932" s="63" t="n">
        <v>0</v>
      </c>
      <c r="AS932" s="62"/>
      <c r="AT932" s="58"/>
    </row>
    <row r="933" s="68" customFormat="true" ht="34.5" hidden="false" customHeight="true" outlineLevel="0" collapsed="false">
      <c r="A933" s="54" t="n">
        <v>930</v>
      </c>
      <c r="B933" s="55"/>
      <c r="C933" s="55"/>
      <c r="D933" s="55"/>
      <c r="E933" s="57"/>
      <c r="F933" s="58"/>
      <c r="G933" s="58"/>
      <c r="H933" s="75"/>
      <c r="I933" s="58"/>
      <c r="J933" s="60"/>
      <c r="K933" s="61"/>
      <c r="L933" s="62"/>
      <c r="M933" s="63" t="n">
        <v>0</v>
      </c>
      <c r="N933" s="64" t="n">
        <v>0</v>
      </c>
      <c r="O933" s="65" t="n">
        <f aca="false">PRODUCT($L933,$M933,(1-$N933))</f>
        <v>0</v>
      </c>
      <c r="P933" s="60"/>
      <c r="Q933" s="61"/>
      <c r="R933" s="62"/>
      <c r="S933" s="63" t="n">
        <v>0</v>
      </c>
      <c r="T933" s="64" t="n">
        <v>0</v>
      </c>
      <c r="U933" s="65" t="n">
        <f aca="false">PRODUCT($R933,$S933,(1-$T933))</f>
        <v>0</v>
      </c>
      <c r="V933" s="66"/>
      <c r="W933" s="61"/>
      <c r="X933" s="62"/>
      <c r="Y933" s="63" t="n">
        <v>0</v>
      </c>
      <c r="Z933" s="64" t="n">
        <v>0</v>
      </c>
      <c r="AA933" s="65" t="n">
        <f aca="false">PRODUCT($X933,$Y933,(1-$Z933))</f>
        <v>0</v>
      </c>
      <c r="AB933" s="66"/>
      <c r="AC933" s="61"/>
      <c r="AD933" s="62"/>
      <c r="AE933" s="63" t="n">
        <v>0</v>
      </c>
      <c r="AF933" s="64" t="n">
        <v>0</v>
      </c>
      <c r="AG933" s="65" t="n">
        <f aca="false">PRODUCT($AD933,$AE933,(1-$AF933))</f>
        <v>0</v>
      </c>
      <c r="AH933" s="66"/>
      <c r="AI933" s="61"/>
      <c r="AJ933" s="62"/>
      <c r="AK933" s="63" t="n">
        <v>0</v>
      </c>
      <c r="AL933" s="64" t="n">
        <v>0</v>
      </c>
      <c r="AM933" s="65" t="n">
        <f aca="false">PRODUCT($AJ933,$AK933,(1-$AL933))</f>
        <v>0</v>
      </c>
      <c r="AN933" s="65" t="n">
        <f aca="false">ROUND((Tablica1[[#This Row],[Iznos]]+Tablica1[[#This Row],[Iznos 2]]+Tablica1[[#This Row],[Iznos 3]]+Tablica1[[#This Row],[Iznos 4]]+Tablica1[[#This Row],[Iznos 5]]),2)</f>
        <v>0</v>
      </c>
      <c r="AO933" s="67" t="s">
        <v>64</v>
      </c>
      <c r="AP933" s="67"/>
      <c r="AQ933" s="63"/>
      <c r="AR933" s="63" t="n">
        <v>0</v>
      </c>
      <c r="AS933" s="62"/>
      <c r="AT933" s="58"/>
    </row>
    <row r="934" s="68" customFormat="true" ht="34.5" hidden="false" customHeight="true" outlineLevel="0" collapsed="false">
      <c r="A934" s="54" t="n">
        <v>931</v>
      </c>
      <c r="B934" s="55"/>
      <c r="C934" s="55"/>
      <c r="D934" s="55"/>
      <c r="E934" s="57"/>
      <c r="F934" s="58"/>
      <c r="G934" s="58"/>
      <c r="H934" s="75"/>
      <c r="I934" s="58"/>
      <c r="J934" s="60"/>
      <c r="K934" s="61"/>
      <c r="L934" s="62"/>
      <c r="M934" s="63" t="n">
        <v>0</v>
      </c>
      <c r="N934" s="64" t="n">
        <v>0</v>
      </c>
      <c r="O934" s="65" t="n">
        <f aca="false">PRODUCT($L934,$M934,(1-$N934))</f>
        <v>0</v>
      </c>
      <c r="P934" s="60"/>
      <c r="Q934" s="61"/>
      <c r="R934" s="62"/>
      <c r="S934" s="63" t="n">
        <v>0</v>
      </c>
      <c r="T934" s="64" t="n">
        <v>0</v>
      </c>
      <c r="U934" s="65" t="n">
        <f aca="false">PRODUCT($R934,$S934,(1-$T934))</f>
        <v>0</v>
      </c>
      <c r="V934" s="66"/>
      <c r="W934" s="61"/>
      <c r="X934" s="62"/>
      <c r="Y934" s="63" t="n">
        <v>0</v>
      </c>
      <c r="Z934" s="64" t="n">
        <v>0</v>
      </c>
      <c r="AA934" s="65" t="n">
        <f aca="false">PRODUCT($X934,$Y934,(1-$Z934))</f>
        <v>0</v>
      </c>
      <c r="AB934" s="66"/>
      <c r="AC934" s="61"/>
      <c r="AD934" s="62"/>
      <c r="AE934" s="63" t="n">
        <v>0</v>
      </c>
      <c r="AF934" s="64" t="n">
        <v>0</v>
      </c>
      <c r="AG934" s="65" t="n">
        <f aca="false">PRODUCT($AD934,$AE934,(1-$AF934))</f>
        <v>0</v>
      </c>
      <c r="AH934" s="66"/>
      <c r="AI934" s="61"/>
      <c r="AJ934" s="62"/>
      <c r="AK934" s="63" t="n">
        <v>0</v>
      </c>
      <c r="AL934" s="64" t="n">
        <v>0</v>
      </c>
      <c r="AM934" s="65" t="n">
        <f aca="false">PRODUCT($AJ934,$AK934,(1-$AL934))</f>
        <v>0</v>
      </c>
      <c r="AN934" s="65" t="n">
        <f aca="false">ROUND((Tablica1[[#This Row],[Iznos]]+Tablica1[[#This Row],[Iznos 2]]+Tablica1[[#This Row],[Iznos 3]]+Tablica1[[#This Row],[Iznos 4]]+Tablica1[[#This Row],[Iznos 5]]),2)</f>
        <v>0</v>
      </c>
      <c r="AO934" s="67" t="s">
        <v>64</v>
      </c>
      <c r="AP934" s="67"/>
      <c r="AQ934" s="63"/>
      <c r="AR934" s="63" t="n">
        <v>0</v>
      </c>
      <c r="AS934" s="62"/>
      <c r="AT934" s="58"/>
    </row>
    <row r="935" s="68" customFormat="true" ht="34.5" hidden="false" customHeight="true" outlineLevel="0" collapsed="false">
      <c r="A935" s="54" t="n">
        <v>932</v>
      </c>
      <c r="B935" s="55"/>
      <c r="C935" s="55"/>
      <c r="D935" s="55"/>
      <c r="E935" s="57"/>
      <c r="F935" s="58"/>
      <c r="G935" s="58"/>
      <c r="H935" s="75"/>
      <c r="I935" s="58"/>
      <c r="J935" s="60"/>
      <c r="K935" s="61"/>
      <c r="L935" s="62"/>
      <c r="M935" s="63" t="n">
        <v>0</v>
      </c>
      <c r="N935" s="64" t="n">
        <v>0</v>
      </c>
      <c r="O935" s="65" t="n">
        <f aca="false">PRODUCT($L935,$M935,(1-$N935))</f>
        <v>0</v>
      </c>
      <c r="P935" s="60"/>
      <c r="Q935" s="61"/>
      <c r="R935" s="62"/>
      <c r="S935" s="63" t="n">
        <v>0</v>
      </c>
      <c r="T935" s="64" t="n">
        <v>0</v>
      </c>
      <c r="U935" s="65" t="n">
        <f aca="false">PRODUCT($R935,$S935,(1-$T935))</f>
        <v>0</v>
      </c>
      <c r="V935" s="66"/>
      <c r="W935" s="61"/>
      <c r="X935" s="62"/>
      <c r="Y935" s="63" t="n">
        <v>0</v>
      </c>
      <c r="Z935" s="64" t="n">
        <v>0</v>
      </c>
      <c r="AA935" s="65" t="n">
        <f aca="false">PRODUCT($X935,$Y935,(1-$Z935))</f>
        <v>0</v>
      </c>
      <c r="AB935" s="66"/>
      <c r="AC935" s="61"/>
      <c r="AD935" s="62"/>
      <c r="AE935" s="63" t="n">
        <v>0</v>
      </c>
      <c r="AF935" s="64" t="n">
        <v>0</v>
      </c>
      <c r="AG935" s="65" t="n">
        <f aca="false">PRODUCT($AD935,$AE935,(1-$AF935))</f>
        <v>0</v>
      </c>
      <c r="AH935" s="66"/>
      <c r="AI935" s="61"/>
      <c r="AJ935" s="62"/>
      <c r="AK935" s="63" t="n">
        <v>0</v>
      </c>
      <c r="AL935" s="64" t="n">
        <v>0</v>
      </c>
      <c r="AM935" s="65" t="n">
        <f aca="false">PRODUCT($AJ935,$AK935,(1-$AL935))</f>
        <v>0</v>
      </c>
      <c r="AN935" s="65" t="n">
        <f aca="false">ROUND((Tablica1[[#This Row],[Iznos]]+Tablica1[[#This Row],[Iznos 2]]+Tablica1[[#This Row],[Iznos 3]]+Tablica1[[#This Row],[Iznos 4]]+Tablica1[[#This Row],[Iznos 5]]),2)</f>
        <v>0</v>
      </c>
      <c r="AO935" s="67" t="s">
        <v>64</v>
      </c>
      <c r="AP935" s="67"/>
      <c r="AQ935" s="63"/>
      <c r="AR935" s="63" t="n">
        <v>0</v>
      </c>
      <c r="AS935" s="62"/>
      <c r="AT935" s="58"/>
    </row>
    <row r="936" s="68" customFormat="true" ht="34.5" hidden="false" customHeight="true" outlineLevel="0" collapsed="false">
      <c r="A936" s="54" t="n">
        <v>933</v>
      </c>
      <c r="B936" s="55"/>
      <c r="C936" s="55"/>
      <c r="D936" s="55"/>
      <c r="E936" s="57"/>
      <c r="F936" s="58"/>
      <c r="G936" s="58"/>
      <c r="H936" s="75"/>
      <c r="I936" s="58"/>
      <c r="J936" s="60"/>
      <c r="K936" s="61"/>
      <c r="L936" s="62"/>
      <c r="M936" s="63" t="n">
        <v>0</v>
      </c>
      <c r="N936" s="64" t="n">
        <v>0</v>
      </c>
      <c r="O936" s="65" t="n">
        <f aca="false">PRODUCT($L936,$M936,(1-$N936))</f>
        <v>0</v>
      </c>
      <c r="P936" s="60"/>
      <c r="Q936" s="61"/>
      <c r="R936" s="62"/>
      <c r="S936" s="63" t="n">
        <v>0</v>
      </c>
      <c r="T936" s="64" t="n">
        <v>0</v>
      </c>
      <c r="U936" s="65" t="n">
        <f aca="false">PRODUCT($R936,$S936,(1-$T936))</f>
        <v>0</v>
      </c>
      <c r="V936" s="66"/>
      <c r="W936" s="61"/>
      <c r="X936" s="62"/>
      <c r="Y936" s="63" t="n">
        <v>0</v>
      </c>
      <c r="Z936" s="64" t="n">
        <v>0</v>
      </c>
      <c r="AA936" s="65" t="n">
        <f aca="false">PRODUCT($X936,$Y936,(1-$Z936))</f>
        <v>0</v>
      </c>
      <c r="AB936" s="66"/>
      <c r="AC936" s="61"/>
      <c r="AD936" s="62"/>
      <c r="AE936" s="63" t="n">
        <v>0</v>
      </c>
      <c r="AF936" s="64" t="n">
        <v>0</v>
      </c>
      <c r="AG936" s="65" t="n">
        <f aca="false">PRODUCT($AD936,$AE936,(1-$AF936))</f>
        <v>0</v>
      </c>
      <c r="AH936" s="66"/>
      <c r="AI936" s="61"/>
      <c r="AJ936" s="62"/>
      <c r="AK936" s="63" t="n">
        <v>0</v>
      </c>
      <c r="AL936" s="64" t="n">
        <v>0</v>
      </c>
      <c r="AM936" s="65" t="n">
        <f aca="false">PRODUCT($AJ936,$AK936,(1-$AL936))</f>
        <v>0</v>
      </c>
      <c r="AN936" s="65" t="n">
        <f aca="false">ROUND((Tablica1[[#This Row],[Iznos]]+Tablica1[[#This Row],[Iznos 2]]+Tablica1[[#This Row],[Iznos 3]]+Tablica1[[#This Row],[Iznos 4]]+Tablica1[[#This Row],[Iznos 5]]),2)</f>
        <v>0</v>
      </c>
      <c r="AO936" s="67" t="s">
        <v>64</v>
      </c>
      <c r="AP936" s="67"/>
      <c r="AQ936" s="63"/>
      <c r="AR936" s="63" t="n">
        <v>0</v>
      </c>
      <c r="AS936" s="62"/>
      <c r="AT936" s="58"/>
    </row>
    <row r="937" s="68" customFormat="true" ht="34.5" hidden="false" customHeight="true" outlineLevel="0" collapsed="false">
      <c r="A937" s="54" t="n">
        <v>934</v>
      </c>
      <c r="B937" s="55"/>
      <c r="C937" s="55"/>
      <c r="D937" s="55"/>
      <c r="E937" s="57"/>
      <c r="F937" s="58"/>
      <c r="G937" s="58"/>
      <c r="H937" s="75"/>
      <c r="I937" s="58"/>
      <c r="J937" s="60"/>
      <c r="K937" s="61"/>
      <c r="L937" s="62"/>
      <c r="M937" s="63" t="n">
        <v>0</v>
      </c>
      <c r="N937" s="64" t="n">
        <v>0</v>
      </c>
      <c r="O937" s="65" t="n">
        <f aca="false">PRODUCT($L937,$M937,(1-$N937))</f>
        <v>0</v>
      </c>
      <c r="P937" s="60"/>
      <c r="Q937" s="61"/>
      <c r="R937" s="62"/>
      <c r="S937" s="63" t="n">
        <v>0</v>
      </c>
      <c r="T937" s="64" t="n">
        <v>0</v>
      </c>
      <c r="U937" s="65" t="n">
        <f aca="false">PRODUCT($R937,$S937,(1-$T937))</f>
        <v>0</v>
      </c>
      <c r="V937" s="66"/>
      <c r="W937" s="61"/>
      <c r="X937" s="62"/>
      <c r="Y937" s="63" t="n">
        <v>0</v>
      </c>
      <c r="Z937" s="64" t="n">
        <v>0</v>
      </c>
      <c r="AA937" s="65" t="n">
        <f aca="false">PRODUCT($X937,$Y937,(1-$Z937))</f>
        <v>0</v>
      </c>
      <c r="AB937" s="66"/>
      <c r="AC937" s="61"/>
      <c r="AD937" s="62"/>
      <c r="AE937" s="63" t="n">
        <v>0</v>
      </c>
      <c r="AF937" s="64" t="n">
        <v>0</v>
      </c>
      <c r="AG937" s="65" t="n">
        <f aca="false">PRODUCT($AD937,$AE937,(1-$AF937))</f>
        <v>0</v>
      </c>
      <c r="AH937" s="66"/>
      <c r="AI937" s="61"/>
      <c r="AJ937" s="62"/>
      <c r="AK937" s="63" t="n">
        <v>0</v>
      </c>
      <c r="AL937" s="64" t="n">
        <v>0</v>
      </c>
      <c r="AM937" s="65" t="n">
        <f aca="false">PRODUCT($AJ937,$AK937,(1-$AL937))</f>
        <v>0</v>
      </c>
      <c r="AN937" s="65" t="n">
        <f aca="false">ROUND((Tablica1[[#This Row],[Iznos]]+Tablica1[[#This Row],[Iznos 2]]+Tablica1[[#This Row],[Iznos 3]]+Tablica1[[#This Row],[Iznos 4]]+Tablica1[[#This Row],[Iznos 5]]),2)</f>
        <v>0</v>
      </c>
      <c r="AO937" s="67" t="s">
        <v>64</v>
      </c>
      <c r="AP937" s="67"/>
      <c r="AQ937" s="63"/>
      <c r="AR937" s="63" t="n">
        <v>0</v>
      </c>
      <c r="AS937" s="62"/>
      <c r="AT937" s="58"/>
    </row>
    <row r="938" s="68" customFormat="true" ht="34.5" hidden="false" customHeight="true" outlineLevel="0" collapsed="false">
      <c r="A938" s="54" t="n">
        <v>935</v>
      </c>
      <c r="B938" s="55"/>
      <c r="C938" s="55"/>
      <c r="D938" s="55"/>
      <c r="E938" s="57"/>
      <c r="F938" s="58"/>
      <c r="G938" s="58"/>
      <c r="H938" s="75"/>
      <c r="I938" s="58"/>
      <c r="J938" s="60"/>
      <c r="K938" s="61"/>
      <c r="L938" s="62"/>
      <c r="M938" s="63" t="n">
        <v>0</v>
      </c>
      <c r="N938" s="64" t="n">
        <v>0</v>
      </c>
      <c r="O938" s="65" t="n">
        <f aca="false">PRODUCT($L938,$M938,(1-$N938))</f>
        <v>0</v>
      </c>
      <c r="P938" s="60"/>
      <c r="Q938" s="61"/>
      <c r="R938" s="62"/>
      <c r="S938" s="63" t="n">
        <v>0</v>
      </c>
      <c r="T938" s="64" t="n">
        <v>0</v>
      </c>
      <c r="U938" s="65" t="n">
        <f aca="false">PRODUCT($R938,$S938,(1-$T938))</f>
        <v>0</v>
      </c>
      <c r="V938" s="66"/>
      <c r="W938" s="61"/>
      <c r="X938" s="62"/>
      <c r="Y938" s="63" t="n">
        <v>0</v>
      </c>
      <c r="Z938" s="64" t="n">
        <v>0</v>
      </c>
      <c r="AA938" s="65" t="n">
        <f aca="false">PRODUCT($X938,$Y938,(1-$Z938))</f>
        <v>0</v>
      </c>
      <c r="AB938" s="66"/>
      <c r="AC938" s="61"/>
      <c r="AD938" s="62"/>
      <c r="AE938" s="63" t="n">
        <v>0</v>
      </c>
      <c r="AF938" s="64" t="n">
        <v>0</v>
      </c>
      <c r="AG938" s="65" t="n">
        <f aca="false">PRODUCT($AD938,$AE938,(1-$AF938))</f>
        <v>0</v>
      </c>
      <c r="AH938" s="66"/>
      <c r="AI938" s="61"/>
      <c r="AJ938" s="62"/>
      <c r="AK938" s="63" t="n">
        <v>0</v>
      </c>
      <c r="AL938" s="64" t="n">
        <v>0</v>
      </c>
      <c r="AM938" s="65" t="n">
        <f aca="false">PRODUCT($AJ938,$AK938,(1-$AL938))</f>
        <v>0</v>
      </c>
      <c r="AN938" s="65" t="n">
        <f aca="false">ROUND((Tablica1[[#This Row],[Iznos]]+Tablica1[[#This Row],[Iznos 2]]+Tablica1[[#This Row],[Iznos 3]]+Tablica1[[#This Row],[Iznos 4]]+Tablica1[[#This Row],[Iznos 5]]),2)</f>
        <v>0</v>
      </c>
      <c r="AO938" s="67" t="s">
        <v>64</v>
      </c>
      <c r="AP938" s="67"/>
      <c r="AQ938" s="63"/>
      <c r="AR938" s="63" t="n">
        <v>0</v>
      </c>
      <c r="AS938" s="62"/>
      <c r="AT938" s="58"/>
    </row>
    <row r="939" s="68" customFormat="true" ht="34.5" hidden="false" customHeight="true" outlineLevel="0" collapsed="false">
      <c r="A939" s="54" t="n">
        <v>936</v>
      </c>
      <c r="B939" s="55"/>
      <c r="C939" s="55"/>
      <c r="D939" s="55"/>
      <c r="E939" s="57"/>
      <c r="F939" s="58"/>
      <c r="G939" s="58"/>
      <c r="H939" s="75"/>
      <c r="I939" s="58"/>
      <c r="J939" s="60"/>
      <c r="K939" s="61"/>
      <c r="L939" s="62"/>
      <c r="M939" s="63" t="n">
        <v>0</v>
      </c>
      <c r="N939" s="64" t="n">
        <v>0</v>
      </c>
      <c r="O939" s="65" t="n">
        <f aca="false">PRODUCT($L939,$M939,(1-$N939))</f>
        <v>0</v>
      </c>
      <c r="P939" s="60"/>
      <c r="Q939" s="61"/>
      <c r="R939" s="62"/>
      <c r="S939" s="63" t="n">
        <v>0</v>
      </c>
      <c r="T939" s="64" t="n">
        <v>0</v>
      </c>
      <c r="U939" s="65" t="n">
        <f aca="false">PRODUCT($R939,$S939,(1-$T939))</f>
        <v>0</v>
      </c>
      <c r="V939" s="66"/>
      <c r="W939" s="61"/>
      <c r="X939" s="62"/>
      <c r="Y939" s="63" t="n">
        <v>0</v>
      </c>
      <c r="Z939" s="64" t="n">
        <v>0</v>
      </c>
      <c r="AA939" s="65" t="n">
        <f aca="false">PRODUCT($X939,$Y939,(1-$Z939))</f>
        <v>0</v>
      </c>
      <c r="AB939" s="66"/>
      <c r="AC939" s="61"/>
      <c r="AD939" s="62"/>
      <c r="AE939" s="63" t="n">
        <v>0</v>
      </c>
      <c r="AF939" s="64" t="n">
        <v>0</v>
      </c>
      <c r="AG939" s="65" t="n">
        <f aca="false">PRODUCT($AD939,$AE939,(1-$AF939))</f>
        <v>0</v>
      </c>
      <c r="AH939" s="66"/>
      <c r="AI939" s="61"/>
      <c r="AJ939" s="62"/>
      <c r="AK939" s="63" t="n">
        <v>0</v>
      </c>
      <c r="AL939" s="64" t="n">
        <v>0</v>
      </c>
      <c r="AM939" s="65" t="n">
        <f aca="false">PRODUCT($AJ939,$AK939,(1-$AL939))</f>
        <v>0</v>
      </c>
      <c r="AN939" s="65" t="n">
        <f aca="false">ROUND((Tablica1[[#This Row],[Iznos]]+Tablica1[[#This Row],[Iznos 2]]+Tablica1[[#This Row],[Iznos 3]]+Tablica1[[#This Row],[Iznos 4]]+Tablica1[[#This Row],[Iznos 5]]),2)</f>
        <v>0</v>
      </c>
      <c r="AO939" s="67" t="s">
        <v>64</v>
      </c>
      <c r="AP939" s="67"/>
      <c r="AQ939" s="63"/>
      <c r="AR939" s="63" t="n">
        <v>0</v>
      </c>
      <c r="AS939" s="62"/>
      <c r="AT939" s="58"/>
    </row>
    <row r="940" s="68" customFormat="true" ht="34.5" hidden="false" customHeight="true" outlineLevel="0" collapsed="false">
      <c r="A940" s="54" t="n">
        <v>937</v>
      </c>
      <c r="B940" s="55"/>
      <c r="C940" s="55"/>
      <c r="D940" s="55"/>
      <c r="E940" s="57"/>
      <c r="F940" s="58"/>
      <c r="G940" s="58"/>
      <c r="H940" s="75"/>
      <c r="I940" s="58"/>
      <c r="J940" s="60"/>
      <c r="K940" s="61"/>
      <c r="L940" s="62"/>
      <c r="M940" s="63" t="n">
        <v>0</v>
      </c>
      <c r="N940" s="64" t="n">
        <v>0</v>
      </c>
      <c r="O940" s="65" t="n">
        <f aca="false">PRODUCT($L940,$M940,(1-$N940))</f>
        <v>0</v>
      </c>
      <c r="P940" s="60"/>
      <c r="Q940" s="61"/>
      <c r="R940" s="62"/>
      <c r="S940" s="63" t="n">
        <v>0</v>
      </c>
      <c r="T940" s="64" t="n">
        <v>0</v>
      </c>
      <c r="U940" s="65" t="n">
        <f aca="false">PRODUCT($R940,$S940,(1-$T940))</f>
        <v>0</v>
      </c>
      <c r="V940" s="66"/>
      <c r="W940" s="61"/>
      <c r="X940" s="62"/>
      <c r="Y940" s="63" t="n">
        <v>0</v>
      </c>
      <c r="Z940" s="64" t="n">
        <v>0</v>
      </c>
      <c r="AA940" s="65" t="n">
        <f aca="false">PRODUCT($X940,$Y940,(1-$Z940))</f>
        <v>0</v>
      </c>
      <c r="AB940" s="66"/>
      <c r="AC940" s="61"/>
      <c r="AD940" s="62"/>
      <c r="AE940" s="63" t="n">
        <v>0</v>
      </c>
      <c r="AF940" s="64" t="n">
        <v>0</v>
      </c>
      <c r="AG940" s="65" t="n">
        <f aca="false">PRODUCT($AD940,$AE940,(1-$AF940))</f>
        <v>0</v>
      </c>
      <c r="AH940" s="66"/>
      <c r="AI940" s="61"/>
      <c r="AJ940" s="62"/>
      <c r="AK940" s="63" t="n">
        <v>0</v>
      </c>
      <c r="AL940" s="64" t="n">
        <v>0</v>
      </c>
      <c r="AM940" s="65" t="n">
        <f aca="false">PRODUCT($AJ940,$AK940,(1-$AL940))</f>
        <v>0</v>
      </c>
      <c r="AN940" s="65" t="n">
        <f aca="false">ROUND((Tablica1[[#This Row],[Iznos]]+Tablica1[[#This Row],[Iznos 2]]+Tablica1[[#This Row],[Iznos 3]]+Tablica1[[#This Row],[Iznos 4]]+Tablica1[[#This Row],[Iznos 5]]),2)</f>
        <v>0</v>
      </c>
      <c r="AO940" s="67" t="s">
        <v>64</v>
      </c>
      <c r="AP940" s="67"/>
      <c r="AQ940" s="63"/>
      <c r="AR940" s="63" t="n">
        <v>0</v>
      </c>
      <c r="AS940" s="62"/>
      <c r="AT940" s="58"/>
    </row>
    <row r="941" s="68" customFormat="true" ht="34.5" hidden="false" customHeight="true" outlineLevel="0" collapsed="false">
      <c r="A941" s="54" t="n">
        <v>938</v>
      </c>
      <c r="B941" s="55"/>
      <c r="C941" s="55"/>
      <c r="D941" s="55"/>
      <c r="E941" s="57"/>
      <c r="F941" s="58"/>
      <c r="G941" s="58"/>
      <c r="H941" s="75"/>
      <c r="I941" s="58"/>
      <c r="J941" s="60"/>
      <c r="K941" s="61"/>
      <c r="L941" s="62"/>
      <c r="M941" s="63" t="n">
        <v>0</v>
      </c>
      <c r="N941" s="64" t="n">
        <v>0</v>
      </c>
      <c r="O941" s="65" t="n">
        <f aca="false">PRODUCT($L941,$M941,(1-$N941))</f>
        <v>0</v>
      </c>
      <c r="P941" s="60"/>
      <c r="Q941" s="61"/>
      <c r="R941" s="62"/>
      <c r="S941" s="63" t="n">
        <v>0</v>
      </c>
      <c r="T941" s="64" t="n">
        <v>0</v>
      </c>
      <c r="U941" s="65" t="n">
        <f aca="false">PRODUCT($R941,$S941,(1-$T941))</f>
        <v>0</v>
      </c>
      <c r="V941" s="66"/>
      <c r="W941" s="61"/>
      <c r="X941" s="62"/>
      <c r="Y941" s="63" t="n">
        <v>0</v>
      </c>
      <c r="Z941" s="64" t="n">
        <v>0</v>
      </c>
      <c r="AA941" s="65" t="n">
        <f aca="false">PRODUCT($X941,$Y941,(1-$Z941))</f>
        <v>0</v>
      </c>
      <c r="AB941" s="66"/>
      <c r="AC941" s="61"/>
      <c r="AD941" s="62"/>
      <c r="AE941" s="63" t="n">
        <v>0</v>
      </c>
      <c r="AF941" s="64" t="n">
        <v>0</v>
      </c>
      <c r="AG941" s="65" t="n">
        <f aca="false">PRODUCT($AD941,$AE941,(1-$AF941))</f>
        <v>0</v>
      </c>
      <c r="AH941" s="66"/>
      <c r="AI941" s="61"/>
      <c r="AJ941" s="62"/>
      <c r="AK941" s="63" t="n">
        <v>0</v>
      </c>
      <c r="AL941" s="64" t="n">
        <v>0</v>
      </c>
      <c r="AM941" s="65" t="n">
        <f aca="false">PRODUCT($AJ941,$AK941,(1-$AL941))</f>
        <v>0</v>
      </c>
      <c r="AN941" s="65" t="n">
        <f aca="false">ROUND((Tablica1[[#This Row],[Iznos]]+Tablica1[[#This Row],[Iznos 2]]+Tablica1[[#This Row],[Iznos 3]]+Tablica1[[#This Row],[Iznos 4]]+Tablica1[[#This Row],[Iznos 5]]),2)</f>
        <v>0</v>
      </c>
      <c r="AO941" s="67" t="s">
        <v>64</v>
      </c>
      <c r="AP941" s="67"/>
      <c r="AQ941" s="63"/>
      <c r="AR941" s="63" t="n">
        <v>0</v>
      </c>
      <c r="AS941" s="62"/>
      <c r="AT941" s="58"/>
    </row>
    <row r="942" s="68" customFormat="true" ht="34.5" hidden="false" customHeight="true" outlineLevel="0" collapsed="false">
      <c r="A942" s="54" t="n">
        <v>939</v>
      </c>
      <c r="B942" s="55"/>
      <c r="C942" s="55"/>
      <c r="D942" s="55"/>
      <c r="E942" s="57"/>
      <c r="F942" s="58"/>
      <c r="G942" s="58"/>
      <c r="H942" s="75"/>
      <c r="I942" s="58"/>
      <c r="J942" s="60"/>
      <c r="K942" s="61"/>
      <c r="L942" s="62"/>
      <c r="M942" s="63" t="n">
        <v>0</v>
      </c>
      <c r="N942" s="64" t="n">
        <v>0</v>
      </c>
      <c r="O942" s="65" t="n">
        <f aca="false">PRODUCT($L942,$M942,(1-$N942))</f>
        <v>0</v>
      </c>
      <c r="P942" s="60"/>
      <c r="Q942" s="61"/>
      <c r="R942" s="62"/>
      <c r="S942" s="63" t="n">
        <v>0</v>
      </c>
      <c r="T942" s="64" t="n">
        <v>0</v>
      </c>
      <c r="U942" s="65" t="n">
        <f aca="false">PRODUCT($R942,$S942,(1-$T942))</f>
        <v>0</v>
      </c>
      <c r="V942" s="66"/>
      <c r="W942" s="61"/>
      <c r="X942" s="62"/>
      <c r="Y942" s="63" t="n">
        <v>0</v>
      </c>
      <c r="Z942" s="64" t="n">
        <v>0</v>
      </c>
      <c r="AA942" s="65" t="n">
        <f aca="false">PRODUCT($X942,$Y942,(1-$Z942))</f>
        <v>0</v>
      </c>
      <c r="AB942" s="66"/>
      <c r="AC942" s="61"/>
      <c r="AD942" s="62"/>
      <c r="AE942" s="63" t="n">
        <v>0</v>
      </c>
      <c r="AF942" s="64" t="n">
        <v>0</v>
      </c>
      <c r="AG942" s="65" t="n">
        <f aca="false">PRODUCT($AD942,$AE942,(1-$AF942))</f>
        <v>0</v>
      </c>
      <c r="AH942" s="66"/>
      <c r="AI942" s="61"/>
      <c r="AJ942" s="62"/>
      <c r="AK942" s="63" t="n">
        <v>0</v>
      </c>
      <c r="AL942" s="64" t="n">
        <v>0</v>
      </c>
      <c r="AM942" s="65" t="n">
        <f aca="false">PRODUCT($AJ942,$AK942,(1-$AL942))</f>
        <v>0</v>
      </c>
      <c r="AN942" s="65" t="n">
        <f aca="false">ROUND((Tablica1[[#This Row],[Iznos]]+Tablica1[[#This Row],[Iznos 2]]+Tablica1[[#This Row],[Iznos 3]]+Tablica1[[#This Row],[Iznos 4]]+Tablica1[[#This Row],[Iznos 5]]),2)</f>
        <v>0</v>
      </c>
      <c r="AO942" s="67" t="s">
        <v>64</v>
      </c>
      <c r="AP942" s="67"/>
      <c r="AQ942" s="63"/>
      <c r="AR942" s="63" t="n">
        <v>0</v>
      </c>
      <c r="AS942" s="62"/>
      <c r="AT942" s="58"/>
    </row>
    <row r="943" s="68" customFormat="true" ht="34.5" hidden="false" customHeight="true" outlineLevel="0" collapsed="false">
      <c r="A943" s="54" t="n">
        <v>940</v>
      </c>
      <c r="B943" s="55"/>
      <c r="C943" s="55"/>
      <c r="D943" s="55"/>
      <c r="E943" s="57"/>
      <c r="F943" s="58"/>
      <c r="G943" s="58"/>
      <c r="H943" s="75"/>
      <c r="I943" s="58"/>
      <c r="J943" s="60"/>
      <c r="K943" s="61"/>
      <c r="L943" s="62"/>
      <c r="M943" s="63" t="n">
        <v>0</v>
      </c>
      <c r="N943" s="64" t="n">
        <v>0</v>
      </c>
      <c r="O943" s="65" t="n">
        <f aca="false">PRODUCT($L943,$M943,(1-$N943))</f>
        <v>0</v>
      </c>
      <c r="P943" s="60"/>
      <c r="Q943" s="61"/>
      <c r="R943" s="62"/>
      <c r="S943" s="63" t="n">
        <v>0</v>
      </c>
      <c r="T943" s="64" t="n">
        <v>0</v>
      </c>
      <c r="U943" s="65" t="n">
        <f aca="false">PRODUCT($R943,$S943,(1-$T943))</f>
        <v>0</v>
      </c>
      <c r="V943" s="66"/>
      <c r="W943" s="61"/>
      <c r="X943" s="62"/>
      <c r="Y943" s="63" t="n">
        <v>0</v>
      </c>
      <c r="Z943" s="64" t="n">
        <v>0</v>
      </c>
      <c r="AA943" s="65" t="n">
        <f aca="false">PRODUCT($X943,$Y943,(1-$Z943))</f>
        <v>0</v>
      </c>
      <c r="AB943" s="66"/>
      <c r="AC943" s="61"/>
      <c r="AD943" s="62"/>
      <c r="AE943" s="63" t="n">
        <v>0</v>
      </c>
      <c r="AF943" s="64" t="n">
        <v>0</v>
      </c>
      <c r="AG943" s="65" t="n">
        <f aca="false">PRODUCT($AD943,$AE943,(1-$AF943))</f>
        <v>0</v>
      </c>
      <c r="AH943" s="66"/>
      <c r="AI943" s="61"/>
      <c r="AJ943" s="62"/>
      <c r="AK943" s="63" t="n">
        <v>0</v>
      </c>
      <c r="AL943" s="64" t="n">
        <v>0</v>
      </c>
      <c r="AM943" s="65" t="n">
        <f aca="false">PRODUCT($AJ943,$AK943,(1-$AL943))</f>
        <v>0</v>
      </c>
      <c r="AN943" s="65" t="n">
        <f aca="false">ROUND((Tablica1[[#This Row],[Iznos]]+Tablica1[[#This Row],[Iznos 2]]+Tablica1[[#This Row],[Iznos 3]]+Tablica1[[#This Row],[Iznos 4]]+Tablica1[[#This Row],[Iznos 5]]),2)</f>
        <v>0</v>
      </c>
      <c r="AO943" s="67" t="s">
        <v>64</v>
      </c>
      <c r="AP943" s="67"/>
      <c r="AQ943" s="63"/>
      <c r="AR943" s="63" t="n">
        <v>0</v>
      </c>
      <c r="AS943" s="62"/>
      <c r="AT943" s="58"/>
    </row>
    <row r="944" s="68" customFormat="true" ht="34.5" hidden="false" customHeight="true" outlineLevel="0" collapsed="false">
      <c r="A944" s="54" t="n">
        <v>941</v>
      </c>
      <c r="B944" s="55"/>
      <c r="C944" s="55"/>
      <c r="D944" s="55"/>
      <c r="E944" s="57"/>
      <c r="F944" s="58"/>
      <c r="G944" s="58"/>
      <c r="H944" s="75"/>
      <c r="I944" s="58"/>
      <c r="J944" s="60"/>
      <c r="K944" s="61"/>
      <c r="L944" s="62"/>
      <c r="M944" s="63" t="n">
        <v>0</v>
      </c>
      <c r="N944" s="64" t="n">
        <v>0</v>
      </c>
      <c r="O944" s="65" t="n">
        <f aca="false">PRODUCT($L944,$M944,(1-$N944))</f>
        <v>0</v>
      </c>
      <c r="P944" s="60"/>
      <c r="Q944" s="61"/>
      <c r="R944" s="62"/>
      <c r="S944" s="63" t="n">
        <v>0</v>
      </c>
      <c r="T944" s="64" t="n">
        <v>0</v>
      </c>
      <c r="U944" s="65" t="n">
        <f aca="false">PRODUCT($R944,$S944,(1-$T944))</f>
        <v>0</v>
      </c>
      <c r="V944" s="66"/>
      <c r="W944" s="61"/>
      <c r="X944" s="62"/>
      <c r="Y944" s="63" t="n">
        <v>0</v>
      </c>
      <c r="Z944" s="64" t="n">
        <v>0</v>
      </c>
      <c r="AA944" s="65" t="n">
        <f aca="false">PRODUCT($X944,$Y944,(1-$Z944))</f>
        <v>0</v>
      </c>
      <c r="AB944" s="66"/>
      <c r="AC944" s="61"/>
      <c r="AD944" s="62"/>
      <c r="AE944" s="63" t="n">
        <v>0</v>
      </c>
      <c r="AF944" s="64" t="n">
        <v>0</v>
      </c>
      <c r="AG944" s="65" t="n">
        <f aca="false">PRODUCT($AD944,$AE944,(1-$AF944))</f>
        <v>0</v>
      </c>
      <c r="AH944" s="66"/>
      <c r="AI944" s="61"/>
      <c r="AJ944" s="62"/>
      <c r="AK944" s="63" t="n">
        <v>0</v>
      </c>
      <c r="AL944" s="64" t="n">
        <v>0</v>
      </c>
      <c r="AM944" s="65" t="n">
        <f aca="false">PRODUCT($AJ944,$AK944,(1-$AL944))</f>
        <v>0</v>
      </c>
      <c r="AN944" s="65" t="n">
        <f aca="false">ROUND((Tablica1[[#This Row],[Iznos]]+Tablica1[[#This Row],[Iznos 2]]+Tablica1[[#This Row],[Iznos 3]]+Tablica1[[#This Row],[Iznos 4]]+Tablica1[[#This Row],[Iznos 5]]),2)</f>
        <v>0</v>
      </c>
      <c r="AO944" s="67" t="s">
        <v>64</v>
      </c>
      <c r="AP944" s="67"/>
      <c r="AQ944" s="63"/>
      <c r="AR944" s="63" t="n">
        <v>0</v>
      </c>
      <c r="AS944" s="62"/>
      <c r="AT944" s="58"/>
    </row>
    <row r="945" s="68" customFormat="true" ht="34.5" hidden="false" customHeight="true" outlineLevel="0" collapsed="false">
      <c r="A945" s="54" t="n">
        <v>942</v>
      </c>
      <c r="B945" s="55"/>
      <c r="C945" s="55"/>
      <c r="D945" s="55"/>
      <c r="E945" s="57"/>
      <c r="F945" s="58"/>
      <c r="G945" s="58"/>
      <c r="H945" s="75"/>
      <c r="I945" s="58"/>
      <c r="J945" s="60"/>
      <c r="K945" s="61"/>
      <c r="L945" s="62"/>
      <c r="M945" s="63" t="n">
        <v>0</v>
      </c>
      <c r="N945" s="64" t="n">
        <v>0</v>
      </c>
      <c r="O945" s="65" t="n">
        <f aca="false">PRODUCT($L945,$M945,(1-$N945))</f>
        <v>0</v>
      </c>
      <c r="P945" s="60"/>
      <c r="Q945" s="61"/>
      <c r="R945" s="62"/>
      <c r="S945" s="63" t="n">
        <v>0</v>
      </c>
      <c r="T945" s="64" t="n">
        <v>0</v>
      </c>
      <c r="U945" s="65" t="n">
        <f aca="false">PRODUCT($R945,$S945,(1-$T945))</f>
        <v>0</v>
      </c>
      <c r="V945" s="66"/>
      <c r="W945" s="61"/>
      <c r="X945" s="62"/>
      <c r="Y945" s="63" t="n">
        <v>0</v>
      </c>
      <c r="Z945" s="64" t="n">
        <v>0</v>
      </c>
      <c r="AA945" s="65" t="n">
        <f aca="false">PRODUCT($X945,$Y945,(1-$Z945))</f>
        <v>0</v>
      </c>
      <c r="AB945" s="66"/>
      <c r="AC945" s="61"/>
      <c r="AD945" s="62"/>
      <c r="AE945" s="63" t="n">
        <v>0</v>
      </c>
      <c r="AF945" s="64" t="n">
        <v>0</v>
      </c>
      <c r="AG945" s="65" t="n">
        <f aca="false">PRODUCT($AD945,$AE945,(1-$AF945))</f>
        <v>0</v>
      </c>
      <c r="AH945" s="66"/>
      <c r="AI945" s="61"/>
      <c r="AJ945" s="62"/>
      <c r="AK945" s="63" t="n">
        <v>0</v>
      </c>
      <c r="AL945" s="64" t="n">
        <v>0</v>
      </c>
      <c r="AM945" s="65" t="n">
        <f aca="false">PRODUCT($AJ945,$AK945,(1-$AL945))</f>
        <v>0</v>
      </c>
      <c r="AN945" s="65" t="n">
        <f aca="false">ROUND((Tablica1[[#This Row],[Iznos]]+Tablica1[[#This Row],[Iznos 2]]+Tablica1[[#This Row],[Iznos 3]]+Tablica1[[#This Row],[Iznos 4]]+Tablica1[[#This Row],[Iznos 5]]),2)</f>
        <v>0</v>
      </c>
      <c r="AO945" s="67" t="s">
        <v>64</v>
      </c>
      <c r="AP945" s="67"/>
      <c r="AQ945" s="63"/>
      <c r="AR945" s="63" t="n">
        <v>0</v>
      </c>
      <c r="AS945" s="62"/>
      <c r="AT945" s="58"/>
    </row>
    <row r="946" s="68" customFormat="true" ht="34.5" hidden="false" customHeight="true" outlineLevel="0" collapsed="false">
      <c r="A946" s="54" t="n">
        <v>943</v>
      </c>
      <c r="B946" s="55"/>
      <c r="C946" s="55"/>
      <c r="D946" s="55"/>
      <c r="E946" s="57"/>
      <c r="F946" s="58"/>
      <c r="G946" s="58"/>
      <c r="H946" s="75"/>
      <c r="I946" s="58"/>
      <c r="J946" s="60"/>
      <c r="K946" s="61"/>
      <c r="L946" s="62"/>
      <c r="M946" s="63" t="n">
        <v>0</v>
      </c>
      <c r="N946" s="64" t="n">
        <v>0</v>
      </c>
      <c r="O946" s="65" t="n">
        <f aca="false">PRODUCT($L946,$M946,(1-$N946))</f>
        <v>0</v>
      </c>
      <c r="P946" s="60"/>
      <c r="Q946" s="61"/>
      <c r="R946" s="62"/>
      <c r="S946" s="63" t="n">
        <v>0</v>
      </c>
      <c r="T946" s="64" t="n">
        <v>0</v>
      </c>
      <c r="U946" s="65" t="n">
        <f aca="false">PRODUCT($R946,$S946,(1-$T946))</f>
        <v>0</v>
      </c>
      <c r="V946" s="66"/>
      <c r="W946" s="61"/>
      <c r="X946" s="62"/>
      <c r="Y946" s="63" t="n">
        <v>0</v>
      </c>
      <c r="Z946" s="64" t="n">
        <v>0</v>
      </c>
      <c r="AA946" s="65" t="n">
        <f aca="false">PRODUCT($X946,$Y946,(1-$Z946))</f>
        <v>0</v>
      </c>
      <c r="AB946" s="66"/>
      <c r="AC946" s="61"/>
      <c r="AD946" s="62"/>
      <c r="AE946" s="63" t="n">
        <v>0</v>
      </c>
      <c r="AF946" s="64" t="n">
        <v>0</v>
      </c>
      <c r="AG946" s="65" t="n">
        <f aca="false">PRODUCT($AD946,$AE946,(1-$AF946))</f>
        <v>0</v>
      </c>
      <c r="AH946" s="66"/>
      <c r="AI946" s="61"/>
      <c r="AJ946" s="62"/>
      <c r="AK946" s="63" t="n">
        <v>0</v>
      </c>
      <c r="AL946" s="64" t="n">
        <v>0</v>
      </c>
      <c r="AM946" s="65" t="n">
        <f aca="false">PRODUCT($AJ946,$AK946,(1-$AL946))</f>
        <v>0</v>
      </c>
      <c r="AN946" s="65" t="n">
        <f aca="false">ROUND((Tablica1[[#This Row],[Iznos]]+Tablica1[[#This Row],[Iznos 2]]+Tablica1[[#This Row],[Iznos 3]]+Tablica1[[#This Row],[Iznos 4]]+Tablica1[[#This Row],[Iznos 5]]),2)</f>
        <v>0</v>
      </c>
      <c r="AO946" s="67" t="s">
        <v>64</v>
      </c>
      <c r="AP946" s="67"/>
      <c r="AQ946" s="63"/>
      <c r="AR946" s="63" t="n">
        <v>0</v>
      </c>
      <c r="AS946" s="62"/>
      <c r="AT946" s="58"/>
    </row>
    <row r="947" s="68" customFormat="true" ht="34.5" hidden="false" customHeight="true" outlineLevel="0" collapsed="false">
      <c r="A947" s="54" t="n">
        <v>944</v>
      </c>
      <c r="B947" s="55"/>
      <c r="C947" s="55"/>
      <c r="D947" s="55"/>
      <c r="E947" s="57"/>
      <c r="F947" s="58"/>
      <c r="G947" s="58"/>
      <c r="H947" s="75"/>
      <c r="I947" s="58"/>
      <c r="J947" s="60"/>
      <c r="K947" s="61"/>
      <c r="L947" s="62"/>
      <c r="M947" s="63" t="n">
        <v>0</v>
      </c>
      <c r="N947" s="64" t="n">
        <v>0</v>
      </c>
      <c r="O947" s="65" t="n">
        <f aca="false">PRODUCT($L947,$M947,(1-$N947))</f>
        <v>0</v>
      </c>
      <c r="P947" s="60"/>
      <c r="Q947" s="61"/>
      <c r="R947" s="62"/>
      <c r="S947" s="63" t="n">
        <v>0</v>
      </c>
      <c r="T947" s="64" t="n">
        <v>0</v>
      </c>
      <c r="U947" s="65" t="n">
        <f aca="false">PRODUCT($R947,$S947,(1-$T947))</f>
        <v>0</v>
      </c>
      <c r="V947" s="66"/>
      <c r="W947" s="61"/>
      <c r="X947" s="62"/>
      <c r="Y947" s="63" t="n">
        <v>0</v>
      </c>
      <c r="Z947" s="64" t="n">
        <v>0</v>
      </c>
      <c r="AA947" s="65" t="n">
        <f aca="false">PRODUCT($X947,$Y947,(1-$Z947))</f>
        <v>0</v>
      </c>
      <c r="AB947" s="66"/>
      <c r="AC947" s="61"/>
      <c r="AD947" s="62"/>
      <c r="AE947" s="63" t="n">
        <v>0</v>
      </c>
      <c r="AF947" s="64" t="n">
        <v>0</v>
      </c>
      <c r="AG947" s="65" t="n">
        <f aca="false">PRODUCT($AD947,$AE947,(1-$AF947))</f>
        <v>0</v>
      </c>
      <c r="AH947" s="66"/>
      <c r="AI947" s="61"/>
      <c r="AJ947" s="62"/>
      <c r="AK947" s="63" t="n">
        <v>0</v>
      </c>
      <c r="AL947" s="64" t="n">
        <v>0</v>
      </c>
      <c r="AM947" s="65" t="n">
        <f aca="false">PRODUCT($AJ947,$AK947,(1-$AL947))</f>
        <v>0</v>
      </c>
      <c r="AN947" s="65" t="n">
        <f aca="false">ROUND((Tablica1[[#This Row],[Iznos]]+Tablica1[[#This Row],[Iznos 2]]+Tablica1[[#This Row],[Iznos 3]]+Tablica1[[#This Row],[Iznos 4]]+Tablica1[[#This Row],[Iznos 5]]),2)</f>
        <v>0</v>
      </c>
      <c r="AO947" s="67" t="s">
        <v>64</v>
      </c>
      <c r="AP947" s="67"/>
      <c r="AQ947" s="63"/>
      <c r="AR947" s="63" t="n">
        <v>0</v>
      </c>
      <c r="AS947" s="62"/>
      <c r="AT947" s="58"/>
    </row>
    <row r="948" s="68" customFormat="true" ht="34.5" hidden="false" customHeight="true" outlineLevel="0" collapsed="false">
      <c r="A948" s="54" t="n">
        <v>945</v>
      </c>
      <c r="B948" s="55"/>
      <c r="C948" s="55"/>
      <c r="D948" s="55"/>
      <c r="E948" s="57"/>
      <c r="F948" s="58"/>
      <c r="G948" s="58"/>
      <c r="H948" s="75"/>
      <c r="I948" s="58"/>
      <c r="J948" s="60"/>
      <c r="K948" s="61"/>
      <c r="L948" s="62"/>
      <c r="M948" s="63" t="n">
        <v>0</v>
      </c>
      <c r="N948" s="64" t="n">
        <v>0</v>
      </c>
      <c r="O948" s="65" t="n">
        <f aca="false">PRODUCT($L948,$M948,(1-$N948))</f>
        <v>0</v>
      </c>
      <c r="P948" s="60"/>
      <c r="Q948" s="61"/>
      <c r="R948" s="62"/>
      <c r="S948" s="63" t="n">
        <v>0</v>
      </c>
      <c r="T948" s="64" t="n">
        <v>0</v>
      </c>
      <c r="U948" s="65" t="n">
        <f aca="false">PRODUCT($R948,$S948,(1-$T948))</f>
        <v>0</v>
      </c>
      <c r="V948" s="66"/>
      <c r="W948" s="61"/>
      <c r="X948" s="62"/>
      <c r="Y948" s="63" t="n">
        <v>0</v>
      </c>
      <c r="Z948" s="64" t="n">
        <v>0</v>
      </c>
      <c r="AA948" s="65" t="n">
        <f aca="false">PRODUCT($X948,$Y948,(1-$Z948))</f>
        <v>0</v>
      </c>
      <c r="AB948" s="66"/>
      <c r="AC948" s="61"/>
      <c r="AD948" s="62"/>
      <c r="AE948" s="63" t="n">
        <v>0</v>
      </c>
      <c r="AF948" s="64" t="n">
        <v>0</v>
      </c>
      <c r="AG948" s="65" t="n">
        <f aca="false">PRODUCT($AD948,$AE948,(1-$AF948))</f>
        <v>0</v>
      </c>
      <c r="AH948" s="66"/>
      <c r="AI948" s="61"/>
      <c r="AJ948" s="62"/>
      <c r="AK948" s="63" t="n">
        <v>0</v>
      </c>
      <c r="AL948" s="64" t="n">
        <v>0</v>
      </c>
      <c r="AM948" s="65" t="n">
        <f aca="false">PRODUCT($AJ948,$AK948,(1-$AL948))</f>
        <v>0</v>
      </c>
      <c r="AN948" s="65" t="n">
        <f aca="false">ROUND((Tablica1[[#This Row],[Iznos]]+Tablica1[[#This Row],[Iznos 2]]+Tablica1[[#This Row],[Iznos 3]]+Tablica1[[#This Row],[Iznos 4]]+Tablica1[[#This Row],[Iznos 5]]),2)</f>
        <v>0</v>
      </c>
      <c r="AO948" s="67" t="s">
        <v>64</v>
      </c>
      <c r="AP948" s="67"/>
      <c r="AQ948" s="63"/>
      <c r="AR948" s="63" t="n">
        <v>0</v>
      </c>
      <c r="AS948" s="62"/>
      <c r="AT948" s="58"/>
    </row>
    <row r="949" s="68" customFormat="true" ht="34.5" hidden="false" customHeight="true" outlineLevel="0" collapsed="false">
      <c r="A949" s="54" t="n">
        <v>946</v>
      </c>
      <c r="B949" s="55"/>
      <c r="C949" s="55"/>
      <c r="D949" s="55"/>
      <c r="E949" s="57"/>
      <c r="F949" s="58"/>
      <c r="G949" s="58"/>
      <c r="H949" s="75"/>
      <c r="I949" s="58"/>
      <c r="J949" s="60"/>
      <c r="K949" s="61"/>
      <c r="L949" s="62"/>
      <c r="M949" s="63" t="n">
        <v>0</v>
      </c>
      <c r="N949" s="64" t="n">
        <v>0</v>
      </c>
      <c r="O949" s="65" t="n">
        <f aca="false">PRODUCT($L949,$M949,(1-$N949))</f>
        <v>0</v>
      </c>
      <c r="P949" s="60"/>
      <c r="Q949" s="61"/>
      <c r="R949" s="62"/>
      <c r="S949" s="63" t="n">
        <v>0</v>
      </c>
      <c r="T949" s="64" t="n">
        <v>0</v>
      </c>
      <c r="U949" s="65" t="n">
        <f aca="false">PRODUCT($R949,$S949,(1-$T949))</f>
        <v>0</v>
      </c>
      <c r="V949" s="66"/>
      <c r="W949" s="61"/>
      <c r="X949" s="62"/>
      <c r="Y949" s="63" t="n">
        <v>0</v>
      </c>
      <c r="Z949" s="64" t="n">
        <v>0</v>
      </c>
      <c r="AA949" s="65" t="n">
        <f aca="false">PRODUCT($X949,$Y949,(1-$Z949))</f>
        <v>0</v>
      </c>
      <c r="AB949" s="66"/>
      <c r="AC949" s="61"/>
      <c r="AD949" s="62"/>
      <c r="AE949" s="63" t="n">
        <v>0</v>
      </c>
      <c r="AF949" s="64" t="n">
        <v>0</v>
      </c>
      <c r="AG949" s="65" t="n">
        <f aca="false">PRODUCT($AD949,$AE949,(1-$AF949))</f>
        <v>0</v>
      </c>
      <c r="AH949" s="66"/>
      <c r="AI949" s="61"/>
      <c r="AJ949" s="62"/>
      <c r="AK949" s="63" t="n">
        <v>0</v>
      </c>
      <c r="AL949" s="64" t="n">
        <v>0</v>
      </c>
      <c r="AM949" s="65" t="n">
        <f aca="false">PRODUCT($AJ949,$AK949,(1-$AL949))</f>
        <v>0</v>
      </c>
      <c r="AN949" s="65" t="n">
        <f aca="false">ROUND((Tablica1[[#This Row],[Iznos]]+Tablica1[[#This Row],[Iznos 2]]+Tablica1[[#This Row],[Iznos 3]]+Tablica1[[#This Row],[Iznos 4]]+Tablica1[[#This Row],[Iznos 5]]),2)</f>
        <v>0</v>
      </c>
      <c r="AO949" s="67" t="s">
        <v>64</v>
      </c>
      <c r="AP949" s="67"/>
      <c r="AQ949" s="63"/>
      <c r="AR949" s="63" t="n">
        <v>0</v>
      </c>
      <c r="AS949" s="62"/>
      <c r="AT949" s="58"/>
    </row>
    <row r="950" s="68" customFormat="true" ht="34.5" hidden="false" customHeight="true" outlineLevel="0" collapsed="false">
      <c r="A950" s="54" t="n">
        <v>947</v>
      </c>
      <c r="B950" s="55"/>
      <c r="C950" s="55"/>
      <c r="D950" s="55"/>
      <c r="E950" s="57"/>
      <c r="F950" s="58"/>
      <c r="G950" s="58"/>
      <c r="H950" s="75"/>
      <c r="I950" s="58"/>
      <c r="J950" s="60"/>
      <c r="K950" s="61"/>
      <c r="L950" s="62"/>
      <c r="M950" s="63" t="n">
        <v>0</v>
      </c>
      <c r="N950" s="64" t="n">
        <v>0</v>
      </c>
      <c r="O950" s="65" t="n">
        <f aca="false">PRODUCT($L950,$M950,(1-$N950))</f>
        <v>0</v>
      </c>
      <c r="P950" s="60"/>
      <c r="Q950" s="61"/>
      <c r="R950" s="62"/>
      <c r="S950" s="63" t="n">
        <v>0</v>
      </c>
      <c r="T950" s="64" t="n">
        <v>0</v>
      </c>
      <c r="U950" s="65" t="n">
        <f aca="false">PRODUCT($R950,$S950,(1-$T950))</f>
        <v>0</v>
      </c>
      <c r="V950" s="66"/>
      <c r="W950" s="61"/>
      <c r="X950" s="62"/>
      <c r="Y950" s="63" t="n">
        <v>0</v>
      </c>
      <c r="Z950" s="64" t="n">
        <v>0</v>
      </c>
      <c r="AA950" s="65" t="n">
        <f aca="false">PRODUCT($X950,$Y950,(1-$Z950))</f>
        <v>0</v>
      </c>
      <c r="AB950" s="66"/>
      <c r="AC950" s="61"/>
      <c r="AD950" s="62"/>
      <c r="AE950" s="63" t="n">
        <v>0</v>
      </c>
      <c r="AF950" s="64" t="n">
        <v>0</v>
      </c>
      <c r="AG950" s="65" t="n">
        <f aca="false">PRODUCT($AD950,$AE950,(1-$AF950))</f>
        <v>0</v>
      </c>
      <c r="AH950" s="66"/>
      <c r="AI950" s="61"/>
      <c r="AJ950" s="62"/>
      <c r="AK950" s="63" t="n">
        <v>0</v>
      </c>
      <c r="AL950" s="64" t="n">
        <v>0</v>
      </c>
      <c r="AM950" s="65" t="n">
        <f aca="false">PRODUCT($AJ950,$AK950,(1-$AL950))</f>
        <v>0</v>
      </c>
      <c r="AN950" s="65" t="n">
        <f aca="false">ROUND((Tablica1[[#This Row],[Iznos]]+Tablica1[[#This Row],[Iznos 2]]+Tablica1[[#This Row],[Iznos 3]]+Tablica1[[#This Row],[Iznos 4]]+Tablica1[[#This Row],[Iznos 5]]),2)</f>
        <v>0</v>
      </c>
      <c r="AO950" s="67" t="s">
        <v>64</v>
      </c>
      <c r="AP950" s="67"/>
      <c r="AQ950" s="63"/>
      <c r="AR950" s="63" t="n">
        <v>0</v>
      </c>
      <c r="AS950" s="62"/>
      <c r="AT950" s="58"/>
    </row>
    <row r="951" s="68" customFormat="true" ht="34.5" hidden="false" customHeight="true" outlineLevel="0" collapsed="false">
      <c r="A951" s="54" t="n">
        <v>948</v>
      </c>
      <c r="B951" s="55"/>
      <c r="C951" s="55"/>
      <c r="D951" s="55"/>
      <c r="E951" s="57"/>
      <c r="F951" s="58"/>
      <c r="G951" s="58"/>
      <c r="H951" s="75"/>
      <c r="I951" s="58"/>
      <c r="J951" s="60"/>
      <c r="K951" s="61"/>
      <c r="L951" s="62"/>
      <c r="M951" s="63" t="n">
        <v>0</v>
      </c>
      <c r="N951" s="64" t="n">
        <v>0</v>
      </c>
      <c r="O951" s="65" t="n">
        <f aca="false">PRODUCT($L951,$M951,(1-$N951))</f>
        <v>0</v>
      </c>
      <c r="P951" s="60"/>
      <c r="Q951" s="61"/>
      <c r="R951" s="62"/>
      <c r="S951" s="63" t="n">
        <v>0</v>
      </c>
      <c r="T951" s="64" t="n">
        <v>0</v>
      </c>
      <c r="U951" s="65" t="n">
        <f aca="false">PRODUCT($R951,$S951,(1-$T951))</f>
        <v>0</v>
      </c>
      <c r="V951" s="66"/>
      <c r="W951" s="61"/>
      <c r="X951" s="62"/>
      <c r="Y951" s="63" t="n">
        <v>0</v>
      </c>
      <c r="Z951" s="64" t="n">
        <v>0</v>
      </c>
      <c r="AA951" s="65" t="n">
        <f aca="false">PRODUCT($X951,$Y951,(1-$Z951))</f>
        <v>0</v>
      </c>
      <c r="AB951" s="66"/>
      <c r="AC951" s="61"/>
      <c r="AD951" s="62"/>
      <c r="AE951" s="63" t="n">
        <v>0</v>
      </c>
      <c r="AF951" s="64" t="n">
        <v>0</v>
      </c>
      <c r="AG951" s="65" t="n">
        <f aca="false">PRODUCT($AD951,$AE951,(1-$AF951))</f>
        <v>0</v>
      </c>
      <c r="AH951" s="66"/>
      <c r="AI951" s="61"/>
      <c r="AJ951" s="62"/>
      <c r="AK951" s="63" t="n">
        <v>0</v>
      </c>
      <c r="AL951" s="64" t="n">
        <v>0</v>
      </c>
      <c r="AM951" s="65" t="n">
        <f aca="false">PRODUCT($AJ951,$AK951,(1-$AL951))</f>
        <v>0</v>
      </c>
      <c r="AN951" s="65" t="n">
        <f aca="false">ROUND((Tablica1[[#This Row],[Iznos]]+Tablica1[[#This Row],[Iznos 2]]+Tablica1[[#This Row],[Iznos 3]]+Tablica1[[#This Row],[Iznos 4]]+Tablica1[[#This Row],[Iznos 5]]),2)</f>
        <v>0</v>
      </c>
      <c r="AO951" s="67" t="s">
        <v>64</v>
      </c>
      <c r="AP951" s="67"/>
      <c r="AQ951" s="63"/>
      <c r="AR951" s="63" t="n">
        <v>0</v>
      </c>
      <c r="AS951" s="62"/>
      <c r="AT951" s="58"/>
    </row>
    <row r="952" s="68" customFormat="true" ht="34.5" hidden="false" customHeight="true" outlineLevel="0" collapsed="false">
      <c r="A952" s="54" t="n">
        <v>949</v>
      </c>
      <c r="B952" s="55"/>
      <c r="C952" s="55"/>
      <c r="D952" s="55"/>
      <c r="E952" s="57"/>
      <c r="F952" s="58"/>
      <c r="G952" s="58"/>
      <c r="H952" s="75"/>
      <c r="I952" s="58"/>
      <c r="J952" s="60"/>
      <c r="K952" s="61"/>
      <c r="L952" s="62"/>
      <c r="M952" s="63" t="n">
        <v>0</v>
      </c>
      <c r="N952" s="64" t="n">
        <v>0</v>
      </c>
      <c r="O952" s="65" t="n">
        <f aca="false">PRODUCT($L952,$M952,(1-$N952))</f>
        <v>0</v>
      </c>
      <c r="P952" s="60"/>
      <c r="Q952" s="61"/>
      <c r="R952" s="62"/>
      <c r="S952" s="63" t="n">
        <v>0</v>
      </c>
      <c r="T952" s="64" t="n">
        <v>0</v>
      </c>
      <c r="U952" s="65" t="n">
        <f aca="false">PRODUCT($R952,$S952,(1-$T952))</f>
        <v>0</v>
      </c>
      <c r="V952" s="66"/>
      <c r="W952" s="61"/>
      <c r="X952" s="62"/>
      <c r="Y952" s="63" t="n">
        <v>0</v>
      </c>
      <c r="Z952" s="64" t="n">
        <v>0</v>
      </c>
      <c r="AA952" s="65" t="n">
        <f aca="false">PRODUCT($X952,$Y952,(1-$Z952))</f>
        <v>0</v>
      </c>
      <c r="AB952" s="66"/>
      <c r="AC952" s="61"/>
      <c r="AD952" s="62"/>
      <c r="AE952" s="63" t="n">
        <v>0</v>
      </c>
      <c r="AF952" s="64" t="n">
        <v>0</v>
      </c>
      <c r="AG952" s="65" t="n">
        <f aca="false">PRODUCT($AD952,$AE952,(1-$AF952))</f>
        <v>0</v>
      </c>
      <c r="AH952" s="66"/>
      <c r="AI952" s="61"/>
      <c r="AJ952" s="62"/>
      <c r="AK952" s="63" t="n">
        <v>0</v>
      </c>
      <c r="AL952" s="64" t="n">
        <v>0</v>
      </c>
      <c r="AM952" s="65" t="n">
        <f aca="false">PRODUCT($AJ952,$AK952,(1-$AL952))</f>
        <v>0</v>
      </c>
      <c r="AN952" s="65" t="n">
        <f aca="false">ROUND((Tablica1[[#This Row],[Iznos]]+Tablica1[[#This Row],[Iznos 2]]+Tablica1[[#This Row],[Iznos 3]]+Tablica1[[#This Row],[Iznos 4]]+Tablica1[[#This Row],[Iznos 5]]),2)</f>
        <v>0</v>
      </c>
      <c r="AO952" s="67" t="s">
        <v>64</v>
      </c>
      <c r="AP952" s="67"/>
      <c r="AQ952" s="63"/>
      <c r="AR952" s="63" t="n">
        <v>0</v>
      </c>
      <c r="AS952" s="62"/>
      <c r="AT952" s="58"/>
    </row>
    <row r="953" s="68" customFormat="true" ht="34.5" hidden="false" customHeight="true" outlineLevel="0" collapsed="false">
      <c r="A953" s="54" t="n">
        <v>950</v>
      </c>
      <c r="B953" s="55"/>
      <c r="C953" s="55"/>
      <c r="D953" s="55"/>
      <c r="E953" s="57"/>
      <c r="F953" s="58"/>
      <c r="G953" s="58"/>
      <c r="H953" s="75"/>
      <c r="I953" s="58"/>
      <c r="J953" s="60"/>
      <c r="K953" s="61"/>
      <c r="L953" s="62"/>
      <c r="M953" s="63" t="n">
        <v>0</v>
      </c>
      <c r="N953" s="64" t="n">
        <v>0</v>
      </c>
      <c r="O953" s="65" t="n">
        <f aca="false">PRODUCT($L953,$M953,(1-$N953))</f>
        <v>0</v>
      </c>
      <c r="P953" s="60"/>
      <c r="Q953" s="61"/>
      <c r="R953" s="62"/>
      <c r="S953" s="63" t="n">
        <v>0</v>
      </c>
      <c r="T953" s="64" t="n">
        <v>0</v>
      </c>
      <c r="U953" s="65" t="n">
        <f aca="false">PRODUCT($R953,$S953,(1-$T953))</f>
        <v>0</v>
      </c>
      <c r="V953" s="66"/>
      <c r="W953" s="61"/>
      <c r="X953" s="62"/>
      <c r="Y953" s="63" t="n">
        <v>0</v>
      </c>
      <c r="Z953" s="64" t="n">
        <v>0</v>
      </c>
      <c r="AA953" s="65" t="n">
        <f aca="false">PRODUCT($X953,$Y953,(1-$Z953))</f>
        <v>0</v>
      </c>
      <c r="AB953" s="66"/>
      <c r="AC953" s="61"/>
      <c r="AD953" s="62"/>
      <c r="AE953" s="63" t="n">
        <v>0</v>
      </c>
      <c r="AF953" s="64" t="n">
        <v>0</v>
      </c>
      <c r="AG953" s="65" t="n">
        <f aca="false">PRODUCT($AD953,$AE953,(1-$AF953))</f>
        <v>0</v>
      </c>
      <c r="AH953" s="66"/>
      <c r="AI953" s="61"/>
      <c r="AJ953" s="62"/>
      <c r="AK953" s="63" t="n">
        <v>0</v>
      </c>
      <c r="AL953" s="64" t="n">
        <v>0</v>
      </c>
      <c r="AM953" s="65" t="n">
        <f aca="false">PRODUCT($AJ953,$AK953,(1-$AL953))</f>
        <v>0</v>
      </c>
      <c r="AN953" s="65" t="n">
        <f aca="false">ROUND((Tablica1[[#This Row],[Iznos]]+Tablica1[[#This Row],[Iznos 2]]+Tablica1[[#This Row],[Iznos 3]]+Tablica1[[#This Row],[Iznos 4]]+Tablica1[[#This Row],[Iznos 5]]),2)</f>
        <v>0</v>
      </c>
      <c r="AO953" s="67" t="s">
        <v>64</v>
      </c>
      <c r="AP953" s="67"/>
      <c r="AQ953" s="63"/>
      <c r="AR953" s="63" t="n">
        <v>0</v>
      </c>
      <c r="AS953" s="62"/>
      <c r="AT953" s="58"/>
    </row>
    <row r="954" s="68" customFormat="true" ht="34.5" hidden="false" customHeight="true" outlineLevel="0" collapsed="false">
      <c r="A954" s="54" t="n">
        <v>951</v>
      </c>
      <c r="B954" s="55"/>
      <c r="C954" s="55"/>
      <c r="D954" s="55"/>
      <c r="E954" s="57"/>
      <c r="F954" s="58"/>
      <c r="G954" s="58"/>
      <c r="H954" s="75"/>
      <c r="I954" s="58"/>
      <c r="J954" s="60"/>
      <c r="K954" s="61"/>
      <c r="L954" s="62"/>
      <c r="M954" s="63" t="n">
        <v>0</v>
      </c>
      <c r="N954" s="64" t="n">
        <v>0</v>
      </c>
      <c r="O954" s="65" t="n">
        <f aca="false">PRODUCT($L954,$M954,(1-$N954))</f>
        <v>0</v>
      </c>
      <c r="P954" s="60"/>
      <c r="Q954" s="61"/>
      <c r="R954" s="62"/>
      <c r="S954" s="63" t="n">
        <v>0</v>
      </c>
      <c r="T954" s="64" t="n">
        <v>0</v>
      </c>
      <c r="U954" s="65" t="n">
        <f aca="false">PRODUCT($R954,$S954,(1-$T954))</f>
        <v>0</v>
      </c>
      <c r="V954" s="66"/>
      <c r="W954" s="61"/>
      <c r="X954" s="62"/>
      <c r="Y954" s="63" t="n">
        <v>0</v>
      </c>
      <c r="Z954" s="64" t="n">
        <v>0</v>
      </c>
      <c r="AA954" s="65" t="n">
        <f aca="false">PRODUCT($X954,$Y954,(1-$Z954))</f>
        <v>0</v>
      </c>
      <c r="AB954" s="66"/>
      <c r="AC954" s="61"/>
      <c r="AD954" s="62"/>
      <c r="AE954" s="63" t="n">
        <v>0</v>
      </c>
      <c r="AF954" s="64" t="n">
        <v>0</v>
      </c>
      <c r="AG954" s="65" t="n">
        <f aca="false">PRODUCT($AD954,$AE954,(1-$AF954))</f>
        <v>0</v>
      </c>
      <c r="AH954" s="66"/>
      <c r="AI954" s="61"/>
      <c r="AJ954" s="62"/>
      <c r="AK954" s="63" t="n">
        <v>0</v>
      </c>
      <c r="AL954" s="64" t="n">
        <v>0</v>
      </c>
      <c r="AM954" s="65" t="n">
        <f aca="false">PRODUCT($AJ954,$AK954,(1-$AL954))</f>
        <v>0</v>
      </c>
      <c r="AN954" s="65" t="n">
        <f aca="false">ROUND((Tablica1[[#This Row],[Iznos]]+Tablica1[[#This Row],[Iznos 2]]+Tablica1[[#This Row],[Iznos 3]]+Tablica1[[#This Row],[Iznos 4]]+Tablica1[[#This Row],[Iznos 5]]),2)</f>
        <v>0</v>
      </c>
      <c r="AO954" s="67" t="s">
        <v>64</v>
      </c>
      <c r="AP954" s="67"/>
      <c r="AQ954" s="63"/>
      <c r="AR954" s="63" t="n">
        <v>0</v>
      </c>
      <c r="AS954" s="62"/>
      <c r="AT954" s="58"/>
    </row>
    <row r="955" s="68" customFormat="true" ht="34.5" hidden="false" customHeight="true" outlineLevel="0" collapsed="false">
      <c r="A955" s="54" t="n">
        <v>952</v>
      </c>
      <c r="B955" s="55"/>
      <c r="C955" s="55"/>
      <c r="D955" s="55"/>
      <c r="E955" s="57"/>
      <c r="F955" s="58"/>
      <c r="G955" s="58"/>
      <c r="H955" s="75"/>
      <c r="I955" s="58"/>
      <c r="J955" s="60"/>
      <c r="K955" s="61"/>
      <c r="L955" s="62"/>
      <c r="M955" s="63" t="n">
        <v>0</v>
      </c>
      <c r="N955" s="64" t="n">
        <v>0</v>
      </c>
      <c r="O955" s="65" t="n">
        <f aca="false">PRODUCT($L955,$M955,(1-$N955))</f>
        <v>0</v>
      </c>
      <c r="P955" s="60"/>
      <c r="Q955" s="61"/>
      <c r="R955" s="62"/>
      <c r="S955" s="63" t="n">
        <v>0</v>
      </c>
      <c r="T955" s="64" t="n">
        <v>0</v>
      </c>
      <c r="U955" s="65" t="n">
        <f aca="false">PRODUCT($R955,$S955,(1-$T955))</f>
        <v>0</v>
      </c>
      <c r="V955" s="66"/>
      <c r="W955" s="61"/>
      <c r="X955" s="62"/>
      <c r="Y955" s="63" t="n">
        <v>0</v>
      </c>
      <c r="Z955" s="64" t="n">
        <v>0</v>
      </c>
      <c r="AA955" s="65" t="n">
        <f aca="false">PRODUCT($X955,$Y955,(1-$Z955))</f>
        <v>0</v>
      </c>
      <c r="AB955" s="66"/>
      <c r="AC955" s="61"/>
      <c r="AD955" s="62"/>
      <c r="AE955" s="63" t="n">
        <v>0</v>
      </c>
      <c r="AF955" s="64" t="n">
        <v>0</v>
      </c>
      <c r="AG955" s="65" t="n">
        <f aca="false">PRODUCT($AD955,$AE955,(1-$AF955))</f>
        <v>0</v>
      </c>
      <c r="AH955" s="66"/>
      <c r="AI955" s="61"/>
      <c r="AJ955" s="62"/>
      <c r="AK955" s="63" t="n">
        <v>0</v>
      </c>
      <c r="AL955" s="64" t="n">
        <v>0</v>
      </c>
      <c r="AM955" s="65" t="n">
        <f aca="false">PRODUCT($AJ955,$AK955,(1-$AL955))</f>
        <v>0</v>
      </c>
      <c r="AN955" s="65" t="n">
        <f aca="false">ROUND((Tablica1[[#This Row],[Iznos]]+Tablica1[[#This Row],[Iznos 2]]+Tablica1[[#This Row],[Iznos 3]]+Tablica1[[#This Row],[Iznos 4]]+Tablica1[[#This Row],[Iznos 5]]),2)</f>
        <v>0</v>
      </c>
      <c r="AO955" s="67" t="s">
        <v>64</v>
      </c>
      <c r="AP955" s="67"/>
      <c r="AQ955" s="63"/>
      <c r="AR955" s="63" t="n">
        <v>0</v>
      </c>
      <c r="AS955" s="62"/>
      <c r="AT955" s="58"/>
    </row>
    <row r="956" s="68" customFormat="true" ht="34.5" hidden="false" customHeight="true" outlineLevel="0" collapsed="false">
      <c r="A956" s="54" t="n">
        <v>953</v>
      </c>
      <c r="B956" s="55"/>
      <c r="C956" s="55"/>
      <c r="D956" s="55"/>
      <c r="E956" s="57"/>
      <c r="F956" s="58"/>
      <c r="G956" s="58"/>
      <c r="H956" s="75"/>
      <c r="I956" s="58"/>
      <c r="J956" s="60"/>
      <c r="K956" s="61"/>
      <c r="L956" s="62"/>
      <c r="M956" s="63" t="n">
        <v>0</v>
      </c>
      <c r="N956" s="64" t="n">
        <v>0</v>
      </c>
      <c r="O956" s="65" t="n">
        <f aca="false">PRODUCT($L956,$M956,(1-$N956))</f>
        <v>0</v>
      </c>
      <c r="P956" s="60"/>
      <c r="Q956" s="61"/>
      <c r="R956" s="62"/>
      <c r="S956" s="63" t="n">
        <v>0</v>
      </c>
      <c r="T956" s="64" t="n">
        <v>0</v>
      </c>
      <c r="U956" s="65" t="n">
        <f aca="false">PRODUCT($R956,$S956,(1-$T956))</f>
        <v>0</v>
      </c>
      <c r="V956" s="66"/>
      <c r="W956" s="61"/>
      <c r="X956" s="62"/>
      <c r="Y956" s="63" t="n">
        <v>0</v>
      </c>
      <c r="Z956" s="64" t="n">
        <v>0</v>
      </c>
      <c r="AA956" s="65" t="n">
        <f aca="false">PRODUCT($X956,$Y956,(1-$Z956))</f>
        <v>0</v>
      </c>
      <c r="AB956" s="66"/>
      <c r="AC956" s="61"/>
      <c r="AD956" s="62"/>
      <c r="AE956" s="63" t="n">
        <v>0</v>
      </c>
      <c r="AF956" s="64" t="n">
        <v>0</v>
      </c>
      <c r="AG956" s="65" t="n">
        <f aca="false">PRODUCT($AD956,$AE956,(1-$AF956))</f>
        <v>0</v>
      </c>
      <c r="AH956" s="66"/>
      <c r="AI956" s="61"/>
      <c r="AJ956" s="62"/>
      <c r="AK956" s="63" t="n">
        <v>0</v>
      </c>
      <c r="AL956" s="64" t="n">
        <v>0</v>
      </c>
      <c r="AM956" s="65" t="n">
        <f aca="false">PRODUCT($AJ956,$AK956,(1-$AL956))</f>
        <v>0</v>
      </c>
      <c r="AN956" s="65" t="n">
        <f aca="false">ROUND((Tablica1[[#This Row],[Iznos]]+Tablica1[[#This Row],[Iznos 2]]+Tablica1[[#This Row],[Iznos 3]]+Tablica1[[#This Row],[Iznos 4]]+Tablica1[[#This Row],[Iznos 5]]),2)</f>
        <v>0</v>
      </c>
      <c r="AO956" s="67" t="s">
        <v>64</v>
      </c>
      <c r="AP956" s="67"/>
      <c r="AQ956" s="63"/>
      <c r="AR956" s="63" t="n">
        <v>0</v>
      </c>
      <c r="AS956" s="62"/>
      <c r="AT956" s="58"/>
    </row>
    <row r="957" s="68" customFormat="true" ht="34.5" hidden="false" customHeight="true" outlineLevel="0" collapsed="false">
      <c r="A957" s="54" t="n">
        <v>954</v>
      </c>
      <c r="B957" s="55"/>
      <c r="C957" s="55"/>
      <c r="D957" s="55"/>
      <c r="E957" s="57"/>
      <c r="F957" s="58"/>
      <c r="G957" s="58"/>
      <c r="H957" s="75"/>
      <c r="I957" s="58"/>
      <c r="J957" s="60"/>
      <c r="K957" s="61"/>
      <c r="L957" s="62"/>
      <c r="M957" s="63" t="n">
        <v>0</v>
      </c>
      <c r="N957" s="64" t="n">
        <v>0</v>
      </c>
      <c r="O957" s="65" t="n">
        <f aca="false">PRODUCT($L957,$M957,(1-$N957))</f>
        <v>0</v>
      </c>
      <c r="P957" s="60"/>
      <c r="Q957" s="61"/>
      <c r="R957" s="62"/>
      <c r="S957" s="63" t="n">
        <v>0</v>
      </c>
      <c r="T957" s="64" t="n">
        <v>0</v>
      </c>
      <c r="U957" s="65" t="n">
        <f aca="false">PRODUCT($R957,$S957,(1-$T957))</f>
        <v>0</v>
      </c>
      <c r="V957" s="66"/>
      <c r="W957" s="61"/>
      <c r="X957" s="62"/>
      <c r="Y957" s="63" t="n">
        <v>0</v>
      </c>
      <c r="Z957" s="64" t="n">
        <v>0</v>
      </c>
      <c r="AA957" s="65" t="n">
        <f aca="false">PRODUCT($X957,$Y957,(1-$Z957))</f>
        <v>0</v>
      </c>
      <c r="AB957" s="66"/>
      <c r="AC957" s="61"/>
      <c r="AD957" s="62"/>
      <c r="AE957" s="63" t="n">
        <v>0</v>
      </c>
      <c r="AF957" s="64" t="n">
        <v>0</v>
      </c>
      <c r="AG957" s="65" t="n">
        <f aca="false">PRODUCT($AD957,$AE957,(1-$AF957))</f>
        <v>0</v>
      </c>
      <c r="AH957" s="66"/>
      <c r="AI957" s="61"/>
      <c r="AJ957" s="62"/>
      <c r="AK957" s="63" t="n">
        <v>0</v>
      </c>
      <c r="AL957" s="64" t="n">
        <v>0</v>
      </c>
      <c r="AM957" s="65" t="n">
        <f aca="false">PRODUCT($AJ957,$AK957,(1-$AL957))</f>
        <v>0</v>
      </c>
      <c r="AN957" s="65" t="n">
        <f aca="false">ROUND((Tablica1[[#This Row],[Iznos]]+Tablica1[[#This Row],[Iznos 2]]+Tablica1[[#This Row],[Iznos 3]]+Tablica1[[#This Row],[Iznos 4]]+Tablica1[[#This Row],[Iznos 5]]),2)</f>
        <v>0</v>
      </c>
      <c r="AO957" s="67" t="s">
        <v>64</v>
      </c>
      <c r="AP957" s="67"/>
      <c r="AQ957" s="63"/>
      <c r="AR957" s="63" t="n">
        <v>0</v>
      </c>
      <c r="AS957" s="62"/>
      <c r="AT957" s="58"/>
    </row>
    <row r="958" s="68" customFormat="true" ht="34.5" hidden="false" customHeight="true" outlineLevel="0" collapsed="false">
      <c r="A958" s="54" t="n">
        <v>955</v>
      </c>
      <c r="B958" s="55"/>
      <c r="C958" s="55"/>
      <c r="D958" s="55"/>
      <c r="E958" s="57"/>
      <c r="F958" s="58"/>
      <c r="G958" s="58"/>
      <c r="H958" s="75"/>
      <c r="I958" s="58"/>
      <c r="J958" s="60"/>
      <c r="K958" s="61"/>
      <c r="L958" s="62"/>
      <c r="M958" s="63" t="n">
        <v>0</v>
      </c>
      <c r="N958" s="64" t="n">
        <v>0</v>
      </c>
      <c r="O958" s="65" t="n">
        <f aca="false">PRODUCT($L958,$M958,(1-$N958))</f>
        <v>0</v>
      </c>
      <c r="P958" s="60"/>
      <c r="Q958" s="61"/>
      <c r="R958" s="62"/>
      <c r="S958" s="63" t="n">
        <v>0</v>
      </c>
      <c r="T958" s="64" t="n">
        <v>0</v>
      </c>
      <c r="U958" s="65" t="n">
        <f aca="false">PRODUCT($R958,$S958,(1-$T958))</f>
        <v>0</v>
      </c>
      <c r="V958" s="66"/>
      <c r="W958" s="61"/>
      <c r="X958" s="62"/>
      <c r="Y958" s="63" t="n">
        <v>0</v>
      </c>
      <c r="Z958" s="64" t="n">
        <v>0</v>
      </c>
      <c r="AA958" s="65" t="n">
        <f aca="false">PRODUCT($X958,$Y958,(1-$Z958))</f>
        <v>0</v>
      </c>
      <c r="AB958" s="66"/>
      <c r="AC958" s="61"/>
      <c r="AD958" s="62"/>
      <c r="AE958" s="63" t="n">
        <v>0</v>
      </c>
      <c r="AF958" s="64" t="n">
        <v>0</v>
      </c>
      <c r="AG958" s="65" t="n">
        <f aca="false">PRODUCT($AD958,$AE958,(1-$AF958))</f>
        <v>0</v>
      </c>
      <c r="AH958" s="66"/>
      <c r="AI958" s="61"/>
      <c r="AJ958" s="62"/>
      <c r="AK958" s="63" t="n">
        <v>0</v>
      </c>
      <c r="AL958" s="64" t="n">
        <v>0</v>
      </c>
      <c r="AM958" s="65" t="n">
        <f aca="false">PRODUCT($AJ958,$AK958,(1-$AL958))</f>
        <v>0</v>
      </c>
      <c r="AN958" s="65" t="n">
        <f aca="false">ROUND((Tablica1[[#This Row],[Iznos]]+Tablica1[[#This Row],[Iznos 2]]+Tablica1[[#This Row],[Iznos 3]]+Tablica1[[#This Row],[Iznos 4]]+Tablica1[[#This Row],[Iznos 5]]),2)</f>
        <v>0</v>
      </c>
      <c r="AO958" s="67" t="s">
        <v>64</v>
      </c>
      <c r="AP958" s="67"/>
      <c r="AQ958" s="63"/>
      <c r="AR958" s="63" t="n">
        <v>0</v>
      </c>
      <c r="AS958" s="62"/>
      <c r="AT958" s="58"/>
    </row>
    <row r="959" s="68" customFormat="true" ht="34.5" hidden="false" customHeight="true" outlineLevel="0" collapsed="false">
      <c r="A959" s="54" t="n">
        <v>956</v>
      </c>
      <c r="B959" s="55"/>
      <c r="C959" s="55"/>
      <c r="D959" s="55"/>
      <c r="E959" s="57"/>
      <c r="F959" s="58"/>
      <c r="G959" s="58"/>
      <c r="H959" s="75"/>
      <c r="I959" s="58"/>
      <c r="J959" s="60"/>
      <c r="K959" s="61"/>
      <c r="L959" s="62"/>
      <c r="M959" s="63" t="n">
        <v>0</v>
      </c>
      <c r="N959" s="64" t="n">
        <v>0</v>
      </c>
      <c r="O959" s="65" t="n">
        <f aca="false">PRODUCT($L959,$M959,(1-$N959))</f>
        <v>0</v>
      </c>
      <c r="P959" s="60"/>
      <c r="Q959" s="61"/>
      <c r="R959" s="62"/>
      <c r="S959" s="63" t="n">
        <v>0</v>
      </c>
      <c r="T959" s="64" t="n">
        <v>0</v>
      </c>
      <c r="U959" s="65" t="n">
        <f aca="false">PRODUCT($R959,$S959,(1-$T959))</f>
        <v>0</v>
      </c>
      <c r="V959" s="66"/>
      <c r="W959" s="61"/>
      <c r="X959" s="62"/>
      <c r="Y959" s="63" t="n">
        <v>0</v>
      </c>
      <c r="Z959" s="64" t="n">
        <v>0</v>
      </c>
      <c r="AA959" s="65" t="n">
        <f aca="false">PRODUCT($X959,$Y959,(1-$Z959))</f>
        <v>0</v>
      </c>
      <c r="AB959" s="66"/>
      <c r="AC959" s="61"/>
      <c r="AD959" s="62"/>
      <c r="AE959" s="63" t="n">
        <v>0</v>
      </c>
      <c r="AF959" s="64" t="n">
        <v>0</v>
      </c>
      <c r="AG959" s="65" t="n">
        <f aca="false">PRODUCT($AD959,$AE959,(1-$AF959))</f>
        <v>0</v>
      </c>
      <c r="AH959" s="66"/>
      <c r="AI959" s="61"/>
      <c r="AJ959" s="62"/>
      <c r="AK959" s="63" t="n">
        <v>0</v>
      </c>
      <c r="AL959" s="64" t="n">
        <v>0</v>
      </c>
      <c r="AM959" s="65" t="n">
        <f aca="false">PRODUCT($AJ959,$AK959,(1-$AL959))</f>
        <v>0</v>
      </c>
      <c r="AN959" s="65" t="n">
        <f aca="false">ROUND((Tablica1[[#This Row],[Iznos]]+Tablica1[[#This Row],[Iznos 2]]+Tablica1[[#This Row],[Iznos 3]]+Tablica1[[#This Row],[Iznos 4]]+Tablica1[[#This Row],[Iznos 5]]),2)</f>
        <v>0</v>
      </c>
      <c r="AO959" s="67" t="s">
        <v>64</v>
      </c>
      <c r="AP959" s="67"/>
      <c r="AQ959" s="63"/>
      <c r="AR959" s="63" t="n">
        <v>0</v>
      </c>
      <c r="AS959" s="62"/>
      <c r="AT959" s="58"/>
    </row>
    <row r="960" s="68" customFormat="true" ht="34.5" hidden="false" customHeight="true" outlineLevel="0" collapsed="false">
      <c r="A960" s="54" t="n">
        <v>957</v>
      </c>
      <c r="B960" s="55"/>
      <c r="C960" s="55"/>
      <c r="D960" s="55"/>
      <c r="E960" s="57"/>
      <c r="F960" s="58"/>
      <c r="G960" s="58"/>
      <c r="H960" s="75"/>
      <c r="I960" s="58"/>
      <c r="J960" s="60"/>
      <c r="K960" s="61"/>
      <c r="L960" s="62"/>
      <c r="M960" s="63" t="n">
        <v>0</v>
      </c>
      <c r="N960" s="64" t="n">
        <v>0</v>
      </c>
      <c r="O960" s="65" t="n">
        <f aca="false">PRODUCT($L960,$M960,(1-$N960))</f>
        <v>0</v>
      </c>
      <c r="P960" s="60"/>
      <c r="Q960" s="61"/>
      <c r="R960" s="62"/>
      <c r="S960" s="63" t="n">
        <v>0</v>
      </c>
      <c r="T960" s="64" t="n">
        <v>0</v>
      </c>
      <c r="U960" s="65" t="n">
        <f aca="false">PRODUCT($R960,$S960,(1-$T960))</f>
        <v>0</v>
      </c>
      <c r="V960" s="66"/>
      <c r="W960" s="61"/>
      <c r="X960" s="62"/>
      <c r="Y960" s="63" t="n">
        <v>0</v>
      </c>
      <c r="Z960" s="64" t="n">
        <v>0</v>
      </c>
      <c r="AA960" s="65" t="n">
        <f aca="false">PRODUCT($X960,$Y960,(1-$Z960))</f>
        <v>0</v>
      </c>
      <c r="AB960" s="66"/>
      <c r="AC960" s="61"/>
      <c r="AD960" s="62"/>
      <c r="AE960" s="63" t="n">
        <v>0</v>
      </c>
      <c r="AF960" s="64" t="n">
        <v>0</v>
      </c>
      <c r="AG960" s="65" t="n">
        <f aca="false">PRODUCT($AD960,$AE960,(1-$AF960))</f>
        <v>0</v>
      </c>
      <c r="AH960" s="66"/>
      <c r="AI960" s="61"/>
      <c r="AJ960" s="62"/>
      <c r="AK960" s="63" t="n">
        <v>0</v>
      </c>
      <c r="AL960" s="64" t="n">
        <v>0</v>
      </c>
      <c r="AM960" s="65" t="n">
        <f aca="false">PRODUCT($AJ960,$AK960,(1-$AL960))</f>
        <v>0</v>
      </c>
      <c r="AN960" s="65" t="n">
        <f aca="false">ROUND((Tablica1[[#This Row],[Iznos]]+Tablica1[[#This Row],[Iznos 2]]+Tablica1[[#This Row],[Iznos 3]]+Tablica1[[#This Row],[Iznos 4]]+Tablica1[[#This Row],[Iznos 5]]),2)</f>
        <v>0</v>
      </c>
      <c r="AO960" s="67" t="s">
        <v>64</v>
      </c>
      <c r="AP960" s="67"/>
      <c r="AQ960" s="63"/>
      <c r="AR960" s="63" t="n">
        <v>0</v>
      </c>
      <c r="AS960" s="62"/>
      <c r="AT960" s="58"/>
    </row>
    <row r="961" s="68" customFormat="true" ht="34.5" hidden="false" customHeight="true" outlineLevel="0" collapsed="false">
      <c r="A961" s="54" t="n">
        <v>958</v>
      </c>
      <c r="B961" s="55"/>
      <c r="C961" s="55"/>
      <c r="D961" s="55"/>
      <c r="E961" s="57"/>
      <c r="F961" s="58"/>
      <c r="G961" s="58"/>
      <c r="H961" s="75"/>
      <c r="I961" s="58"/>
      <c r="J961" s="60"/>
      <c r="K961" s="61"/>
      <c r="L961" s="62"/>
      <c r="M961" s="63" t="n">
        <v>0</v>
      </c>
      <c r="N961" s="64" t="n">
        <v>0</v>
      </c>
      <c r="O961" s="65" t="n">
        <f aca="false">PRODUCT($L961,$M961,(1-$N961))</f>
        <v>0</v>
      </c>
      <c r="P961" s="60"/>
      <c r="Q961" s="61"/>
      <c r="R961" s="62"/>
      <c r="S961" s="63" t="n">
        <v>0</v>
      </c>
      <c r="T961" s="64" t="n">
        <v>0</v>
      </c>
      <c r="U961" s="65" t="n">
        <f aca="false">PRODUCT($R961,$S961,(1-$T961))</f>
        <v>0</v>
      </c>
      <c r="V961" s="66"/>
      <c r="W961" s="61"/>
      <c r="X961" s="62"/>
      <c r="Y961" s="63" t="n">
        <v>0</v>
      </c>
      <c r="Z961" s="64" t="n">
        <v>0</v>
      </c>
      <c r="AA961" s="65" t="n">
        <f aca="false">PRODUCT($X961,$Y961,(1-$Z961))</f>
        <v>0</v>
      </c>
      <c r="AB961" s="66"/>
      <c r="AC961" s="61"/>
      <c r="AD961" s="62"/>
      <c r="AE961" s="63" t="n">
        <v>0</v>
      </c>
      <c r="AF961" s="64" t="n">
        <v>0</v>
      </c>
      <c r="AG961" s="65" t="n">
        <f aca="false">PRODUCT($AD961,$AE961,(1-$AF961))</f>
        <v>0</v>
      </c>
      <c r="AH961" s="66"/>
      <c r="AI961" s="61"/>
      <c r="AJ961" s="62"/>
      <c r="AK961" s="63" t="n">
        <v>0</v>
      </c>
      <c r="AL961" s="64" t="n">
        <v>0</v>
      </c>
      <c r="AM961" s="65" t="n">
        <f aca="false">PRODUCT($AJ961,$AK961,(1-$AL961))</f>
        <v>0</v>
      </c>
      <c r="AN961" s="65" t="n">
        <f aca="false">ROUND((Tablica1[[#This Row],[Iznos]]+Tablica1[[#This Row],[Iznos 2]]+Tablica1[[#This Row],[Iznos 3]]+Tablica1[[#This Row],[Iznos 4]]+Tablica1[[#This Row],[Iznos 5]]),2)</f>
        <v>0</v>
      </c>
      <c r="AO961" s="67" t="s">
        <v>64</v>
      </c>
      <c r="AP961" s="67"/>
      <c r="AQ961" s="63"/>
      <c r="AR961" s="63" t="n">
        <v>0</v>
      </c>
      <c r="AS961" s="62"/>
      <c r="AT961" s="58"/>
    </row>
    <row r="962" s="68" customFormat="true" ht="34.5" hidden="false" customHeight="true" outlineLevel="0" collapsed="false">
      <c r="A962" s="54" t="n">
        <v>959</v>
      </c>
      <c r="B962" s="55"/>
      <c r="C962" s="55"/>
      <c r="D962" s="55"/>
      <c r="E962" s="57"/>
      <c r="F962" s="58"/>
      <c r="G962" s="58"/>
      <c r="H962" s="75"/>
      <c r="I962" s="58"/>
      <c r="J962" s="60"/>
      <c r="K962" s="61"/>
      <c r="L962" s="62"/>
      <c r="M962" s="63" t="n">
        <v>0</v>
      </c>
      <c r="N962" s="64" t="n">
        <v>0</v>
      </c>
      <c r="O962" s="65" t="n">
        <f aca="false">PRODUCT($L962,$M962,(1-$N962))</f>
        <v>0</v>
      </c>
      <c r="P962" s="60"/>
      <c r="Q962" s="61"/>
      <c r="R962" s="62"/>
      <c r="S962" s="63" t="n">
        <v>0</v>
      </c>
      <c r="T962" s="64" t="n">
        <v>0</v>
      </c>
      <c r="U962" s="65" t="n">
        <f aca="false">PRODUCT($R962,$S962,(1-$T962))</f>
        <v>0</v>
      </c>
      <c r="V962" s="66"/>
      <c r="W962" s="61"/>
      <c r="X962" s="62"/>
      <c r="Y962" s="63" t="n">
        <v>0</v>
      </c>
      <c r="Z962" s="64" t="n">
        <v>0</v>
      </c>
      <c r="AA962" s="65" t="n">
        <f aca="false">PRODUCT($X962,$Y962,(1-$Z962))</f>
        <v>0</v>
      </c>
      <c r="AB962" s="66"/>
      <c r="AC962" s="61"/>
      <c r="AD962" s="62"/>
      <c r="AE962" s="63" t="n">
        <v>0</v>
      </c>
      <c r="AF962" s="64" t="n">
        <v>0</v>
      </c>
      <c r="AG962" s="65" t="n">
        <f aca="false">PRODUCT($AD962,$AE962,(1-$AF962))</f>
        <v>0</v>
      </c>
      <c r="AH962" s="66"/>
      <c r="AI962" s="61"/>
      <c r="AJ962" s="62"/>
      <c r="AK962" s="63" t="n">
        <v>0</v>
      </c>
      <c r="AL962" s="64" t="n">
        <v>0</v>
      </c>
      <c r="AM962" s="65" t="n">
        <f aca="false">PRODUCT($AJ962,$AK962,(1-$AL962))</f>
        <v>0</v>
      </c>
      <c r="AN962" s="65" t="n">
        <f aca="false">ROUND((Tablica1[[#This Row],[Iznos]]+Tablica1[[#This Row],[Iznos 2]]+Tablica1[[#This Row],[Iznos 3]]+Tablica1[[#This Row],[Iznos 4]]+Tablica1[[#This Row],[Iznos 5]]),2)</f>
        <v>0</v>
      </c>
      <c r="AO962" s="67" t="s">
        <v>64</v>
      </c>
      <c r="AP962" s="67"/>
      <c r="AQ962" s="63"/>
      <c r="AR962" s="63" t="n">
        <v>0</v>
      </c>
      <c r="AS962" s="62"/>
      <c r="AT962" s="58"/>
    </row>
    <row r="963" s="68" customFormat="true" ht="34.5" hidden="false" customHeight="true" outlineLevel="0" collapsed="false">
      <c r="A963" s="54" t="n">
        <v>960</v>
      </c>
      <c r="B963" s="55"/>
      <c r="C963" s="55"/>
      <c r="D963" s="55"/>
      <c r="E963" s="57"/>
      <c r="F963" s="58"/>
      <c r="G963" s="58"/>
      <c r="H963" s="75"/>
      <c r="I963" s="58"/>
      <c r="J963" s="60"/>
      <c r="K963" s="61"/>
      <c r="L963" s="62"/>
      <c r="M963" s="63" t="n">
        <v>0</v>
      </c>
      <c r="N963" s="64" t="n">
        <v>0</v>
      </c>
      <c r="O963" s="65" t="n">
        <f aca="false">PRODUCT($L963,$M963,(1-$N963))</f>
        <v>0</v>
      </c>
      <c r="P963" s="60"/>
      <c r="Q963" s="61"/>
      <c r="R963" s="62"/>
      <c r="S963" s="63" t="n">
        <v>0</v>
      </c>
      <c r="T963" s="64" t="n">
        <v>0</v>
      </c>
      <c r="U963" s="65" t="n">
        <f aca="false">PRODUCT($R963,$S963,(1-$T963))</f>
        <v>0</v>
      </c>
      <c r="V963" s="66"/>
      <c r="W963" s="61"/>
      <c r="X963" s="62"/>
      <c r="Y963" s="63" t="n">
        <v>0</v>
      </c>
      <c r="Z963" s="64" t="n">
        <v>0</v>
      </c>
      <c r="AA963" s="65" t="n">
        <f aca="false">PRODUCT($X963,$Y963,(1-$Z963))</f>
        <v>0</v>
      </c>
      <c r="AB963" s="66"/>
      <c r="AC963" s="61"/>
      <c r="AD963" s="62"/>
      <c r="AE963" s="63" t="n">
        <v>0</v>
      </c>
      <c r="AF963" s="64" t="n">
        <v>0</v>
      </c>
      <c r="AG963" s="65" t="n">
        <f aca="false">PRODUCT($AD963,$AE963,(1-$AF963))</f>
        <v>0</v>
      </c>
      <c r="AH963" s="66"/>
      <c r="AI963" s="61"/>
      <c r="AJ963" s="62"/>
      <c r="AK963" s="63" t="n">
        <v>0</v>
      </c>
      <c r="AL963" s="64" t="n">
        <v>0</v>
      </c>
      <c r="AM963" s="65" t="n">
        <f aca="false">PRODUCT($AJ963,$AK963,(1-$AL963))</f>
        <v>0</v>
      </c>
      <c r="AN963" s="65" t="n">
        <f aca="false">ROUND((Tablica1[[#This Row],[Iznos]]+Tablica1[[#This Row],[Iznos 2]]+Tablica1[[#This Row],[Iznos 3]]+Tablica1[[#This Row],[Iznos 4]]+Tablica1[[#This Row],[Iznos 5]]),2)</f>
        <v>0</v>
      </c>
      <c r="AO963" s="67" t="s">
        <v>64</v>
      </c>
      <c r="AP963" s="67"/>
      <c r="AQ963" s="63"/>
      <c r="AR963" s="63" t="n">
        <v>0</v>
      </c>
      <c r="AS963" s="62"/>
      <c r="AT963" s="58"/>
    </row>
    <row r="964" s="68" customFormat="true" ht="34.5" hidden="false" customHeight="true" outlineLevel="0" collapsed="false">
      <c r="A964" s="54" t="n">
        <v>961</v>
      </c>
      <c r="B964" s="55"/>
      <c r="C964" s="55"/>
      <c r="D964" s="55"/>
      <c r="E964" s="57"/>
      <c r="F964" s="58"/>
      <c r="G964" s="58"/>
      <c r="H964" s="75"/>
      <c r="I964" s="58"/>
      <c r="J964" s="60"/>
      <c r="K964" s="61"/>
      <c r="L964" s="62"/>
      <c r="M964" s="63" t="n">
        <v>0</v>
      </c>
      <c r="N964" s="64" t="n">
        <v>0</v>
      </c>
      <c r="O964" s="65" t="n">
        <f aca="false">PRODUCT($L964,$M964,(1-$N964))</f>
        <v>0</v>
      </c>
      <c r="P964" s="60"/>
      <c r="Q964" s="61"/>
      <c r="R964" s="62"/>
      <c r="S964" s="63" t="n">
        <v>0</v>
      </c>
      <c r="T964" s="64" t="n">
        <v>0</v>
      </c>
      <c r="U964" s="65" t="n">
        <f aca="false">PRODUCT($R964,$S964,(1-$T964))</f>
        <v>0</v>
      </c>
      <c r="V964" s="66"/>
      <c r="W964" s="61"/>
      <c r="X964" s="62"/>
      <c r="Y964" s="63" t="n">
        <v>0</v>
      </c>
      <c r="Z964" s="64" t="n">
        <v>0</v>
      </c>
      <c r="AA964" s="65" t="n">
        <f aca="false">PRODUCT($X964,$Y964,(1-$Z964))</f>
        <v>0</v>
      </c>
      <c r="AB964" s="66"/>
      <c r="AC964" s="61"/>
      <c r="AD964" s="62"/>
      <c r="AE964" s="63" t="n">
        <v>0</v>
      </c>
      <c r="AF964" s="64" t="n">
        <v>0</v>
      </c>
      <c r="AG964" s="65" t="n">
        <f aca="false">PRODUCT($AD964,$AE964,(1-$AF964))</f>
        <v>0</v>
      </c>
      <c r="AH964" s="66"/>
      <c r="AI964" s="61"/>
      <c r="AJ964" s="62"/>
      <c r="AK964" s="63" t="n">
        <v>0</v>
      </c>
      <c r="AL964" s="64" t="n">
        <v>0</v>
      </c>
      <c r="AM964" s="65" t="n">
        <f aca="false">PRODUCT($AJ964,$AK964,(1-$AL964))</f>
        <v>0</v>
      </c>
      <c r="AN964" s="65" t="n">
        <f aca="false">ROUND((Tablica1[[#This Row],[Iznos]]+Tablica1[[#This Row],[Iznos 2]]+Tablica1[[#This Row],[Iznos 3]]+Tablica1[[#This Row],[Iznos 4]]+Tablica1[[#This Row],[Iznos 5]]),2)</f>
        <v>0</v>
      </c>
      <c r="AO964" s="67" t="s">
        <v>64</v>
      </c>
      <c r="AP964" s="67"/>
      <c r="AQ964" s="63"/>
      <c r="AR964" s="63" t="n">
        <v>0</v>
      </c>
      <c r="AS964" s="62"/>
      <c r="AT964" s="58"/>
    </row>
    <row r="965" s="68" customFormat="true" ht="34.5" hidden="false" customHeight="true" outlineLevel="0" collapsed="false">
      <c r="A965" s="54" t="n">
        <v>962</v>
      </c>
      <c r="B965" s="55"/>
      <c r="C965" s="55"/>
      <c r="D965" s="55"/>
      <c r="E965" s="57"/>
      <c r="F965" s="58"/>
      <c r="G965" s="58"/>
      <c r="H965" s="75"/>
      <c r="I965" s="58"/>
      <c r="J965" s="60"/>
      <c r="K965" s="61"/>
      <c r="L965" s="62"/>
      <c r="M965" s="63" t="n">
        <v>0</v>
      </c>
      <c r="N965" s="64" t="n">
        <v>0</v>
      </c>
      <c r="O965" s="65" t="n">
        <f aca="false">PRODUCT($L965,$M965,(1-$N965))</f>
        <v>0</v>
      </c>
      <c r="P965" s="60"/>
      <c r="Q965" s="61"/>
      <c r="R965" s="62"/>
      <c r="S965" s="63" t="n">
        <v>0</v>
      </c>
      <c r="T965" s="64" t="n">
        <v>0</v>
      </c>
      <c r="U965" s="65" t="n">
        <f aca="false">PRODUCT($R965,$S965,(1-$T965))</f>
        <v>0</v>
      </c>
      <c r="V965" s="66"/>
      <c r="W965" s="61"/>
      <c r="X965" s="62"/>
      <c r="Y965" s="63" t="n">
        <v>0</v>
      </c>
      <c r="Z965" s="64" t="n">
        <v>0</v>
      </c>
      <c r="AA965" s="65" t="n">
        <f aca="false">PRODUCT($X965,$Y965,(1-$Z965))</f>
        <v>0</v>
      </c>
      <c r="AB965" s="66"/>
      <c r="AC965" s="61"/>
      <c r="AD965" s="62"/>
      <c r="AE965" s="63" t="n">
        <v>0</v>
      </c>
      <c r="AF965" s="64" t="n">
        <v>0</v>
      </c>
      <c r="AG965" s="65" t="n">
        <f aca="false">PRODUCT($AD965,$AE965,(1-$AF965))</f>
        <v>0</v>
      </c>
      <c r="AH965" s="66"/>
      <c r="AI965" s="61"/>
      <c r="AJ965" s="62"/>
      <c r="AK965" s="63" t="n">
        <v>0</v>
      </c>
      <c r="AL965" s="64" t="n">
        <v>0</v>
      </c>
      <c r="AM965" s="65" t="n">
        <f aca="false">PRODUCT($AJ965,$AK965,(1-$AL965))</f>
        <v>0</v>
      </c>
      <c r="AN965" s="65" t="n">
        <f aca="false">ROUND((Tablica1[[#This Row],[Iznos]]+Tablica1[[#This Row],[Iznos 2]]+Tablica1[[#This Row],[Iznos 3]]+Tablica1[[#This Row],[Iznos 4]]+Tablica1[[#This Row],[Iznos 5]]),2)</f>
        <v>0</v>
      </c>
      <c r="AO965" s="67" t="s">
        <v>64</v>
      </c>
      <c r="AP965" s="67"/>
      <c r="AQ965" s="63"/>
      <c r="AR965" s="63" t="n">
        <v>0</v>
      </c>
      <c r="AS965" s="62"/>
      <c r="AT965" s="58"/>
    </row>
    <row r="966" s="68" customFormat="true" ht="34.5" hidden="false" customHeight="true" outlineLevel="0" collapsed="false">
      <c r="A966" s="54" t="n">
        <v>963</v>
      </c>
      <c r="B966" s="55"/>
      <c r="C966" s="55"/>
      <c r="D966" s="55"/>
      <c r="E966" s="57"/>
      <c r="F966" s="58"/>
      <c r="G966" s="58"/>
      <c r="H966" s="75"/>
      <c r="I966" s="58"/>
      <c r="J966" s="60"/>
      <c r="K966" s="61"/>
      <c r="L966" s="62"/>
      <c r="M966" s="63" t="n">
        <v>0</v>
      </c>
      <c r="N966" s="64" t="n">
        <v>0</v>
      </c>
      <c r="O966" s="65" t="n">
        <f aca="false">PRODUCT($L966,$M966,(1-$N966))</f>
        <v>0</v>
      </c>
      <c r="P966" s="60"/>
      <c r="Q966" s="61"/>
      <c r="R966" s="62"/>
      <c r="S966" s="63" t="n">
        <v>0</v>
      </c>
      <c r="T966" s="64" t="n">
        <v>0</v>
      </c>
      <c r="U966" s="65" t="n">
        <f aca="false">PRODUCT($R966,$S966,(1-$T966))</f>
        <v>0</v>
      </c>
      <c r="V966" s="66"/>
      <c r="W966" s="61"/>
      <c r="X966" s="62"/>
      <c r="Y966" s="63" t="n">
        <v>0</v>
      </c>
      <c r="Z966" s="64" t="n">
        <v>0</v>
      </c>
      <c r="AA966" s="65" t="n">
        <f aca="false">PRODUCT($X966,$Y966,(1-$Z966))</f>
        <v>0</v>
      </c>
      <c r="AB966" s="66"/>
      <c r="AC966" s="61"/>
      <c r="AD966" s="62"/>
      <c r="AE966" s="63" t="n">
        <v>0</v>
      </c>
      <c r="AF966" s="64" t="n">
        <v>0</v>
      </c>
      <c r="AG966" s="65" t="n">
        <f aca="false">PRODUCT($AD966,$AE966,(1-$AF966))</f>
        <v>0</v>
      </c>
      <c r="AH966" s="66"/>
      <c r="AI966" s="61"/>
      <c r="AJ966" s="62"/>
      <c r="AK966" s="63" t="n">
        <v>0</v>
      </c>
      <c r="AL966" s="64" t="n">
        <v>0</v>
      </c>
      <c r="AM966" s="65" t="n">
        <f aca="false">PRODUCT($AJ966,$AK966,(1-$AL966))</f>
        <v>0</v>
      </c>
      <c r="AN966" s="65" t="n">
        <f aca="false">ROUND((Tablica1[[#This Row],[Iznos]]+Tablica1[[#This Row],[Iznos 2]]+Tablica1[[#This Row],[Iznos 3]]+Tablica1[[#This Row],[Iznos 4]]+Tablica1[[#This Row],[Iznos 5]]),2)</f>
        <v>0</v>
      </c>
      <c r="AO966" s="67" t="s">
        <v>64</v>
      </c>
      <c r="AP966" s="67"/>
      <c r="AQ966" s="63"/>
      <c r="AR966" s="63" t="n">
        <v>0</v>
      </c>
      <c r="AS966" s="62"/>
      <c r="AT966" s="58"/>
    </row>
    <row r="967" s="68" customFormat="true" ht="34.5" hidden="false" customHeight="true" outlineLevel="0" collapsed="false">
      <c r="A967" s="54" t="n">
        <v>964</v>
      </c>
      <c r="B967" s="55"/>
      <c r="C967" s="55"/>
      <c r="D967" s="55"/>
      <c r="E967" s="57"/>
      <c r="F967" s="58"/>
      <c r="G967" s="58"/>
      <c r="H967" s="75"/>
      <c r="I967" s="58"/>
      <c r="J967" s="60"/>
      <c r="K967" s="61"/>
      <c r="L967" s="62"/>
      <c r="M967" s="63" t="n">
        <v>0</v>
      </c>
      <c r="N967" s="64" t="n">
        <v>0</v>
      </c>
      <c r="O967" s="65" t="n">
        <f aca="false">PRODUCT($L967,$M967,(1-$N967))</f>
        <v>0</v>
      </c>
      <c r="P967" s="60"/>
      <c r="Q967" s="61"/>
      <c r="R967" s="62"/>
      <c r="S967" s="63" t="n">
        <v>0</v>
      </c>
      <c r="T967" s="64" t="n">
        <v>0</v>
      </c>
      <c r="U967" s="65" t="n">
        <f aca="false">PRODUCT($R967,$S967,(1-$T967))</f>
        <v>0</v>
      </c>
      <c r="V967" s="66"/>
      <c r="W967" s="61"/>
      <c r="X967" s="62"/>
      <c r="Y967" s="63" t="n">
        <v>0</v>
      </c>
      <c r="Z967" s="64" t="n">
        <v>0</v>
      </c>
      <c r="AA967" s="65" t="n">
        <f aca="false">PRODUCT($X967,$Y967,(1-$Z967))</f>
        <v>0</v>
      </c>
      <c r="AB967" s="66"/>
      <c r="AC967" s="61"/>
      <c r="AD967" s="62"/>
      <c r="AE967" s="63" t="n">
        <v>0</v>
      </c>
      <c r="AF967" s="64" t="n">
        <v>0</v>
      </c>
      <c r="AG967" s="65" t="n">
        <f aca="false">PRODUCT($AD967,$AE967,(1-$AF967))</f>
        <v>0</v>
      </c>
      <c r="AH967" s="66"/>
      <c r="AI967" s="61"/>
      <c r="AJ967" s="62"/>
      <c r="AK967" s="63" t="n">
        <v>0</v>
      </c>
      <c r="AL967" s="64" t="n">
        <v>0</v>
      </c>
      <c r="AM967" s="65" t="n">
        <f aca="false">PRODUCT($AJ967,$AK967,(1-$AL967))</f>
        <v>0</v>
      </c>
      <c r="AN967" s="65" t="n">
        <f aca="false">ROUND((Tablica1[[#This Row],[Iznos]]+Tablica1[[#This Row],[Iznos 2]]+Tablica1[[#This Row],[Iznos 3]]+Tablica1[[#This Row],[Iznos 4]]+Tablica1[[#This Row],[Iznos 5]]),2)</f>
        <v>0</v>
      </c>
      <c r="AO967" s="67" t="s">
        <v>64</v>
      </c>
      <c r="AP967" s="67"/>
      <c r="AQ967" s="63"/>
      <c r="AR967" s="63" t="n">
        <v>0</v>
      </c>
      <c r="AS967" s="62"/>
      <c r="AT967" s="58"/>
    </row>
    <row r="968" s="68" customFormat="true" ht="34.5" hidden="false" customHeight="true" outlineLevel="0" collapsed="false">
      <c r="A968" s="54" t="n">
        <v>965</v>
      </c>
      <c r="B968" s="55"/>
      <c r="C968" s="55"/>
      <c r="D968" s="55"/>
      <c r="E968" s="57"/>
      <c r="F968" s="58"/>
      <c r="G968" s="58"/>
      <c r="H968" s="75"/>
      <c r="I968" s="58"/>
      <c r="J968" s="60"/>
      <c r="K968" s="61"/>
      <c r="L968" s="62"/>
      <c r="M968" s="63" t="n">
        <v>0</v>
      </c>
      <c r="N968" s="64" t="n">
        <v>0</v>
      </c>
      <c r="O968" s="65" t="n">
        <f aca="false">PRODUCT($L968,$M968,(1-$N968))</f>
        <v>0</v>
      </c>
      <c r="P968" s="60"/>
      <c r="Q968" s="61"/>
      <c r="R968" s="62"/>
      <c r="S968" s="63" t="n">
        <v>0</v>
      </c>
      <c r="T968" s="64" t="n">
        <v>0</v>
      </c>
      <c r="U968" s="65" t="n">
        <f aca="false">PRODUCT($R968,$S968,(1-$T968))</f>
        <v>0</v>
      </c>
      <c r="V968" s="66"/>
      <c r="W968" s="61"/>
      <c r="X968" s="62"/>
      <c r="Y968" s="63" t="n">
        <v>0</v>
      </c>
      <c r="Z968" s="64" t="n">
        <v>0</v>
      </c>
      <c r="AA968" s="65" t="n">
        <f aca="false">PRODUCT($X968,$Y968,(1-$Z968))</f>
        <v>0</v>
      </c>
      <c r="AB968" s="66"/>
      <c r="AC968" s="61"/>
      <c r="AD968" s="62"/>
      <c r="AE968" s="63" t="n">
        <v>0</v>
      </c>
      <c r="AF968" s="64" t="n">
        <v>0</v>
      </c>
      <c r="AG968" s="65" t="n">
        <f aca="false">PRODUCT($AD968,$AE968,(1-$AF968))</f>
        <v>0</v>
      </c>
      <c r="AH968" s="66"/>
      <c r="AI968" s="61"/>
      <c r="AJ968" s="62"/>
      <c r="AK968" s="63" t="n">
        <v>0</v>
      </c>
      <c r="AL968" s="64" t="n">
        <v>0</v>
      </c>
      <c r="AM968" s="65" t="n">
        <f aca="false">PRODUCT($AJ968,$AK968,(1-$AL968))</f>
        <v>0</v>
      </c>
      <c r="AN968" s="65" t="n">
        <f aca="false">ROUND((Tablica1[[#This Row],[Iznos]]+Tablica1[[#This Row],[Iznos 2]]+Tablica1[[#This Row],[Iznos 3]]+Tablica1[[#This Row],[Iznos 4]]+Tablica1[[#This Row],[Iznos 5]]),2)</f>
        <v>0</v>
      </c>
      <c r="AO968" s="67" t="s">
        <v>64</v>
      </c>
      <c r="AP968" s="67"/>
      <c r="AQ968" s="63"/>
      <c r="AR968" s="63" t="n">
        <v>0</v>
      </c>
      <c r="AS968" s="62"/>
      <c r="AT968" s="58"/>
    </row>
    <row r="969" s="68" customFormat="true" ht="34.5" hidden="false" customHeight="true" outlineLevel="0" collapsed="false">
      <c r="A969" s="54" t="n">
        <v>966</v>
      </c>
      <c r="B969" s="55"/>
      <c r="C969" s="55"/>
      <c r="D969" s="55"/>
      <c r="E969" s="57"/>
      <c r="F969" s="58"/>
      <c r="G969" s="58"/>
      <c r="H969" s="75"/>
      <c r="I969" s="58"/>
      <c r="J969" s="60"/>
      <c r="K969" s="61"/>
      <c r="L969" s="62"/>
      <c r="M969" s="63" t="n">
        <v>0</v>
      </c>
      <c r="N969" s="64" t="n">
        <v>0</v>
      </c>
      <c r="O969" s="65" t="n">
        <f aca="false">PRODUCT($L969,$M969,(1-$N969))</f>
        <v>0</v>
      </c>
      <c r="P969" s="60"/>
      <c r="Q969" s="61"/>
      <c r="R969" s="62"/>
      <c r="S969" s="63" t="n">
        <v>0</v>
      </c>
      <c r="T969" s="64" t="n">
        <v>0</v>
      </c>
      <c r="U969" s="65" t="n">
        <f aca="false">PRODUCT($R969,$S969,(1-$T969))</f>
        <v>0</v>
      </c>
      <c r="V969" s="66"/>
      <c r="W969" s="61"/>
      <c r="X969" s="62"/>
      <c r="Y969" s="63" t="n">
        <v>0</v>
      </c>
      <c r="Z969" s="64" t="n">
        <v>0</v>
      </c>
      <c r="AA969" s="65" t="n">
        <f aca="false">PRODUCT($X969,$Y969,(1-$Z969))</f>
        <v>0</v>
      </c>
      <c r="AB969" s="66"/>
      <c r="AC969" s="61"/>
      <c r="AD969" s="62"/>
      <c r="AE969" s="63" t="n">
        <v>0</v>
      </c>
      <c r="AF969" s="64" t="n">
        <v>0</v>
      </c>
      <c r="AG969" s="65" t="n">
        <f aca="false">PRODUCT($AD969,$AE969,(1-$AF969))</f>
        <v>0</v>
      </c>
      <c r="AH969" s="66"/>
      <c r="AI969" s="61"/>
      <c r="AJ969" s="62"/>
      <c r="AK969" s="63" t="n">
        <v>0</v>
      </c>
      <c r="AL969" s="64" t="n">
        <v>0</v>
      </c>
      <c r="AM969" s="65" t="n">
        <f aca="false">PRODUCT($AJ969,$AK969,(1-$AL969))</f>
        <v>0</v>
      </c>
      <c r="AN969" s="65" t="n">
        <f aca="false">ROUND((Tablica1[[#This Row],[Iznos]]+Tablica1[[#This Row],[Iznos 2]]+Tablica1[[#This Row],[Iznos 3]]+Tablica1[[#This Row],[Iznos 4]]+Tablica1[[#This Row],[Iznos 5]]),2)</f>
        <v>0</v>
      </c>
      <c r="AO969" s="67" t="s">
        <v>64</v>
      </c>
      <c r="AP969" s="67"/>
      <c r="AQ969" s="63"/>
      <c r="AR969" s="63" t="n">
        <v>0</v>
      </c>
      <c r="AS969" s="62"/>
      <c r="AT969" s="58"/>
    </row>
    <row r="970" s="68" customFormat="true" ht="34.5" hidden="false" customHeight="true" outlineLevel="0" collapsed="false">
      <c r="A970" s="54" t="n">
        <v>967</v>
      </c>
      <c r="B970" s="55"/>
      <c r="C970" s="55"/>
      <c r="D970" s="55"/>
      <c r="E970" s="57"/>
      <c r="F970" s="58"/>
      <c r="G970" s="58"/>
      <c r="H970" s="75"/>
      <c r="I970" s="58"/>
      <c r="J970" s="60"/>
      <c r="K970" s="61"/>
      <c r="L970" s="62"/>
      <c r="M970" s="63" t="n">
        <v>0</v>
      </c>
      <c r="N970" s="64" t="n">
        <v>0</v>
      </c>
      <c r="O970" s="65" t="n">
        <f aca="false">PRODUCT($L970,$M970,(1-$N970))</f>
        <v>0</v>
      </c>
      <c r="P970" s="60"/>
      <c r="Q970" s="61"/>
      <c r="R970" s="62"/>
      <c r="S970" s="63" t="n">
        <v>0</v>
      </c>
      <c r="T970" s="64" t="n">
        <v>0</v>
      </c>
      <c r="U970" s="65" t="n">
        <f aca="false">PRODUCT($R970,$S970,(1-$T970))</f>
        <v>0</v>
      </c>
      <c r="V970" s="66"/>
      <c r="W970" s="61"/>
      <c r="X970" s="62"/>
      <c r="Y970" s="63" t="n">
        <v>0</v>
      </c>
      <c r="Z970" s="64" t="n">
        <v>0</v>
      </c>
      <c r="AA970" s="65" t="n">
        <f aca="false">PRODUCT($X970,$Y970,(1-$Z970))</f>
        <v>0</v>
      </c>
      <c r="AB970" s="66"/>
      <c r="AC970" s="61"/>
      <c r="AD970" s="62"/>
      <c r="AE970" s="63" t="n">
        <v>0</v>
      </c>
      <c r="AF970" s="64" t="n">
        <v>0</v>
      </c>
      <c r="AG970" s="65" t="n">
        <f aca="false">PRODUCT($AD970,$AE970,(1-$AF970))</f>
        <v>0</v>
      </c>
      <c r="AH970" s="66"/>
      <c r="AI970" s="61"/>
      <c r="AJ970" s="62"/>
      <c r="AK970" s="63" t="n">
        <v>0</v>
      </c>
      <c r="AL970" s="64" t="n">
        <v>0</v>
      </c>
      <c r="AM970" s="65" t="n">
        <f aca="false">PRODUCT($AJ970,$AK970,(1-$AL970))</f>
        <v>0</v>
      </c>
      <c r="AN970" s="65" t="n">
        <f aca="false">ROUND((Tablica1[[#This Row],[Iznos]]+Tablica1[[#This Row],[Iznos 2]]+Tablica1[[#This Row],[Iznos 3]]+Tablica1[[#This Row],[Iznos 4]]+Tablica1[[#This Row],[Iznos 5]]),2)</f>
        <v>0</v>
      </c>
      <c r="AO970" s="67" t="s">
        <v>64</v>
      </c>
      <c r="AP970" s="67"/>
      <c r="AQ970" s="63"/>
      <c r="AR970" s="63" t="n">
        <v>0</v>
      </c>
      <c r="AS970" s="62"/>
      <c r="AT970" s="58"/>
    </row>
    <row r="971" s="68" customFormat="true" ht="34.5" hidden="false" customHeight="true" outlineLevel="0" collapsed="false">
      <c r="A971" s="54" t="n">
        <v>968</v>
      </c>
      <c r="B971" s="55"/>
      <c r="C971" s="55"/>
      <c r="D971" s="55"/>
      <c r="E971" s="57"/>
      <c r="F971" s="58"/>
      <c r="G971" s="58"/>
      <c r="H971" s="75"/>
      <c r="I971" s="58"/>
      <c r="J971" s="60"/>
      <c r="K971" s="61"/>
      <c r="L971" s="62"/>
      <c r="M971" s="63" t="n">
        <v>0</v>
      </c>
      <c r="N971" s="64" t="n">
        <v>0</v>
      </c>
      <c r="O971" s="65" t="n">
        <f aca="false">PRODUCT($L971,$M971,(1-$N971))</f>
        <v>0</v>
      </c>
      <c r="P971" s="60"/>
      <c r="Q971" s="61"/>
      <c r="R971" s="62"/>
      <c r="S971" s="63" t="n">
        <v>0</v>
      </c>
      <c r="T971" s="64" t="n">
        <v>0</v>
      </c>
      <c r="U971" s="65" t="n">
        <f aca="false">PRODUCT($R971,$S971,(1-$T971))</f>
        <v>0</v>
      </c>
      <c r="V971" s="66"/>
      <c r="W971" s="61"/>
      <c r="X971" s="62"/>
      <c r="Y971" s="63" t="n">
        <v>0</v>
      </c>
      <c r="Z971" s="64" t="n">
        <v>0</v>
      </c>
      <c r="AA971" s="65" t="n">
        <f aca="false">PRODUCT($X971,$Y971,(1-$Z971))</f>
        <v>0</v>
      </c>
      <c r="AB971" s="66"/>
      <c r="AC971" s="61"/>
      <c r="AD971" s="62"/>
      <c r="AE971" s="63" t="n">
        <v>0</v>
      </c>
      <c r="AF971" s="64" t="n">
        <v>0</v>
      </c>
      <c r="AG971" s="65" t="n">
        <f aca="false">PRODUCT($AD971,$AE971,(1-$AF971))</f>
        <v>0</v>
      </c>
      <c r="AH971" s="66"/>
      <c r="AI971" s="61"/>
      <c r="AJ971" s="62"/>
      <c r="AK971" s="63" t="n">
        <v>0</v>
      </c>
      <c r="AL971" s="64" t="n">
        <v>0</v>
      </c>
      <c r="AM971" s="65" t="n">
        <f aca="false">PRODUCT($AJ971,$AK971,(1-$AL971))</f>
        <v>0</v>
      </c>
      <c r="AN971" s="65" t="n">
        <f aca="false">ROUND((Tablica1[[#This Row],[Iznos]]+Tablica1[[#This Row],[Iznos 2]]+Tablica1[[#This Row],[Iznos 3]]+Tablica1[[#This Row],[Iznos 4]]+Tablica1[[#This Row],[Iznos 5]]),2)</f>
        <v>0</v>
      </c>
      <c r="AO971" s="67" t="s">
        <v>64</v>
      </c>
      <c r="AP971" s="67"/>
      <c r="AQ971" s="63"/>
      <c r="AR971" s="63" t="n">
        <v>0</v>
      </c>
      <c r="AS971" s="62"/>
      <c r="AT971" s="58"/>
    </row>
    <row r="972" s="68" customFormat="true" ht="34.5" hidden="false" customHeight="true" outlineLevel="0" collapsed="false">
      <c r="A972" s="54" t="n">
        <v>969</v>
      </c>
      <c r="B972" s="55"/>
      <c r="C972" s="55"/>
      <c r="D972" s="55"/>
      <c r="E972" s="57"/>
      <c r="F972" s="58"/>
      <c r="G972" s="58"/>
      <c r="H972" s="75"/>
      <c r="I972" s="58"/>
      <c r="J972" s="60"/>
      <c r="K972" s="61"/>
      <c r="L972" s="62"/>
      <c r="M972" s="63" t="n">
        <v>0</v>
      </c>
      <c r="N972" s="64" t="n">
        <v>0</v>
      </c>
      <c r="O972" s="65" t="n">
        <f aca="false">PRODUCT($L972,$M972,(1-$N972))</f>
        <v>0</v>
      </c>
      <c r="P972" s="60"/>
      <c r="Q972" s="61"/>
      <c r="R972" s="62"/>
      <c r="S972" s="63" t="n">
        <v>0</v>
      </c>
      <c r="T972" s="64" t="n">
        <v>0</v>
      </c>
      <c r="U972" s="65" t="n">
        <f aca="false">PRODUCT($R972,$S972,(1-$T972))</f>
        <v>0</v>
      </c>
      <c r="V972" s="66"/>
      <c r="W972" s="61"/>
      <c r="X972" s="62"/>
      <c r="Y972" s="63" t="n">
        <v>0</v>
      </c>
      <c r="Z972" s="64" t="n">
        <v>0</v>
      </c>
      <c r="AA972" s="65" t="n">
        <f aca="false">PRODUCT($X972,$Y972,(1-$Z972))</f>
        <v>0</v>
      </c>
      <c r="AB972" s="66"/>
      <c r="AC972" s="61"/>
      <c r="AD972" s="62"/>
      <c r="AE972" s="63" t="n">
        <v>0</v>
      </c>
      <c r="AF972" s="64" t="n">
        <v>0</v>
      </c>
      <c r="AG972" s="65" t="n">
        <f aca="false">PRODUCT($AD972,$AE972,(1-$AF972))</f>
        <v>0</v>
      </c>
      <c r="AH972" s="66"/>
      <c r="AI972" s="61"/>
      <c r="AJ972" s="62"/>
      <c r="AK972" s="63" t="n">
        <v>0</v>
      </c>
      <c r="AL972" s="64" t="n">
        <v>0</v>
      </c>
      <c r="AM972" s="65" t="n">
        <f aca="false">PRODUCT($AJ972,$AK972,(1-$AL972))</f>
        <v>0</v>
      </c>
      <c r="AN972" s="65" t="n">
        <f aca="false">ROUND((Tablica1[[#This Row],[Iznos]]+Tablica1[[#This Row],[Iznos 2]]+Tablica1[[#This Row],[Iznos 3]]+Tablica1[[#This Row],[Iznos 4]]+Tablica1[[#This Row],[Iznos 5]]),2)</f>
        <v>0</v>
      </c>
      <c r="AO972" s="67" t="s">
        <v>64</v>
      </c>
      <c r="AP972" s="67"/>
      <c r="AQ972" s="63"/>
      <c r="AR972" s="63" t="n">
        <v>0</v>
      </c>
      <c r="AS972" s="62"/>
      <c r="AT972" s="58"/>
    </row>
    <row r="973" s="68" customFormat="true" ht="34.5" hidden="false" customHeight="true" outlineLevel="0" collapsed="false">
      <c r="A973" s="54" t="n">
        <v>970</v>
      </c>
      <c r="B973" s="55"/>
      <c r="C973" s="55"/>
      <c r="D973" s="55"/>
      <c r="E973" s="57"/>
      <c r="F973" s="58"/>
      <c r="G973" s="58"/>
      <c r="H973" s="75"/>
      <c r="I973" s="58"/>
      <c r="J973" s="60"/>
      <c r="K973" s="61"/>
      <c r="L973" s="62"/>
      <c r="M973" s="63" t="n">
        <v>0</v>
      </c>
      <c r="N973" s="64" t="n">
        <v>0</v>
      </c>
      <c r="O973" s="65" t="n">
        <f aca="false">PRODUCT($L973,$M973,(1-$N973))</f>
        <v>0</v>
      </c>
      <c r="P973" s="60"/>
      <c r="Q973" s="61"/>
      <c r="R973" s="62"/>
      <c r="S973" s="63" t="n">
        <v>0</v>
      </c>
      <c r="T973" s="64" t="n">
        <v>0</v>
      </c>
      <c r="U973" s="65" t="n">
        <f aca="false">PRODUCT($R973,$S973,(1-$T973))</f>
        <v>0</v>
      </c>
      <c r="V973" s="66"/>
      <c r="W973" s="61"/>
      <c r="X973" s="62"/>
      <c r="Y973" s="63" t="n">
        <v>0</v>
      </c>
      <c r="Z973" s="64" t="n">
        <v>0</v>
      </c>
      <c r="AA973" s="65" t="n">
        <f aca="false">PRODUCT($X973,$Y973,(1-$Z973))</f>
        <v>0</v>
      </c>
      <c r="AB973" s="66"/>
      <c r="AC973" s="61"/>
      <c r="AD973" s="62"/>
      <c r="AE973" s="63" t="n">
        <v>0</v>
      </c>
      <c r="AF973" s="64" t="n">
        <v>0</v>
      </c>
      <c r="AG973" s="65" t="n">
        <f aca="false">PRODUCT($AD973,$AE973,(1-$AF973))</f>
        <v>0</v>
      </c>
      <c r="AH973" s="66"/>
      <c r="AI973" s="61"/>
      <c r="AJ973" s="62"/>
      <c r="AK973" s="63" t="n">
        <v>0</v>
      </c>
      <c r="AL973" s="64" t="n">
        <v>0</v>
      </c>
      <c r="AM973" s="65" t="n">
        <f aca="false">PRODUCT($AJ973,$AK973,(1-$AL973))</f>
        <v>0</v>
      </c>
      <c r="AN973" s="65" t="n">
        <f aca="false">ROUND((Tablica1[[#This Row],[Iznos]]+Tablica1[[#This Row],[Iznos 2]]+Tablica1[[#This Row],[Iznos 3]]+Tablica1[[#This Row],[Iznos 4]]+Tablica1[[#This Row],[Iznos 5]]),2)</f>
        <v>0</v>
      </c>
      <c r="AO973" s="67" t="s">
        <v>64</v>
      </c>
      <c r="AP973" s="67"/>
      <c r="AQ973" s="63"/>
      <c r="AR973" s="63" t="n">
        <v>0</v>
      </c>
      <c r="AS973" s="62"/>
      <c r="AT973" s="58"/>
    </row>
    <row r="974" s="68" customFormat="true" ht="34.5" hidden="false" customHeight="true" outlineLevel="0" collapsed="false">
      <c r="A974" s="54" t="n">
        <v>971</v>
      </c>
      <c r="B974" s="55"/>
      <c r="C974" s="55"/>
      <c r="D974" s="55"/>
      <c r="E974" s="57"/>
      <c r="F974" s="58"/>
      <c r="G974" s="58"/>
      <c r="H974" s="75"/>
      <c r="I974" s="58"/>
      <c r="J974" s="60"/>
      <c r="K974" s="61"/>
      <c r="L974" s="62"/>
      <c r="M974" s="63" t="n">
        <v>0</v>
      </c>
      <c r="N974" s="64" t="n">
        <v>0</v>
      </c>
      <c r="O974" s="65" t="n">
        <f aca="false">PRODUCT($L974,$M974,(1-$N974))</f>
        <v>0</v>
      </c>
      <c r="P974" s="60"/>
      <c r="Q974" s="61"/>
      <c r="R974" s="62"/>
      <c r="S974" s="63" t="n">
        <v>0</v>
      </c>
      <c r="T974" s="64" t="n">
        <v>0</v>
      </c>
      <c r="U974" s="65" t="n">
        <f aca="false">PRODUCT($R974,$S974,(1-$T974))</f>
        <v>0</v>
      </c>
      <c r="V974" s="66"/>
      <c r="W974" s="61"/>
      <c r="X974" s="62"/>
      <c r="Y974" s="63" t="n">
        <v>0</v>
      </c>
      <c r="Z974" s="64" t="n">
        <v>0</v>
      </c>
      <c r="AA974" s="65" t="n">
        <f aca="false">PRODUCT($X974,$Y974,(1-$Z974))</f>
        <v>0</v>
      </c>
      <c r="AB974" s="66"/>
      <c r="AC974" s="61"/>
      <c r="AD974" s="62"/>
      <c r="AE974" s="63" t="n">
        <v>0</v>
      </c>
      <c r="AF974" s="64" t="n">
        <v>0</v>
      </c>
      <c r="AG974" s="65" t="n">
        <f aca="false">PRODUCT($AD974,$AE974,(1-$AF974))</f>
        <v>0</v>
      </c>
      <c r="AH974" s="66"/>
      <c r="AI974" s="61"/>
      <c r="AJ974" s="62"/>
      <c r="AK974" s="63" t="n">
        <v>0</v>
      </c>
      <c r="AL974" s="64" t="n">
        <v>0</v>
      </c>
      <c r="AM974" s="65" t="n">
        <f aca="false">PRODUCT($AJ974,$AK974,(1-$AL974))</f>
        <v>0</v>
      </c>
      <c r="AN974" s="65" t="n">
        <f aca="false">ROUND((Tablica1[[#This Row],[Iznos]]+Tablica1[[#This Row],[Iznos 2]]+Tablica1[[#This Row],[Iznos 3]]+Tablica1[[#This Row],[Iznos 4]]+Tablica1[[#This Row],[Iznos 5]]),2)</f>
        <v>0</v>
      </c>
      <c r="AO974" s="67" t="s">
        <v>64</v>
      </c>
      <c r="AP974" s="67"/>
      <c r="AQ974" s="63"/>
      <c r="AR974" s="63" t="n">
        <v>0</v>
      </c>
      <c r="AS974" s="62"/>
      <c r="AT974" s="58"/>
    </row>
    <row r="975" s="68" customFormat="true" ht="34.5" hidden="false" customHeight="true" outlineLevel="0" collapsed="false">
      <c r="A975" s="54" t="n">
        <v>972</v>
      </c>
      <c r="B975" s="55"/>
      <c r="C975" s="55"/>
      <c r="D975" s="55"/>
      <c r="E975" s="57"/>
      <c r="F975" s="58"/>
      <c r="G975" s="58"/>
      <c r="H975" s="75"/>
      <c r="I975" s="58"/>
      <c r="J975" s="60"/>
      <c r="K975" s="61"/>
      <c r="L975" s="62"/>
      <c r="M975" s="63" t="n">
        <v>0</v>
      </c>
      <c r="N975" s="64" t="n">
        <v>0</v>
      </c>
      <c r="O975" s="65" t="n">
        <f aca="false">PRODUCT($L975,$M975,(1-$N975))</f>
        <v>0</v>
      </c>
      <c r="P975" s="60"/>
      <c r="Q975" s="61"/>
      <c r="R975" s="62"/>
      <c r="S975" s="63" t="n">
        <v>0</v>
      </c>
      <c r="T975" s="64" t="n">
        <v>0</v>
      </c>
      <c r="U975" s="65" t="n">
        <f aca="false">PRODUCT($R975,$S975,(1-$T975))</f>
        <v>0</v>
      </c>
      <c r="V975" s="66"/>
      <c r="W975" s="61"/>
      <c r="X975" s="62"/>
      <c r="Y975" s="63" t="n">
        <v>0</v>
      </c>
      <c r="Z975" s="64" t="n">
        <v>0</v>
      </c>
      <c r="AA975" s="65" t="n">
        <f aca="false">PRODUCT($X975,$Y975,(1-$Z975))</f>
        <v>0</v>
      </c>
      <c r="AB975" s="66"/>
      <c r="AC975" s="61"/>
      <c r="AD975" s="62"/>
      <c r="AE975" s="63" t="n">
        <v>0</v>
      </c>
      <c r="AF975" s="64" t="n">
        <v>0</v>
      </c>
      <c r="AG975" s="65" t="n">
        <f aca="false">PRODUCT($AD975,$AE975,(1-$AF975))</f>
        <v>0</v>
      </c>
      <c r="AH975" s="66"/>
      <c r="AI975" s="61"/>
      <c r="AJ975" s="62"/>
      <c r="AK975" s="63" t="n">
        <v>0</v>
      </c>
      <c r="AL975" s="64" t="n">
        <v>0</v>
      </c>
      <c r="AM975" s="65" t="n">
        <f aca="false">PRODUCT($AJ975,$AK975,(1-$AL975))</f>
        <v>0</v>
      </c>
      <c r="AN975" s="65" t="n">
        <f aca="false">ROUND((Tablica1[[#This Row],[Iznos]]+Tablica1[[#This Row],[Iznos 2]]+Tablica1[[#This Row],[Iznos 3]]+Tablica1[[#This Row],[Iznos 4]]+Tablica1[[#This Row],[Iznos 5]]),2)</f>
        <v>0</v>
      </c>
      <c r="AO975" s="67" t="s">
        <v>64</v>
      </c>
      <c r="AP975" s="67"/>
      <c r="AQ975" s="63"/>
      <c r="AR975" s="63" t="n">
        <v>0</v>
      </c>
      <c r="AS975" s="62"/>
      <c r="AT975" s="58"/>
    </row>
    <row r="976" s="68" customFormat="true" ht="34.5" hidden="false" customHeight="true" outlineLevel="0" collapsed="false">
      <c r="A976" s="54" t="n">
        <v>973</v>
      </c>
      <c r="B976" s="55"/>
      <c r="C976" s="55"/>
      <c r="D976" s="55"/>
      <c r="E976" s="57"/>
      <c r="F976" s="58"/>
      <c r="G976" s="58"/>
      <c r="H976" s="75"/>
      <c r="I976" s="58"/>
      <c r="J976" s="60"/>
      <c r="K976" s="61"/>
      <c r="L976" s="62"/>
      <c r="M976" s="63" t="n">
        <v>0</v>
      </c>
      <c r="N976" s="64" t="n">
        <v>0</v>
      </c>
      <c r="O976" s="65" t="n">
        <f aca="false">PRODUCT($L976,$M976,(1-$N976))</f>
        <v>0</v>
      </c>
      <c r="P976" s="60"/>
      <c r="Q976" s="61"/>
      <c r="R976" s="62"/>
      <c r="S976" s="63" t="n">
        <v>0</v>
      </c>
      <c r="T976" s="64" t="n">
        <v>0</v>
      </c>
      <c r="U976" s="65" t="n">
        <f aca="false">PRODUCT($R976,$S976,(1-$T976))</f>
        <v>0</v>
      </c>
      <c r="V976" s="66"/>
      <c r="W976" s="61"/>
      <c r="X976" s="62"/>
      <c r="Y976" s="63" t="n">
        <v>0</v>
      </c>
      <c r="Z976" s="64" t="n">
        <v>0</v>
      </c>
      <c r="AA976" s="65" t="n">
        <f aca="false">PRODUCT($X976,$Y976,(1-$Z976))</f>
        <v>0</v>
      </c>
      <c r="AB976" s="66"/>
      <c r="AC976" s="61"/>
      <c r="AD976" s="62"/>
      <c r="AE976" s="63" t="n">
        <v>0</v>
      </c>
      <c r="AF976" s="64" t="n">
        <v>0</v>
      </c>
      <c r="AG976" s="65" t="n">
        <f aca="false">PRODUCT($AD976,$AE976,(1-$AF976))</f>
        <v>0</v>
      </c>
      <c r="AH976" s="66"/>
      <c r="AI976" s="61"/>
      <c r="AJ976" s="62"/>
      <c r="AK976" s="63" t="n">
        <v>0</v>
      </c>
      <c r="AL976" s="64" t="n">
        <v>0</v>
      </c>
      <c r="AM976" s="65" t="n">
        <f aca="false">PRODUCT($AJ976,$AK976,(1-$AL976))</f>
        <v>0</v>
      </c>
      <c r="AN976" s="65" t="n">
        <f aca="false">ROUND((Tablica1[[#This Row],[Iznos]]+Tablica1[[#This Row],[Iznos 2]]+Tablica1[[#This Row],[Iznos 3]]+Tablica1[[#This Row],[Iznos 4]]+Tablica1[[#This Row],[Iznos 5]]),2)</f>
        <v>0</v>
      </c>
      <c r="AO976" s="67" t="s">
        <v>64</v>
      </c>
      <c r="AP976" s="67"/>
      <c r="AQ976" s="63"/>
      <c r="AR976" s="63" t="n">
        <v>0</v>
      </c>
      <c r="AS976" s="62"/>
      <c r="AT976" s="58"/>
    </row>
    <row r="977" s="68" customFormat="true" ht="34.5" hidden="false" customHeight="true" outlineLevel="0" collapsed="false">
      <c r="A977" s="54" t="n">
        <v>974</v>
      </c>
      <c r="B977" s="55"/>
      <c r="C977" s="55"/>
      <c r="D977" s="55"/>
      <c r="E977" s="57"/>
      <c r="F977" s="58"/>
      <c r="G977" s="58"/>
      <c r="H977" s="75"/>
      <c r="I977" s="58"/>
      <c r="J977" s="60"/>
      <c r="K977" s="61"/>
      <c r="L977" s="62"/>
      <c r="M977" s="63" t="n">
        <v>0</v>
      </c>
      <c r="N977" s="64" t="n">
        <v>0</v>
      </c>
      <c r="O977" s="65" t="n">
        <f aca="false">PRODUCT($L977,$M977,(1-$N977))</f>
        <v>0</v>
      </c>
      <c r="P977" s="60"/>
      <c r="Q977" s="61"/>
      <c r="R977" s="62"/>
      <c r="S977" s="63" t="n">
        <v>0</v>
      </c>
      <c r="T977" s="64" t="n">
        <v>0</v>
      </c>
      <c r="U977" s="65" t="n">
        <f aca="false">PRODUCT($R977,$S977,(1-$T977))</f>
        <v>0</v>
      </c>
      <c r="V977" s="66"/>
      <c r="W977" s="61"/>
      <c r="X977" s="62"/>
      <c r="Y977" s="63" t="n">
        <v>0</v>
      </c>
      <c r="Z977" s="64" t="n">
        <v>0</v>
      </c>
      <c r="AA977" s="65" t="n">
        <f aca="false">PRODUCT($X977,$Y977,(1-$Z977))</f>
        <v>0</v>
      </c>
      <c r="AB977" s="66"/>
      <c r="AC977" s="61"/>
      <c r="AD977" s="62"/>
      <c r="AE977" s="63" t="n">
        <v>0</v>
      </c>
      <c r="AF977" s="64" t="n">
        <v>0</v>
      </c>
      <c r="AG977" s="65" t="n">
        <f aca="false">PRODUCT($AD977,$AE977,(1-$AF977))</f>
        <v>0</v>
      </c>
      <c r="AH977" s="66"/>
      <c r="AI977" s="61"/>
      <c r="AJ977" s="62"/>
      <c r="AK977" s="63" t="n">
        <v>0</v>
      </c>
      <c r="AL977" s="64" t="n">
        <v>0</v>
      </c>
      <c r="AM977" s="65" t="n">
        <f aca="false">PRODUCT($AJ977,$AK977,(1-$AL977))</f>
        <v>0</v>
      </c>
      <c r="AN977" s="65" t="n">
        <f aca="false">ROUND((Tablica1[[#This Row],[Iznos]]+Tablica1[[#This Row],[Iznos 2]]+Tablica1[[#This Row],[Iznos 3]]+Tablica1[[#This Row],[Iznos 4]]+Tablica1[[#This Row],[Iznos 5]]),2)</f>
        <v>0</v>
      </c>
      <c r="AO977" s="67" t="s">
        <v>64</v>
      </c>
      <c r="AP977" s="67"/>
      <c r="AQ977" s="63"/>
      <c r="AR977" s="63" t="n">
        <v>0</v>
      </c>
      <c r="AS977" s="62"/>
      <c r="AT977" s="58"/>
    </row>
    <row r="978" s="68" customFormat="true" ht="34.5" hidden="false" customHeight="true" outlineLevel="0" collapsed="false">
      <c r="A978" s="54" t="n">
        <v>975</v>
      </c>
      <c r="B978" s="55"/>
      <c r="C978" s="55"/>
      <c r="D978" s="55"/>
      <c r="E978" s="57"/>
      <c r="F978" s="58"/>
      <c r="G978" s="58"/>
      <c r="H978" s="75"/>
      <c r="I978" s="58"/>
      <c r="J978" s="60"/>
      <c r="K978" s="61"/>
      <c r="L978" s="62"/>
      <c r="M978" s="63" t="n">
        <v>0</v>
      </c>
      <c r="N978" s="64" t="n">
        <v>0</v>
      </c>
      <c r="O978" s="65" t="n">
        <f aca="false">PRODUCT($L978,$M978,(1-$N978))</f>
        <v>0</v>
      </c>
      <c r="P978" s="60"/>
      <c r="Q978" s="61"/>
      <c r="R978" s="62"/>
      <c r="S978" s="63" t="n">
        <v>0</v>
      </c>
      <c r="T978" s="64" t="n">
        <v>0</v>
      </c>
      <c r="U978" s="65" t="n">
        <f aca="false">PRODUCT($R978,$S978,(1-$T978))</f>
        <v>0</v>
      </c>
      <c r="V978" s="66"/>
      <c r="W978" s="61"/>
      <c r="X978" s="62"/>
      <c r="Y978" s="63" t="n">
        <v>0</v>
      </c>
      <c r="Z978" s="64" t="n">
        <v>0</v>
      </c>
      <c r="AA978" s="65" t="n">
        <f aca="false">PRODUCT($X978,$Y978,(1-$Z978))</f>
        <v>0</v>
      </c>
      <c r="AB978" s="66"/>
      <c r="AC978" s="61"/>
      <c r="AD978" s="62"/>
      <c r="AE978" s="63" t="n">
        <v>0</v>
      </c>
      <c r="AF978" s="64" t="n">
        <v>0</v>
      </c>
      <c r="AG978" s="65" t="n">
        <f aca="false">PRODUCT($AD978,$AE978,(1-$AF978))</f>
        <v>0</v>
      </c>
      <c r="AH978" s="66"/>
      <c r="AI978" s="61"/>
      <c r="AJ978" s="62"/>
      <c r="AK978" s="63" t="n">
        <v>0</v>
      </c>
      <c r="AL978" s="64" t="n">
        <v>0</v>
      </c>
      <c r="AM978" s="65" t="n">
        <f aca="false">PRODUCT($AJ978,$AK978,(1-$AL978))</f>
        <v>0</v>
      </c>
      <c r="AN978" s="65" t="n">
        <f aca="false">ROUND((Tablica1[[#This Row],[Iznos]]+Tablica1[[#This Row],[Iznos 2]]+Tablica1[[#This Row],[Iznos 3]]+Tablica1[[#This Row],[Iznos 4]]+Tablica1[[#This Row],[Iznos 5]]),2)</f>
        <v>0</v>
      </c>
      <c r="AO978" s="67" t="s">
        <v>64</v>
      </c>
      <c r="AP978" s="67"/>
      <c r="AQ978" s="63"/>
      <c r="AR978" s="63" t="n">
        <v>0</v>
      </c>
      <c r="AS978" s="62"/>
      <c r="AT978" s="58"/>
    </row>
    <row r="979" s="68" customFormat="true" ht="34.5" hidden="false" customHeight="true" outlineLevel="0" collapsed="false">
      <c r="A979" s="54" t="n">
        <v>976</v>
      </c>
      <c r="B979" s="55"/>
      <c r="C979" s="55"/>
      <c r="D979" s="55"/>
      <c r="E979" s="57"/>
      <c r="F979" s="58"/>
      <c r="G979" s="58"/>
      <c r="H979" s="75"/>
      <c r="I979" s="58"/>
      <c r="J979" s="60"/>
      <c r="K979" s="61"/>
      <c r="L979" s="62"/>
      <c r="M979" s="63" t="n">
        <v>0</v>
      </c>
      <c r="N979" s="64" t="n">
        <v>0</v>
      </c>
      <c r="O979" s="65" t="n">
        <f aca="false">PRODUCT($L979,$M979,(1-$N979))</f>
        <v>0</v>
      </c>
      <c r="P979" s="60"/>
      <c r="Q979" s="61"/>
      <c r="R979" s="62"/>
      <c r="S979" s="63" t="n">
        <v>0</v>
      </c>
      <c r="T979" s="64" t="n">
        <v>0</v>
      </c>
      <c r="U979" s="65" t="n">
        <f aca="false">PRODUCT($R979,$S979,(1-$T979))</f>
        <v>0</v>
      </c>
      <c r="V979" s="66"/>
      <c r="W979" s="61"/>
      <c r="X979" s="62"/>
      <c r="Y979" s="63" t="n">
        <v>0</v>
      </c>
      <c r="Z979" s="64" t="n">
        <v>0</v>
      </c>
      <c r="AA979" s="65" t="n">
        <f aca="false">PRODUCT($X979,$Y979,(1-$Z979))</f>
        <v>0</v>
      </c>
      <c r="AB979" s="66"/>
      <c r="AC979" s="61"/>
      <c r="AD979" s="62"/>
      <c r="AE979" s="63" t="n">
        <v>0</v>
      </c>
      <c r="AF979" s="64" t="n">
        <v>0</v>
      </c>
      <c r="AG979" s="65" t="n">
        <f aca="false">PRODUCT($AD979,$AE979,(1-$AF979))</f>
        <v>0</v>
      </c>
      <c r="AH979" s="66"/>
      <c r="AI979" s="61"/>
      <c r="AJ979" s="62"/>
      <c r="AK979" s="63" t="n">
        <v>0</v>
      </c>
      <c r="AL979" s="64" t="n">
        <v>0</v>
      </c>
      <c r="AM979" s="65" t="n">
        <f aca="false">PRODUCT($AJ979,$AK979,(1-$AL979))</f>
        <v>0</v>
      </c>
      <c r="AN979" s="65" t="n">
        <f aca="false">ROUND((Tablica1[[#This Row],[Iznos]]+Tablica1[[#This Row],[Iznos 2]]+Tablica1[[#This Row],[Iznos 3]]+Tablica1[[#This Row],[Iznos 4]]+Tablica1[[#This Row],[Iznos 5]]),2)</f>
        <v>0</v>
      </c>
      <c r="AO979" s="67" t="s">
        <v>64</v>
      </c>
      <c r="AP979" s="67"/>
      <c r="AQ979" s="63"/>
      <c r="AR979" s="63" t="n">
        <v>0</v>
      </c>
      <c r="AS979" s="62"/>
      <c r="AT979" s="58"/>
    </row>
    <row r="980" s="68" customFormat="true" ht="34.5" hidden="false" customHeight="true" outlineLevel="0" collapsed="false">
      <c r="A980" s="54" t="n">
        <v>977</v>
      </c>
      <c r="B980" s="55"/>
      <c r="C980" s="55"/>
      <c r="D980" s="55"/>
      <c r="E980" s="57"/>
      <c r="F980" s="58"/>
      <c r="G980" s="58"/>
      <c r="H980" s="75"/>
      <c r="I980" s="58"/>
      <c r="J980" s="60"/>
      <c r="K980" s="61"/>
      <c r="L980" s="62"/>
      <c r="M980" s="63" t="n">
        <v>0</v>
      </c>
      <c r="N980" s="64" t="n">
        <v>0</v>
      </c>
      <c r="O980" s="65" t="n">
        <f aca="false">PRODUCT($L980,$M980,(1-$N980))</f>
        <v>0</v>
      </c>
      <c r="P980" s="60"/>
      <c r="Q980" s="61"/>
      <c r="R980" s="62"/>
      <c r="S980" s="63" t="n">
        <v>0</v>
      </c>
      <c r="T980" s="64" t="n">
        <v>0</v>
      </c>
      <c r="U980" s="65" t="n">
        <f aca="false">PRODUCT($R980,$S980,(1-$T980))</f>
        <v>0</v>
      </c>
      <c r="V980" s="66"/>
      <c r="W980" s="61"/>
      <c r="X980" s="62"/>
      <c r="Y980" s="63" t="n">
        <v>0</v>
      </c>
      <c r="Z980" s="64" t="n">
        <v>0</v>
      </c>
      <c r="AA980" s="65" t="n">
        <f aca="false">PRODUCT($X980,$Y980,(1-$Z980))</f>
        <v>0</v>
      </c>
      <c r="AB980" s="66"/>
      <c r="AC980" s="61"/>
      <c r="AD980" s="62"/>
      <c r="AE980" s="63" t="n">
        <v>0</v>
      </c>
      <c r="AF980" s="64" t="n">
        <v>0</v>
      </c>
      <c r="AG980" s="65" t="n">
        <f aca="false">PRODUCT($AD980,$AE980,(1-$AF980))</f>
        <v>0</v>
      </c>
      <c r="AH980" s="66"/>
      <c r="AI980" s="61"/>
      <c r="AJ980" s="62"/>
      <c r="AK980" s="63" t="n">
        <v>0</v>
      </c>
      <c r="AL980" s="64" t="n">
        <v>0</v>
      </c>
      <c r="AM980" s="65" t="n">
        <f aca="false">PRODUCT($AJ980,$AK980,(1-$AL980))</f>
        <v>0</v>
      </c>
      <c r="AN980" s="65" t="n">
        <f aca="false">ROUND((Tablica1[[#This Row],[Iznos]]+Tablica1[[#This Row],[Iznos 2]]+Tablica1[[#This Row],[Iznos 3]]+Tablica1[[#This Row],[Iznos 4]]+Tablica1[[#This Row],[Iznos 5]]),2)</f>
        <v>0</v>
      </c>
      <c r="AO980" s="67" t="s">
        <v>64</v>
      </c>
      <c r="AP980" s="67"/>
      <c r="AQ980" s="63"/>
      <c r="AR980" s="63" t="n">
        <v>0</v>
      </c>
      <c r="AS980" s="62"/>
      <c r="AT980" s="58"/>
    </row>
    <row r="981" s="68" customFormat="true" ht="34.5" hidden="false" customHeight="true" outlineLevel="0" collapsed="false">
      <c r="A981" s="54" t="n">
        <v>978</v>
      </c>
      <c r="B981" s="55"/>
      <c r="C981" s="55"/>
      <c r="D981" s="55"/>
      <c r="E981" s="57"/>
      <c r="F981" s="58"/>
      <c r="G981" s="58"/>
      <c r="H981" s="75"/>
      <c r="I981" s="58"/>
      <c r="J981" s="60"/>
      <c r="K981" s="61"/>
      <c r="L981" s="62"/>
      <c r="M981" s="63" t="n">
        <v>0</v>
      </c>
      <c r="N981" s="64" t="n">
        <v>0</v>
      </c>
      <c r="O981" s="65" t="n">
        <f aca="false">PRODUCT($L981,$M981,(1-$N981))</f>
        <v>0</v>
      </c>
      <c r="P981" s="60"/>
      <c r="Q981" s="61"/>
      <c r="R981" s="62"/>
      <c r="S981" s="63" t="n">
        <v>0</v>
      </c>
      <c r="T981" s="64" t="n">
        <v>0</v>
      </c>
      <c r="U981" s="65" t="n">
        <f aca="false">PRODUCT($R981,$S981,(1-$T981))</f>
        <v>0</v>
      </c>
      <c r="V981" s="66"/>
      <c r="W981" s="61"/>
      <c r="X981" s="62"/>
      <c r="Y981" s="63" t="n">
        <v>0</v>
      </c>
      <c r="Z981" s="64" t="n">
        <v>0</v>
      </c>
      <c r="AA981" s="65" t="n">
        <f aca="false">PRODUCT($X981,$Y981,(1-$Z981))</f>
        <v>0</v>
      </c>
      <c r="AB981" s="66"/>
      <c r="AC981" s="61"/>
      <c r="AD981" s="62"/>
      <c r="AE981" s="63" t="n">
        <v>0</v>
      </c>
      <c r="AF981" s="64" t="n">
        <v>0</v>
      </c>
      <c r="AG981" s="65" t="n">
        <f aca="false">PRODUCT($AD981,$AE981,(1-$AF981))</f>
        <v>0</v>
      </c>
      <c r="AH981" s="66"/>
      <c r="AI981" s="61"/>
      <c r="AJ981" s="62"/>
      <c r="AK981" s="63" t="n">
        <v>0</v>
      </c>
      <c r="AL981" s="64" t="n">
        <v>0</v>
      </c>
      <c r="AM981" s="65" t="n">
        <f aca="false">PRODUCT($AJ981,$AK981,(1-$AL981))</f>
        <v>0</v>
      </c>
      <c r="AN981" s="65" t="n">
        <f aca="false">ROUND((Tablica1[[#This Row],[Iznos]]+Tablica1[[#This Row],[Iznos 2]]+Tablica1[[#This Row],[Iznos 3]]+Tablica1[[#This Row],[Iznos 4]]+Tablica1[[#This Row],[Iznos 5]]),2)</f>
        <v>0</v>
      </c>
      <c r="AO981" s="67" t="s">
        <v>64</v>
      </c>
      <c r="AP981" s="67"/>
      <c r="AQ981" s="63"/>
      <c r="AR981" s="63" t="n">
        <v>0</v>
      </c>
      <c r="AS981" s="62"/>
      <c r="AT981" s="58"/>
    </row>
    <row r="982" s="68" customFormat="true" ht="34.5" hidden="false" customHeight="true" outlineLevel="0" collapsed="false">
      <c r="A982" s="54" t="n">
        <v>979</v>
      </c>
      <c r="B982" s="55"/>
      <c r="C982" s="55"/>
      <c r="D982" s="55"/>
      <c r="E982" s="57"/>
      <c r="F982" s="58"/>
      <c r="G982" s="58"/>
      <c r="H982" s="75"/>
      <c r="I982" s="58"/>
      <c r="J982" s="60"/>
      <c r="K982" s="61"/>
      <c r="L982" s="62"/>
      <c r="M982" s="63" t="n">
        <v>0</v>
      </c>
      <c r="N982" s="64" t="n">
        <v>0</v>
      </c>
      <c r="O982" s="65" t="n">
        <f aca="false">PRODUCT($L982,$M982,(1-$N982))</f>
        <v>0</v>
      </c>
      <c r="P982" s="60"/>
      <c r="Q982" s="61"/>
      <c r="R982" s="62"/>
      <c r="S982" s="63" t="n">
        <v>0</v>
      </c>
      <c r="T982" s="64" t="n">
        <v>0</v>
      </c>
      <c r="U982" s="65" t="n">
        <f aca="false">PRODUCT($R982,$S982,(1-$T982))</f>
        <v>0</v>
      </c>
      <c r="V982" s="66"/>
      <c r="W982" s="61"/>
      <c r="X982" s="62"/>
      <c r="Y982" s="63" t="n">
        <v>0</v>
      </c>
      <c r="Z982" s="64" t="n">
        <v>0</v>
      </c>
      <c r="AA982" s="65" t="n">
        <f aca="false">PRODUCT($X982,$Y982,(1-$Z982))</f>
        <v>0</v>
      </c>
      <c r="AB982" s="66"/>
      <c r="AC982" s="61"/>
      <c r="AD982" s="62"/>
      <c r="AE982" s="63" t="n">
        <v>0</v>
      </c>
      <c r="AF982" s="64" t="n">
        <v>0</v>
      </c>
      <c r="AG982" s="65" t="n">
        <f aca="false">PRODUCT($AD982,$AE982,(1-$AF982))</f>
        <v>0</v>
      </c>
      <c r="AH982" s="66"/>
      <c r="AI982" s="61"/>
      <c r="AJ982" s="62"/>
      <c r="AK982" s="63" t="n">
        <v>0</v>
      </c>
      <c r="AL982" s="64" t="n">
        <v>0</v>
      </c>
      <c r="AM982" s="65" t="n">
        <f aca="false">PRODUCT($AJ982,$AK982,(1-$AL982))</f>
        <v>0</v>
      </c>
      <c r="AN982" s="65" t="n">
        <f aca="false">ROUND((Tablica1[[#This Row],[Iznos]]+Tablica1[[#This Row],[Iznos 2]]+Tablica1[[#This Row],[Iznos 3]]+Tablica1[[#This Row],[Iznos 4]]+Tablica1[[#This Row],[Iznos 5]]),2)</f>
        <v>0</v>
      </c>
      <c r="AO982" s="67" t="s">
        <v>64</v>
      </c>
      <c r="AP982" s="67"/>
      <c r="AQ982" s="63"/>
      <c r="AR982" s="63" t="n">
        <v>0</v>
      </c>
      <c r="AS982" s="62"/>
      <c r="AT982" s="58"/>
    </row>
    <row r="983" s="68" customFormat="true" ht="34.5" hidden="false" customHeight="true" outlineLevel="0" collapsed="false">
      <c r="A983" s="54" t="n">
        <v>980</v>
      </c>
      <c r="B983" s="55"/>
      <c r="C983" s="55"/>
      <c r="D983" s="55"/>
      <c r="E983" s="57"/>
      <c r="F983" s="58"/>
      <c r="G983" s="58"/>
      <c r="H983" s="75"/>
      <c r="I983" s="58"/>
      <c r="J983" s="60"/>
      <c r="K983" s="61"/>
      <c r="L983" s="62"/>
      <c r="M983" s="63" t="n">
        <v>0</v>
      </c>
      <c r="N983" s="64" t="n">
        <v>0</v>
      </c>
      <c r="O983" s="65" t="n">
        <f aca="false">PRODUCT($L983,$M983,(1-$N983))</f>
        <v>0</v>
      </c>
      <c r="P983" s="60"/>
      <c r="Q983" s="61"/>
      <c r="R983" s="62"/>
      <c r="S983" s="63" t="n">
        <v>0</v>
      </c>
      <c r="T983" s="64" t="n">
        <v>0</v>
      </c>
      <c r="U983" s="65" t="n">
        <f aca="false">PRODUCT($R983,$S983,(1-$T983))</f>
        <v>0</v>
      </c>
      <c r="V983" s="66"/>
      <c r="W983" s="61"/>
      <c r="X983" s="62"/>
      <c r="Y983" s="63" t="n">
        <v>0</v>
      </c>
      <c r="Z983" s="64" t="n">
        <v>0</v>
      </c>
      <c r="AA983" s="65" t="n">
        <f aca="false">PRODUCT($X983,$Y983,(1-$Z983))</f>
        <v>0</v>
      </c>
      <c r="AB983" s="66"/>
      <c r="AC983" s="61"/>
      <c r="AD983" s="62"/>
      <c r="AE983" s="63" t="n">
        <v>0</v>
      </c>
      <c r="AF983" s="64" t="n">
        <v>0</v>
      </c>
      <c r="AG983" s="65" t="n">
        <f aca="false">PRODUCT($AD983,$AE983,(1-$AF983))</f>
        <v>0</v>
      </c>
      <c r="AH983" s="66"/>
      <c r="AI983" s="61"/>
      <c r="AJ983" s="62"/>
      <c r="AK983" s="63" t="n">
        <v>0</v>
      </c>
      <c r="AL983" s="64" t="n">
        <v>0</v>
      </c>
      <c r="AM983" s="65" t="n">
        <f aca="false">PRODUCT($AJ983,$AK983,(1-$AL983))</f>
        <v>0</v>
      </c>
      <c r="AN983" s="65" t="n">
        <f aca="false">ROUND((Tablica1[[#This Row],[Iznos]]+Tablica1[[#This Row],[Iznos 2]]+Tablica1[[#This Row],[Iznos 3]]+Tablica1[[#This Row],[Iznos 4]]+Tablica1[[#This Row],[Iznos 5]]),2)</f>
        <v>0</v>
      </c>
      <c r="AO983" s="67" t="s">
        <v>64</v>
      </c>
      <c r="AP983" s="67"/>
      <c r="AQ983" s="63"/>
      <c r="AR983" s="63" t="n">
        <v>0</v>
      </c>
      <c r="AS983" s="62"/>
      <c r="AT983" s="58"/>
    </row>
    <row r="984" s="68" customFormat="true" ht="34.5" hidden="false" customHeight="true" outlineLevel="0" collapsed="false">
      <c r="A984" s="54" t="n">
        <v>981</v>
      </c>
      <c r="B984" s="55"/>
      <c r="C984" s="55"/>
      <c r="D984" s="55"/>
      <c r="E984" s="57"/>
      <c r="F984" s="58"/>
      <c r="G984" s="58"/>
      <c r="H984" s="75"/>
      <c r="I984" s="58"/>
      <c r="J984" s="60"/>
      <c r="K984" s="61"/>
      <c r="L984" s="62"/>
      <c r="M984" s="63" t="n">
        <v>0</v>
      </c>
      <c r="N984" s="64" t="n">
        <v>0</v>
      </c>
      <c r="O984" s="65" t="n">
        <f aca="false">PRODUCT($L984,$M984,(1-$N984))</f>
        <v>0</v>
      </c>
      <c r="P984" s="60"/>
      <c r="Q984" s="61"/>
      <c r="R984" s="62"/>
      <c r="S984" s="63" t="n">
        <v>0</v>
      </c>
      <c r="T984" s="64" t="n">
        <v>0</v>
      </c>
      <c r="U984" s="65" t="n">
        <f aca="false">PRODUCT($R984,$S984,(1-$T984))</f>
        <v>0</v>
      </c>
      <c r="V984" s="66"/>
      <c r="W984" s="61"/>
      <c r="X984" s="62"/>
      <c r="Y984" s="63" t="n">
        <v>0</v>
      </c>
      <c r="Z984" s="64" t="n">
        <v>0</v>
      </c>
      <c r="AA984" s="65" t="n">
        <f aca="false">PRODUCT($X984,$Y984,(1-$Z984))</f>
        <v>0</v>
      </c>
      <c r="AB984" s="66"/>
      <c r="AC984" s="61"/>
      <c r="AD984" s="62"/>
      <c r="AE984" s="63" t="n">
        <v>0</v>
      </c>
      <c r="AF984" s="64" t="n">
        <v>0</v>
      </c>
      <c r="AG984" s="65" t="n">
        <f aca="false">PRODUCT($AD984,$AE984,(1-$AF984))</f>
        <v>0</v>
      </c>
      <c r="AH984" s="66"/>
      <c r="AI984" s="61"/>
      <c r="AJ984" s="62"/>
      <c r="AK984" s="63" t="n">
        <v>0</v>
      </c>
      <c r="AL984" s="64" t="n">
        <v>0</v>
      </c>
      <c r="AM984" s="65" t="n">
        <f aca="false">PRODUCT($AJ984,$AK984,(1-$AL984))</f>
        <v>0</v>
      </c>
      <c r="AN984" s="65" t="n">
        <f aca="false">ROUND((Tablica1[[#This Row],[Iznos]]+Tablica1[[#This Row],[Iznos 2]]+Tablica1[[#This Row],[Iznos 3]]+Tablica1[[#This Row],[Iznos 4]]+Tablica1[[#This Row],[Iznos 5]]),2)</f>
        <v>0</v>
      </c>
      <c r="AO984" s="67" t="s">
        <v>64</v>
      </c>
      <c r="AP984" s="67"/>
      <c r="AQ984" s="63"/>
      <c r="AR984" s="63" t="n">
        <v>0</v>
      </c>
      <c r="AS984" s="62"/>
      <c r="AT984" s="58"/>
    </row>
    <row r="985" s="68" customFormat="true" ht="34.5" hidden="false" customHeight="true" outlineLevel="0" collapsed="false">
      <c r="A985" s="54" t="n">
        <v>982</v>
      </c>
      <c r="B985" s="55"/>
      <c r="C985" s="55"/>
      <c r="D985" s="55"/>
      <c r="E985" s="57"/>
      <c r="F985" s="58"/>
      <c r="G985" s="58"/>
      <c r="H985" s="75"/>
      <c r="I985" s="58"/>
      <c r="J985" s="60"/>
      <c r="K985" s="61"/>
      <c r="L985" s="62"/>
      <c r="M985" s="63" t="n">
        <v>0</v>
      </c>
      <c r="N985" s="64" t="n">
        <v>0</v>
      </c>
      <c r="O985" s="65" t="n">
        <f aca="false">PRODUCT($L985,$M985,(1-$N985))</f>
        <v>0</v>
      </c>
      <c r="P985" s="60"/>
      <c r="Q985" s="61"/>
      <c r="R985" s="62"/>
      <c r="S985" s="63" t="n">
        <v>0</v>
      </c>
      <c r="T985" s="64" t="n">
        <v>0</v>
      </c>
      <c r="U985" s="65" t="n">
        <f aca="false">PRODUCT($R985,$S985,(1-$T985))</f>
        <v>0</v>
      </c>
      <c r="V985" s="66"/>
      <c r="W985" s="61"/>
      <c r="X985" s="62"/>
      <c r="Y985" s="63" t="n">
        <v>0</v>
      </c>
      <c r="Z985" s="64" t="n">
        <v>0</v>
      </c>
      <c r="AA985" s="65" t="n">
        <f aca="false">PRODUCT($X985,$Y985,(1-$Z985))</f>
        <v>0</v>
      </c>
      <c r="AB985" s="66"/>
      <c r="AC985" s="61"/>
      <c r="AD985" s="62"/>
      <c r="AE985" s="63" t="n">
        <v>0</v>
      </c>
      <c r="AF985" s="64" t="n">
        <v>0</v>
      </c>
      <c r="AG985" s="65" t="n">
        <f aca="false">PRODUCT($AD985,$AE985,(1-$AF985))</f>
        <v>0</v>
      </c>
      <c r="AH985" s="66"/>
      <c r="AI985" s="61"/>
      <c r="AJ985" s="62"/>
      <c r="AK985" s="63" t="n">
        <v>0</v>
      </c>
      <c r="AL985" s="64" t="n">
        <v>0</v>
      </c>
      <c r="AM985" s="65" t="n">
        <f aca="false">PRODUCT($AJ985,$AK985,(1-$AL985))</f>
        <v>0</v>
      </c>
      <c r="AN985" s="65" t="n">
        <f aca="false">ROUND((Tablica1[[#This Row],[Iznos]]+Tablica1[[#This Row],[Iznos 2]]+Tablica1[[#This Row],[Iznos 3]]+Tablica1[[#This Row],[Iznos 4]]+Tablica1[[#This Row],[Iznos 5]]),2)</f>
        <v>0</v>
      </c>
      <c r="AO985" s="67" t="s">
        <v>64</v>
      </c>
      <c r="AP985" s="67"/>
      <c r="AQ985" s="63"/>
      <c r="AR985" s="63" t="n">
        <v>0</v>
      </c>
      <c r="AS985" s="62"/>
      <c r="AT985" s="58"/>
    </row>
    <row r="986" s="68" customFormat="true" ht="34.5" hidden="false" customHeight="true" outlineLevel="0" collapsed="false">
      <c r="A986" s="54" t="n">
        <v>983</v>
      </c>
      <c r="B986" s="55"/>
      <c r="C986" s="55"/>
      <c r="D986" s="55"/>
      <c r="E986" s="57"/>
      <c r="F986" s="58"/>
      <c r="G986" s="58"/>
      <c r="H986" s="75"/>
      <c r="I986" s="58"/>
      <c r="J986" s="60"/>
      <c r="K986" s="61"/>
      <c r="L986" s="62"/>
      <c r="M986" s="63" t="n">
        <v>0</v>
      </c>
      <c r="N986" s="64" t="n">
        <v>0</v>
      </c>
      <c r="O986" s="65" t="n">
        <f aca="false">PRODUCT($L986,$M986,(1-$N986))</f>
        <v>0</v>
      </c>
      <c r="P986" s="60"/>
      <c r="Q986" s="61"/>
      <c r="R986" s="62"/>
      <c r="S986" s="63" t="n">
        <v>0</v>
      </c>
      <c r="T986" s="64" t="n">
        <v>0</v>
      </c>
      <c r="U986" s="65" t="n">
        <f aca="false">PRODUCT($R986,$S986,(1-$T986))</f>
        <v>0</v>
      </c>
      <c r="V986" s="66"/>
      <c r="W986" s="61"/>
      <c r="X986" s="62"/>
      <c r="Y986" s="63" t="n">
        <v>0</v>
      </c>
      <c r="Z986" s="64" t="n">
        <v>0</v>
      </c>
      <c r="AA986" s="65" t="n">
        <f aca="false">PRODUCT($X986,$Y986,(1-$Z986))</f>
        <v>0</v>
      </c>
      <c r="AB986" s="66"/>
      <c r="AC986" s="61"/>
      <c r="AD986" s="62"/>
      <c r="AE986" s="63" t="n">
        <v>0</v>
      </c>
      <c r="AF986" s="64" t="n">
        <v>0</v>
      </c>
      <c r="AG986" s="65" t="n">
        <f aca="false">PRODUCT($AD986,$AE986,(1-$AF986))</f>
        <v>0</v>
      </c>
      <c r="AH986" s="66"/>
      <c r="AI986" s="61"/>
      <c r="AJ986" s="62"/>
      <c r="AK986" s="63" t="n">
        <v>0</v>
      </c>
      <c r="AL986" s="64" t="n">
        <v>0</v>
      </c>
      <c r="AM986" s="65" t="n">
        <f aca="false">PRODUCT($AJ986,$AK986,(1-$AL986))</f>
        <v>0</v>
      </c>
      <c r="AN986" s="65" t="n">
        <f aca="false">ROUND((Tablica1[[#This Row],[Iznos]]+Tablica1[[#This Row],[Iznos 2]]+Tablica1[[#This Row],[Iznos 3]]+Tablica1[[#This Row],[Iznos 4]]+Tablica1[[#This Row],[Iznos 5]]),2)</f>
        <v>0</v>
      </c>
      <c r="AO986" s="67" t="s">
        <v>64</v>
      </c>
      <c r="AP986" s="67"/>
      <c r="AQ986" s="63"/>
      <c r="AR986" s="63" t="n">
        <v>0</v>
      </c>
      <c r="AS986" s="62"/>
      <c r="AT986" s="58"/>
    </row>
    <row r="987" s="68" customFormat="true" ht="34.5" hidden="false" customHeight="true" outlineLevel="0" collapsed="false">
      <c r="A987" s="54" t="n">
        <v>984</v>
      </c>
      <c r="B987" s="55"/>
      <c r="C987" s="55"/>
      <c r="D987" s="55"/>
      <c r="E987" s="57"/>
      <c r="F987" s="58"/>
      <c r="G987" s="58"/>
      <c r="H987" s="75"/>
      <c r="I987" s="58"/>
      <c r="J987" s="60"/>
      <c r="K987" s="61"/>
      <c r="L987" s="62"/>
      <c r="M987" s="63" t="n">
        <v>0</v>
      </c>
      <c r="N987" s="64" t="n">
        <v>0</v>
      </c>
      <c r="O987" s="65" t="n">
        <f aca="false">PRODUCT($L987,$M987,(1-$N987))</f>
        <v>0</v>
      </c>
      <c r="P987" s="60"/>
      <c r="Q987" s="61"/>
      <c r="R987" s="62"/>
      <c r="S987" s="63" t="n">
        <v>0</v>
      </c>
      <c r="T987" s="64" t="n">
        <v>0</v>
      </c>
      <c r="U987" s="65" t="n">
        <f aca="false">PRODUCT($R987,$S987,(1-$T987))</f>
        <v>0</v>
      </c>
      <c r="V987" s="66"/>
      <c r="W987" s="61"/>
      <c r="X987" s="62"/>
      <c r="Y987" s="63" t="n">
        <v>0</v>
      </c>
      <c r="Z987" s="64" t="n">
        <v>0</v>
      </c>
      <c r="AA987" s="65" t="n">
        <f aca="false">PRODUCT($X987,$Y987,(1-$Z987))</f>
        <v>0</v>
      </c>
      <c r="AB987" s="66"/>
      <c r="AC987" s="61"/>
      <c r="AD987" s="62"/>
      <c r="AE987" s="63" t="n">
        <v>0</v>
      </c>
      <c r="AF987" s="64" t="n">
        <v>0</v>
      </c>
      <c r="AG987" s="65" t="n">
        <f aca="false">PRODUCT($AD987,$AE987,(1-$AF987))</f>
        <v>0</v>
      </c>
      <c r="AH987" s="66"/>
      <c r="AI987" s="61"/>
      <c r="AJ987" s="62"/>
      <c r="AK987" s="63" t="n">
        <v>0</v>
      </c>
      <c r="AL987" s="64" t="n">
        <v>0</v>
      </c>
      <c r="AM987" s="65" t="n">
        <f aca="false">PRODUCT($AJ987,$AK987,(1-$AL987))</f>
        <v>0</v>
      </c>
      <c r="AN987" s="65" t="n">
        <f aca="false">ROUND((Tablica1[[#This Row],[Iznos]]+Tablica1[[#This Row],[Iznos 2]]+Tablica1[[#This Row],[Iznos 3]]+Tablica1[[#This Row],[Iznos 4]]+Tablica1[[#This Row],[Iznos 5]]),2)</f>
        <v>0</v>
      </c>
      <c r="AO987" s="67" t="s">
        <v>64</v>
      </c>
      <c r="AP987" s="67"/>
      <c r="AQ987" s="63"/>
      <c r="AR987" s="63" t="n">
        <v>0</v>
      </c>
      <c r="AS987" s="62"/>
      <c r="AT987" s="58"/>
    </row>
    <row r="988" s="68" customFormat="true" ht="34.5" hidden="false" customHeight="true" outlineLevel="0" collapsed="false">
      <c r="A988" s="54" t="n">
        <v>985</v>
      </c>
      <c r="B988" s="55"/>
      <c r="C988" s="55"/>
      <c r="D988" s="55"/>
      <c r="E988" s="57"/>
      <c r="F988" s="58"/>
      <c r="G988" s="58"/>
      <c r="H988" s="75"/>
      <c r="I988" s="58"/>
      <c r="J988" s="60"/>
      <c r="K988" s="61"/>
      <c r="L988" s="62"/>
      <c r="M988" s="63" t="n">
        <v>0</v>
      </c>
      <c r="N988" s="64" t="n">
        <v>0</v>
      </c>
      <c r="O988" s="65" t="n">
        <f aca="false">PRODUCT($L988,$M988,(1-$N988))</f>
        <v>0</v>
      </c>
      <c r="P988" s="60"/>
      <c r="Q988" s="61"/>
      <c r="R988" s="62"/>
      <c r="S988" s="63" t="n">
        <v>0</v>
      </c>
      <c r="T988" s="64" t="n">
        <v>0</v>
      </c>
      <c r="U988" s="65" t="n">
        <f aca="false">PRODUCT($R988,$S988,(1-$T988))</f>
        <v>0</v>
      </c>
      <c r="V988" s="66"/>
      <c r="W988" s="61"/>
      <c r="X988" s="62"/>
      <c r="Y988" s="63" t="n">
        <v>0</v>
      </c>
      <c r="Z988" s="64" t="n">
        <v>0</v>
      </c>
      <c r="AA988" s="65" t="n">
        <f aca="false">PRODUCT($X988,$Y988,(1-$Z988))</f>
        <v>0</v>
      </c>
      <c r="AB988" s="66"/>
      <c r="AC988" s="61"/>
      <c r="AD988" s="62"/>
      <c r="AE988" s="63" t="n">
        <v>0</v>
      </c>
      <c r="AF988" s="64" t="n">
        <v>0</v>
      </c>
      <c r="AG988" s="65" t="n">
        <f aca="false">PRODUCT($AD988,$AE988,(1-$AF988))</f>
        <v>0</v>
      </c>
      <c r="AH988" s="66"/>
      <c r="AI988" s="61"/>
      <c r="AJ988" s="62"/>
      <c r="AK988" s="63" t="n">
        <v>0</v>
      </c>
      <c r="AL988" s="64" t="n">
        <v>0</v>
      </c>
      <c r="AM988" s="65" t="n">
        <f aca="false">PRODUCT($AJ988,$AK988,(1-$AL988))</f>
        <v>0</v>
      </c>
      <c r="AN988" s="65" t="n">
        <f aca="false">ROUND((Tablica1[[#This Row],[Iznos]]+Tablica1[[#This Row],[Iznos 2]]+Tablica1[[#This Row],[Iznos 3]]+Tablica1[[#This Row],[Iznos 4]]+Tablica1[[#This Row],[Iznos 5]]),2)</f>
        <v>0</v>
      </c>
      <c r="AO988" s="67" t="s">
        <v>64</v>
      </c>
      <c r="AP988" s="67"/>
      <c r="AQ988" s="63"/>
      <c r="AR988" s="63" t="n">
        <v>0</v>
      </c>
      <c r="AS988" s="62"/>
      <c r="AT988" s="58"/>
    </row>
    <row r="989" s="68" customFormat="true" ht="34.5" hidden="false" customHeight="true" outlineLevel="0" collapsed="false">
      <c r="A989" s="54" t="n">
        <v>986</v>
      </c>
      <c r="B989" s="55"/>
      <c r="C989" s="55"/>
      <c r="D989" s="55"/>
      <c r="E989" s="57"/>
      <c r="F989" s="58"/>
      <c r="G989" s="58"/>
      <c r="H989" s="75"/>
      <c r="I989" s="58"/>
      <c r="J989" s="60"/>
      <c r="K989" s="61"/>
      <c r="L989" s="62"/>
      <c r="M989" s="63" t="n">
        <v>0</v>
      </c>
      <c r="N989" s="64" t="n">
        <v>0</v>
      </c>
      <c r="O989" s="65" t="n">
        <f aca="false">PRODUCT($L989,$M989,(1-$N989))</f>
        <v>0</v>
      </c>
      <c r="P989" s="60"/>
      <c r="Q989" s="61"/>
      <c r="R989" s="62"/>
      <c r="S989" s="63" t="n">
        <v>0</v>
      </c>
      <c r="T989" s="64" t="n">
        <v>0</v>
      </c>
      <c r="U989" s="65" t="n">
        <f aca="false">PRODUCT($R989,$S989,(1-$T989))</f>
        <v>0</v>
      </c>
      <c r="V989" s="66"/>
      <c r="W989" s="61"/>
      <c r="X989" s="62"/>
      <c r="Y989" s="63" t="n">
        <v>0</v>
      </c>
      <c r="Z989" s="64" t="n">
        <v>0</v>
      </c>
      <c r="AA989" s="65" t="n">
        <f aca="false">PRODUCT($X989,$Y989,(1-$Z989))</f>
        <v>0</v>
      </c>
      <c r="AB989" s="66"/>
      <c r="AC989" s="61"/>
      <c r="AD989" s="62"/>
      <c r="AE989" s="63" t="n">
        <v>0</v>
      </c>
      <c r="AF989" s="64" t="n">
        <v>0</v>
      </c>
      <c r="AG989" s="65" t="n">
        <f aca="false">PRODUCT($AD989,$AE989,(1-$AF989))</f>
        <v>0</v>
      </c>
      <c r="AH989" s="66"/>
      <c r="AI989" s="61"/>
      <c r="AJ989" s="62"/>
      <c r="AK989" s="63" t="n">
        <v>0</v>
      </c>
      <c r="AL989" s="64" t="n">
        <v>0</v>
      </c>
      <c r="AM989" s="65" t="n">
        <f aca="false">PRODUCT($AJ989,$AK989,(1-$AL989))</f>
        <v>0</v>
      </c>
      <c r="AN989" s="65" t="n">
        <f aca="false">ROUND((Tablica1[[#This Row],[Iznos]]+Tablica1[[#This Row],[Iznos 2]]+Tablica1[[#This Row],[Iznos 3]]+Tablica1[[#This Row],[Iznos 4]]+Tablica1[[#This Row],[Iznos 5]]),2)</f>
        <v>0</v>
      </c>
      <c r="AO989" s="67" t="s">
        <v>64</v>
      </c>
      <c r="AP989" s="67"/>
      <c r="AQ989" s="63"/>
      <c r="AR989" s="63" t="n">
        <v>0</v>
      </c>
      <c r="AS989" s="62"/>
      <c r="AT989" s="58"/>
    </row>
    <row r="990" s="68" customFormat="true" ht="34.5" hidden="false" customHeight="true" outlineLevel="0" collapsed="false">
      <c r="A990" s="54" t="n">
        <v>987</v>
      </c>
      <c r="B990" s="55"/>
      <c r="C990" s="55"/>
      <c r="D990" s="55"/>
      <c r="E990" s="57"/>
      <c r="F990" s="58"/>
      <c r="G990" s="58"/>
      <c r="H990" s="75"/>
      <c r="I990" s="58"/>
      <c r="J990" s="60"/>
      <c r="K990" s="61"/>
      <c r="L990" s="62"/>
      <c r="M990" s="63" t="n">
        <v>0</v>
      </c>
      <c r="N990" s="64" t="n">
        <v>0</v>
      </c>
      <c r="O990" s="65" t="n">
        <f aca="false">PRODUCT($L990,$M990,(1-$N990))</f>
        <v>0</v>
      </c>
      <c r="P990" s="60"/>
      <c r="Q990" s="61"/>
      <c r="R990" s="62"/>
      <c r="S990" s="63" t="n">
        <v>0</v>
      </c>
      <c r="T990" s="64" t="n">
        <v>0</v>
      </c>
      <c r="U990" s="65" t="n">
        <f aca="false">PRODUCT($R990,$S990,(1-$T990))</f>
        <v>0</v>
      </c>
      <c r="V990" s="66"/>
      <c r="W990" s="61"/>
      <c r="X990" s="62"/>
      <c r="Y990" s="63" t="n">
        <v>0</v>
      </c>
      <c r="Z990" s="64" t="n">
        <v>0</v>
      </c>
      <c r="AA990" s="65" t="n">
        <f aca="false">PRODUCT($X990,$Y990,(1-$Z990))</f>
        <v>0</v>
      </c>
      <c r="AB990" s="66"/>
      <c r="AC990" s="61"/>
      <c r="AD990" s="62"/>
      <c r="AE990" s="63" t="n">
        <v>0</v>
      </c>
      <c r="AF990" s="64" t="n">
        <v>0</v>
      </c>
      <c r="AG990" s="65" t="n">
        <f aca="false">PRODUCT($AD990,$AE990,(1-$AF990))</f>
        <v>0</v>
      </c>
      <c r="AH990" s="66"/>
      <c r="AI990" s="61"/>
      <c r="AJ990" s="62"/>
      <c r="AK990" s="63" t="n">
        <v>0</v>
      </c>
      <c r="AL990" s="64" t="n">
        <v>0</v>
      </c>
      <c r="AM990" s="65" t="n">
        <f aca="false">PRODUCT($AJ990,$AK990,(1-$AL990))</f>
        <v>0</v>
      </c>
      <c r="AN990" s="65" t="n">
        <f aca="false">ROUND((Tablica1[[#This Row],[Iznos]]+Tablica1[[#This Row],[Iznos 2]]+Tablica1[[#This Row],[Iznos 3]]+Tablica1[[#This Row],[Iznos 4]]+Tablica1[[#This Row],[Iznos 5]]),2)</f>
        <v>0</v>
      </c>
      <c r="AO990" s="67" t="s">
        <v>64</v>
      </c>
      <c r="AP990" s="67"/>
      <c r="AQ990" s="63"/>
      <c r="AR990" s="63" t="n">
        <v>0</v>
      </c>
      <c r="AS990" s="62"/>
      <c r="AT990" s="58"/>
    </row>
    <row r="991" s="68" customFormat="true" ht="34.5" hidden="false" customHeight="true" outlineLevel="0" collapsed="false">
      <c r="A991" s="54" t="n">
        <v>988</v>
      </c>
      <c r="B991" s="55"/>
      <c r="C991" s="55"/>
      <c r="D991" s="55"/>
      <c r="E991" s="57"/>
      <c r="F991" s="58"/>
      <c r="G991" s="58"/>
      <c r="H991" s="75"/>
      <c r="I991" s="58"/>
      <c r="J991" s="60"/>
      <c r="K991" s="61"/>
      <c r="L991" s="62"/>
      <c r="M991" s="63" t="n">
        <v>0</v>
      </c>
      <c r="N991" s="64" t="n">
        <v>0</v>
      </c>
      <c r="O991" s="65" t="n">
        <f aca="false">PRODUCT($L991,$M991,(1-$N991))</f>
        <v>0</v>
      </c>
      <c r="P991" s="60"/>
      <c r="Q991" s="61"/>
      <c r="R991" s="62"/>
      <c r="S991" s="63" t="n">
        <v>0</v>
      </c>
      <c r="T991" s="64" t="n">
        <v>0</v>
      </c>
      <c r="U991" s="65" t="n">
        <f aca="false">PRODUCT($R991,$S991,(1-$T991))</f>
        <v>0</v>
      </c>
      <c r="V991" s="66"/>
      <c r="W991" s="61"/>
      <c r="X991" s="62"/>
      <c r="Y991" s="63" t="n">
        <v>0</v>
      </c>
      <c r="Z991" s="64" t="n">
        <v>0</v>
      </c>
      <c r="AA991" s="65" t="n">
        <f aca="false">PRODUCT($X991,$Y991,(1-$Z991))</f>
        <v>0</v>
      </c>
      <c r="AB991" s="66"/>
      <c r="AC991" s="61"/>
      <c r="AD991" s="62"/>
      <c r="AE991" s="63" t="n">
        <v>0</v>
      </c>
      <c r="AF991" s="64" t="n">
        <v>0</v>
      </c>
      <c r="AG991" s="65" t="n">
        <f aca="false">PRODUCT($AD991,$AE991,(1-$AF991))</f>
        <v>0</v>
      </c>
      <c r="AH991" s="66"/>
      <c r="AI991" s="61"/>
      <c r="AJ991" s="62"/>
      <c r="AK991" s="63" t="n">
        <v>0</v>
      </c>
      <c r="AL991" s="64" t="n">
        <v>0</v>
      </c>
      <c r="AM991" s="65" t="n">
        <f aca="false">PRODUCT($AJ991,$AK991,(1-$AL991))</f>
        <v>0</v>
      </c>
      <c r="AN991" s="65" t="n">
        <f aca="false">ROUND((Tablica1[[#This Row],[Iznos]]+Tablica1[[#This Row],[Iznos 2]]+Tablica1[[#This Row],[Iznos 3]]+Tablica1[[#This Row],[Iznos 4]]+Tablica1[[#This Row],[Iznos 5]]),2)</f>
        <v>0</v>
      </c>
      <c r="AO991" s="67" t="s">
        <v>64</v>
      </c>
      <c r="AP991" s="67"/>
      <c r="AQ991" s="63"/>
      <c r="AR991" s="63" t="n">
        <v>0</v>
      </c>
      <c r="AS991" s="62"/>
      <c r="AT991" s="58"/>
    </row>
    <row r="992" s="68" customFormat="true" ht="34.5" hidden="false" customHeight="true" outlineLevel="0" collapsed="false">
      <c r="A992" s="54" t="n">
        <v>989</v>
      </c>
      <c r="B992" s="55"/>
      <c r="C992" s="55"/>
      <c r="D992" s="55"/>
      <c r="E992" s="57"/>
      <c r="F992" s="58"/>
      <c r="G992" s="58"/>
      <c r="H992" s="75"/>
      <c r="I992" s="58"/>
      <c r="J992" s="60"/>
      <c r="K992" s="61"/>
      <c r="L992" s="62"/>
      <c r="M992" s="63" t="n">
        <v>0</v>
      </c>
      <c r="N992" s="64" t="n">
        <v>0</v>
      </c>
      <c r="O992" s="65" t="n">
        <f aca="false">PRODUCT($L992,$M992,(1-$N992))</f>
        <v>0</v>
      </c>
      <c r="P992" s="60"/>
      <c r="Q992" s="61"/>
      <c r="R992" s="62"/>
      <c r="S992" s="63" t="n">
        <v>0</v>
      </c>
      <c r="T992" s="64" t="n">
        <v>0</v>
      </c>
      <c r="U992" s="65" t="n">
        <f aca="false">PRODUCT($R992,$S992,(1-$T992))</f>
        <v>0</v>
      </c>
      <c r="V992" s="66"/>
      <c r="W992" s="61"/>
      <c r="X992" s="62"/>
      <c r="Y992" s="63" t="n">
        <v>0</v>
      </c>
      <c r="Z992" s="64" t="n">
        <v>0</v>
      </c>
      <c r="AA992" s="65" t="n">
        <f aca="false">PRODUCT($X992,$Y992,(1-$Z992))</f>
        <v>0</v>
      </c>
      <c r="AB992" s="66"/>
      <c r="AC992" s="61"/>
      <c r="AD992" s="62"/>
      <c r="AE992" s="63" t="n">
        <v>0</v>
      </c>
      <c r="AF992" s="64" t="n">
        <v>0</v>
      </c>
      <c r="AG992" s="65" t="n">
        <f aca="false">PRODUCT($AD992,$AE992,(1-$AF992))</f>
        <v>0</v>
      </c>
      <c r="AH992" s="66"/>
      <c r="AI992" s="61"/>
      <c r="AJ992" s="62"/>
      <c r="AK992" s="63" t="n">
        <v>0</v>
      </c>
      <c r="AL992" s="64" t="n">
        <v>0</v>
      </c>
      <c r="AM992" s="65" t="n">
        <f aca="false">PRODUCT($AJ992,$AK992,(1-$AL992))</f>
        <v>0</v>
      </c>
      <c r="AN992" s="65" t="n">
        <f aca="false">ROUND((Tablica1[[#This Row],[Iznos]]+Tablica1[[#This Row],[Iznos 2]]+Tablica1[[#This Row],[Iznos 3]]+Tablica1[[#This Row],[Iznos 4]]+Tablica1[[#This Row],[Iznos 5]]),2)</f>
        <v>0</v>
      </c>
      <c r="AO992" s="67" t="s">
        <v>64</v>
      </c>
      <c r="AP992" s="67"/>
      <c r="AQ992" s="63"/>
      <c r="AR992" s="63" t="n">
        <v>0</v>
      </c>
      <c r="AS992" s="62"/>
      <c r="AT992" s="58"/>
    </row>
    <row r="993" s="68" customFormat="true" ht="34.5" hidden="false" customHeight="true" outlineLevel="0" collapsed="false">
      <c r="A993" s="54" t="n">
        <v>990</v>
      </c>
      <c r="B993" s="55"/>
      <c r="C993" s="55"/>
      <c r="D993" s="55"/>
      <c r="E993" s="57"/>
      <c r="F993" s="58"/>
      <c r="G993" s="58"/>
      <c r="H993" s="75"/>
      <c r="I993" s="58"/>
      <c r="J993" s="60"/>
      <c r="K993" s="61"/>
      <c r="L993" s="62"/>
      <c r="M993" s="63" t="n">
        <v>0</v>
      </c>
      <c r="N993" s="64" t="n">
        <v>0</v>
      </c>
      <c r="O993" s="65" t="n">
        <f aca="false">PRODUCT($L993,$M993,(1-$N993))</f>
        <v>0</v>
      </c>
      <c r="P993" s="60"/>
      <c r="Q993" s="61"/>
      <c r="R993" s="62"/>
      <c r="S993" s="63" t="n">
        <v>0</v>
      </c>
      <c r="T993" s="64" t="n">
        <v>0</v>
      </c>
      <c r="U993" s="65" t="n">
        <f aca="false">PRODUCT($R993,$S993,(1-$T993))</f>
        <v>0</v>
      </c>
      <c r="V993" s="66"/>
      <c r="W993" s="61"/>
      <c r="X993" s="62"/>
      <c r="Y993" s="63" t="n">
        <v>0</v>
      </c>
      <c r="Z993" s="64" t="n">
        <v>0</v>
      </c>
      <c r="AA993" s="65" t="n">
        <f aca="false">PRODUCT($X993,$Y993,(1-$Z993))</f>
        <v>0</v>
      </c>
      <c r="AB993" s="66"/>
      <c r="AC993" s="61"/>
      <c r="AD993" s="62"/>
      <c r="AE993" s="63" t="n">
        <v>0</v>
      </c>
      <c r="AF993" s="64" t="n">
        <v>0</v>
      </c>
      <c r="AG993" s="65" t="n">
        <f aca="false">PRODUCT($AD993,$AE993,(1-$AF993))</f>
        <v>0</v>
      </c>
      <c r="AH993" s="66"/>
      <c r="AI993" s="61"/>
      <c r="AJ993" s="62"/>
      <c r="AK993" s="63" t="n">
        <v>0</v>
      </c>
      <c r="AL993" s="64" t="n">
        <v>0</v>
      </c>
      <c r="AM993" s="65" t="n">
        <f aca="false">PRODUCT($AJ993,$AK993,(1-$AL993))</f>
        <v>0</v>
      </c>
      <c r="AN993" s="65" t="n">
        <f aca="false">ROUND((Tablica1[[#This Row],[Iznos]]+Tablica1[[#This Row],[Iznos 2]]+Tablica1[[#This Row],[Iznos 3]]+Tablica1[[#This Row],[Iznos 4]]+Tablica1[[#This Row],[Iznos 5]]),2)</f>
        <v>0</v>
      </c>
      <c r="AO993" s="67" t="s">
        <v>64</v>
      </c>
      <c r="AP993" s="67"/>
      <c r="AQ993" s="63"/>
      <c r="AR993" s="63" t="n">
        <v>0</v>
      </c>
      <c r="AS993" s="62"/>
      <c r="AT993" s="58"/>
    </row>
    <row r="994" s="68" customFormat="true" ht="34.5" hidden="false" customHeight="true" outlineLevel="0" collapsed="false">
      <c r="A994" s="54" t="n">
        <v>991</v>
      </c>
      <c r="B994" s="55"/>
      <c r="C994" s="55"/>
      <c r="D994" s="55"/>
      <c r="E994" s="57"/>
      <c r="F994" s="58"/>
      <c r="G994" s="58"/>
      <c r="H994" s="75"/>
      <c r="I994" s="58"/>
      <c r="J994" s="60"/>
      <c r="K994" s="61"/>
      <c r="L994" s="62"/>
      <c r="M994" s="63" t="n">
        <v>0</v>
      </c>
      <c r="N994" s="64" t="n">
        <v>0</v>
      </c>
      <c r="O994" s="65" t="n">
        <f aca="false">PRODUCT($L994,$M994,(1-$N994))</f>
        <v>0</v>
      </c>
      <c r="P994" s="60"/>
      <c r="Q994" s="61"/>
      <c r="R994" s="62"/>
      <c r="S994" s="63" t="n">
        <v>0</v>
      </c>
      <c r="T994" s="64" t="n">
        <v>0</v>
      </c>
      <c r="U994" s="65" t="n">
        <f aca="false">PRODUCT($R994,$S994,(1-$T994))</f>
        <v>0</v>
      </c>
      <c r="V994" s="66"/>
      <c r="W994" s="61"/>
      <c r="X994" s="62"/>
      <c r="Y994" s="63" t="n">
        <v>0</v>
      </c>
      <c r="Z994" s="64" t="n">
        <v>0</v>
      </c>
      <c r="AA994" s="65" t="n">
        <f aca="false">PRODUCT($X994,$Y994,(1-$Z994))</f>
        <v>0</v>
      </c>
      <c r="AB994" s="66"/>
      <c r="AC994" s="61"/>
      <c r="AD994" s="62"/>
      <c r="AE994" s="63" t="n">
        <v>0</v>
      </c>
      <c r="AF994" s="64" t="n">
        <v>0</v>
      </c>
      <c r="AG994" s="65" t="n">
        <f aca="false">PRODUCT($AD994,$AE994,(1-$AF994))</f>
        <v>0</v>
      </c>
      <c r="AH994" s="66"/>
      <c r="AI994" s="61"/>
      <c r="AJ994" s="62"/>
      <c r="AK994" s="63" t="n">
        <v>0</v>
      </c>
      <c r="AL994" s="64" t="n">
        <v>0</v>
      </c>
      <c r="AM994" s="65" t="n">
        <f aca="false">PRODUCT($AJ994,$AK994,(1-$AL994))</f>
        <v>0</v>
      </c>
      <c r="AN994" s="65" t="n">
        <f aca="false">ROUND((Tablica1[[#This Row],[Iznos]]+Tablica1[[#This Row],[Iznos 2]]+Tablica1[[#This Row],[Iznos 3]]+Tablica1[[#This Row],[Iznos 4]]+Tablica1[[#This Row],[Iznos 5]]),2)</f>
        <v>0</v>
      </c>
      <c r="AO994" s="67" t="s">
        <v>64</v>
      </c>
      <c r="AP994" s="67"/>
      <c r="AQ994" s="63"/>
      <c r="AR994" s="63" t="n">
        <v>0</v>
      </c>
      <c r="AS994" s="62"/>
      <c r="AT994" s="58"/>
    </row>
    <row r="995" s="68" customFormat="true" ht="34.5" hidden="false" customHeight="true" outlineLevel="0" collapsed="false">
      <c r="A995" s="54" t="n">
        <v>992</v>
      </c>
      <c r="B995" s="55"/>
      <c r="C995" s="55"/>
      <c r="D995" s="55"/>
      <c r="E995" s="57"/>
      <c r="F995" s="58"/>
      <c r="G995" s="58"/>
      <c r="H995" s="75"/>
      <c r="I995" s="58"/>
      <c r="J995" s="60"/>
      <c r="K995" s="61"/>
      <c r="L995" s="62"/>
      <c r="M995" s="63" t="n">
        <v>0</v>
      </c>
      <c r="N995" s="64" t="n">
        <v>0</v>
      </c>
      <c r="O995" s="65" t="n">
        <f aca="false">PRODUCT($L995,$M995,(1-$N995))</f>
        <v>0</v>
      </c>
      <c r="P995" s="60"/>
      <c r="Q995" s="61"/>
      <c r="R995" s="62"/>
      <c r="S995" s="63" t="n">
        <v>0</v>
      </c>
      <c r="T995" s="64" t="n">
        <v>0</v>
      </c>
      <c r="U995" s="65" t="n">
        <f aca="false">PRODUCT($R995,$S995,(1-$T995))</f>
        <v>0</v>
      </c>
      <c r="V995" s="66"/>
      <c r="W995" s="61"/>
      <c r="X995" s="62"/>
      <c r="Y995" s="63" t="n">
        <v>0</v>
      </c>
      <c r="Z995" s="64" t="n">
        <v>0</v>
      </c>
      <c r="AA995" s="65" t="n">
        <f aca="false">PRODUCT($X995,$Y995,(1-$Z995))</f>
        <v>0</v>
      </c>
      <c r="AB995" s="66"/>
      <c r="AC995" s="61"/>
      <c r="AD995" s="62"/>
      <c r="AE995" s="63" t="n">
        <v>0</v>
      </c>
      <c r="AF995" s="64" t="n">
        <v>0</v>
      </c>
      <c r="AG995" s="65" t="n">
        <f aca="false">PRODUCT($AD995,$AE995,(1-$AF995))</f>
        <v>0</v>
      </c>
      <c r="AH995" s="66"/>
      <c r="AI995" s="61"/>
      <c r="AJ995" s="62"/>
      <c r="AK995" s="63" t="n">
        <v>0</v>
      </c>
      <c r="AL995" s="64" t="n">
        <v>0</v>
      </c>
      <c r="AM995" s="65" t="n">
        <f aca="false">PRODUCT($AJ995,$AK995,(1-$AL995))</f>
        <v>0</v>
      </c>
      <c r="AN995" s="65" t="n">
        <f aca="false">ROUND((Tablica1[[#This Row],[Iznos]]+Tablica1[[#This Row],[Iznos 2]]+Tablica1[[#This Row],[Iznos 3]]+Tablica1[[#This Row],[Iznos 4]]+Tablica1[[#This Row],[Iznos 5]]),2)</f>
        <v>0</v>
      </c>
      <c r="AO995" s="67" t="s">
        <v>64</v>
      </c>
      <c r="AP995" s="67"/>
      <c r="AQ995" s="63"/>
      <c r="AR995" s="63" t="n">
        <v>0</v>
      </c>
      <c r="AS995" s="62"/>
      <c r="AT995" s="58"/>
    </row>
    <row r="996" s="68" customFormat="true" ht="34.5" hidden="false" customHeight="true" outlineLevel="0" collapsed="false">
      <c r="A996" s="54" t="n">
        <v>993</v>
      </c>
      <c r="B996" s="55"/>
      <c r="C996" s="55"/>
      <c r="D996" s="55"/>
      <c r="E996" s="57"/>
      <c r="F996" s="58"/>
      <c r="G996" s="58"/>
      <c r="H996" s="75"/>
      <c r="I996" s="58"/>
      <c r="J996" s="60"/>
      <c r="K996" s="61"/>
      <c r="L996" s="62"/>
      <c r="M996" s="63" t="n">
        <v>0</v>
      </c>
      <c r="N996" s="64" t="n">
        <v>0</v>
      </c>
      <c r="O996" s="65" t="n">
        <f aca="false">PRODUCT($L996,$M996,(1-$N996))</f>
        <v>0</v>
      </c>
      <c r="P996" s="60"/>
      <c r="Q996" s="61"/>
      <c r="R996" s="62"/>
      <c r="S996" s="63" t="n">
        <v>0</v>
      </c>
      <c r="T996" s="64" t="n">
        <v>0</v>
      </c>
      <c r="U996" s="65" t="n">
        <f aca="false">PRODUCT($R996,$S996,(1-$T996))</f>
        <v>0</v>
      </c>
      <c r="V996" s="66"/>
      <c r="W996" s="61"/>
      <c r="X996" s="62"/>
      <c r="Y996" s="63" t="n">
        <v>0</v>
      </c>
      <c r="Z996" s="64" t="n">
        <v>0</v>
      </c>
      <c r="AA996" s="65" t="n">
        <f aca="false">PRODUCT($X996,$Y996,(1-$Z996))</f>
        <v>0</v>
      </c>
      <c r="AB996" s="66"/>
      <c r="AC996" s="61"/>
      <c r="AD996" s="62"/>
      <c r="AE996" s="63" t="n">
        <v>0</v>
      </c>
      <c r="AF996" s="64" t="n">
        <v>0</v>
      </c>
      <c r="AG996" s="65" t="n">
        <f aca="false">PRODUCT($AD996,$AE996,(1-$AF996))</f>
        <v>0</v>
      </c>
      <c r="AH996" s="66"/>
      <c r="AI996" s="61"/>
      <c r="AJ996" s="62"/>
      <c r="AK996" s="63" t="n">
        <v>0</v>
      </c>
      <c r="AL996" s="64" t="n">
        <v>0</v>
      </c>
      <c r="AM996" s="65" t="n">
        <f aca="false">PRODUCT($AJ996,$AK996,(1-$AL996))</f>
        <v>0</v>
      </c>
      <c r="AN996" s="65" t="n">
        <f aca="false">ROUND((Tablica1[[#This Row],[Iznos]]+Tablica1[[#This Row],[Iznos 2]]+Tablica1[[#This Row],[Iznos 3]]+Tablica1[[#This Row],[Iznos 4]]+Tablica1[[#This Row],[Iznos 5]]),2)</f>
        <v>0</v>
      </c>
      <c r="AO996" s="67" t="s">
        <v>64</v>
      </c>
      <c r="AP996" s="67"/>
      <c r="AQ996" s="63"/>
      <c r="AR996" s="63" t="n">
        <v>0</v>
      </c>
      <c r="AS996" s="62"/>
      <c r="AT996" s="58"/>
    </row>
    <row r="997" s="68" customFormat="true" ht="34.5" hidden="false" customHeight="true" outlineLevel="0" collapsed="false">
      <c r="A997" s="54" t="n">
        <v>994</v>
      </c>
      <c r="B997" s="55"/>
      <c r="C997" s="55"/>
      <c r="D997" s="55"/>
      <c r="E997" s="57"/>
      <c r="F997" s="58"/>
      <c r="G997" s="58"/>
      <c r="H997" s="75"/>
      <c r="I997" s="58"/>
      <c r="J997" s="60"/>
      <c r="K997" s="61"/>
      <c r="L997" s="62"/>
      <c r="M997" s="63" t="n">
        <v>0</v>
      </c>
      <c r="N997" s="64" t="n">
        <v>0</v>
      </c>
      <c r="O997" s="65" t="n">
        <f aca="false">PRODUCT($L997,$M997,(1-$N997))</f>
        <v>0</v>
      </c>
      <c r="P997" s="60"/>
      <c r="Q997" s="61"/>
      <c r="R997" s="62"/>
      <c r="S997" s="63" t="n">
        <v>0</v>
      </c>
      <c r="T997" s="64" t="n">
        <v>0</v>
      </c>
      <c r="U997" s="65" t="n">
        <f aca="false">PRODUCT($R997,$S997,(1-$T997))</f>
        <v>0</v>
      </c>
      <c r="V997" s="66"/>
      <c r="W997" s="61"/>
      <c r="X997" s="62"/>
      <c r="Y997" s="63" t="n">
        <v>0</v>
      </c>
      <c r="Z997" s="64" t="n">
        <v>0</v>
      </c>
      <c r="AA997" s="65" t="n">
        <f aca="false">PRODUCT($X997,$Y997,(1-$Z997))</f>
        <v>0</v>
      </c>
      <c r="AB997" s="66"/>
      <c r="AC997" s="61"/>
      <c r="AD997" s="62"/>
      <c r="AE997" s="63" t="n">
        <v>0</v>
      </c>
      <c r="AF997" s="64" t="n">
        <v>0</v>
      </c>
      <c r="AG997" s="65" t="n">
        <f aca="false">PRODUCT($AD997,$AE997,(1-$AF997))</f>
        <v>0</v>
      </c>
      <c r="AH997" s="66"/>
      <c r="AI997" s="61"/>
      <c r="AJ997" s="62"/>
      <c r="AK997" s="63" t="n">
        <v>0</v>
      </c>
      <c r="AL997" s="64" t="n">
        <v>0</v>
      </c>
      <c r="AM997" s="65" t="n">
        <f aca="false">PRODUCT($AJ997,$AK997,(1-$AL997))</f>
        <v>0</v>
      </c>
      <c r="AN997" s="65" t="n">
        <f aca="false">ROUND((Tablica1[[#This Row],[Iznos]]+Tablica1[[#This Row],[Iznos 2]]+Tablica1[[#This Row],[Iznos 3]]+Tablica1[[#This Row],[Iznos 4]]+Tablica1[[#This Row],[Iznos 5]]),2)</f>
        <v>0</v>
      </c>
      <c r="AO997" s="67" t="s">
        <v>64</v>
      </c>
      <c r="AP997" s="67"/>
      <c r="AQ997" s="63"/>
      <c r="AR997" s="63" t="n">
        <v>0</v>
      </c>
      <c r="AS997" s="62"/>
      <c r="AT997" s="58"/>
    </row>
    <row r="998" s="68" customFormat="true" ht="34.5" hidden="false" customHeight="true" outlineLevel="0" collapsed="false">
      <c r="A998" s="54" t="n">
        <v>995</v>
      </c>
      <c r="B998" s="55"/>
      <c r="C998" s="55"/>
      <c r="D998" s="55"/>
      <c r="E998" s="57"/>
      <c r="F998" s="58"/>
      <c r="G998" s="58"/>
      <c r="H998" s="75"/>
      <c r="I998" s="58"/>
      <c r="J998" s="60"/>
      <c r="K998" s="61"/>
      <c r="L998" s="62"/>
      <c r="M998" s="63" t="n">
        <v>0</v>
      </c>
      <c r="N998" s="64" t="n">
        <v>0</v>
      </c>
      <c r="O998" s="65" t="n">
        <f aca="false">PRODUCT($L998,$M998,(1-$N998))</f>
        <v>0</v>
      </c>
      <c r="P998" s="60"/>
      <c r="Q998" s="61"/>
      <c r="R998" s="62"/>
      <c r="S998" s="63" t="n">
        <v>0</v>
      </c>
      <c r="T998" s="64" t="n">
        <v>0</v>
      </c>
      <c r="U998" s="65" t="n">
        <f aca="false">PRODUCT($R998,$S998,(1-$T998))</f>
        <v>0</v>
      </c>
      <c r="V998" s="66"/>
      <c r="W998" s="61"/>
      <c r="X998" s="62"/>
      <c r="Y998" s="63" t="n">
        <v>0</v>
      </c>
      <c r="Z998" s="64" t="n">
        <v>0</v>
      </c>
      <c r="AA998" s="65" t="n">
        <f aca="false">PRODUCT($X998,$Y998,(1-$Z998))</f>
        <v>0</v>
      </c>
      <c r="AB998" s="66"/>
      <c r="AC998" s="61"/>
      <c r="AD998" s="62"/>
      <c r="AE998" s="63" t="n">
        <v>0</v>
      </c>
      <c r="AF998" s="64" t="n">
        <v>0</v>
      </c>
      <c r="AG998" s="65" t="n">
        <f aca="false">PRODUCT($AD998,$AE998,(1-$AF998))</f>
        <v>0</v>
      </c>
      <c r="AH998" s="66"/>
      <c r="AI998" s="61"/>
      <c r="AJ998" s="62"/>
      <c r="AK998" s="63" t="n">
        <v>0</v>
      </c>
      <c r="AL998" s="64" t="n">
        <v>0</v>
      </c>
      <c r="AM998" s="65" t="n">
        <f aca="false">PRODUCT($AJ998,$AK998,(1-$AL998))</f>
        <v>0</v>
      </c>
      <c r="AN998" s="65" t="n">
        <f aca="false">ROUND((Tablica1[[#This Row],[Iznos]]+Tablica1[[#This Row],[Iznos 2]]+Tablica1[[#This Row],[Iznos 3]]+Tablica1[[#This Row],[Iznos 4]]+Tablica1[[#This Row],[Iznos 5]]),2)</f>
        <v>0</v>
      </c>
      <c r="AO998" s="67" t="s">
        <v>64</v>
      </c>
      <c r="AP998" s="67"/>
      <c r="AQ998" s="63"/>
      <c r="AR998" s="63" t="n">
        <v>0</v>
      </c>
      <c r="AS998" s="62"/>
      <c r="AT998" s="58"/>
    </row>
    <row r="999" s="68" customFormat="true" ht="34.5" hidden="false" customHeight="true" outlineLevel="0" collapsed="false">
      <c r="A999" s="54" t="n">
        <v>996</v>
      </c>
      <c r="B999" s="55"/>
      <c r="C999" s="55"/>
      <c r="D999" s="55"/>
      <c r="E999" s="57"/>
      <c r="F999" s="58"/>
      <c r="G999" s="58"/>
      <c r="H999" s="75"/>
      <c r="I999" s="58"/>
      <c r="J999" s="60"/>
      <c r="K999" s="61"/>
      <c r="L999" s="62"/>
      <c r="M999" s="63" t="n">
        <v>0</v>
      </c>
      <c r="N999" s="64" t="n">
        <v>0</v>
      </c>
      <c r="O999" s="65" t="n">
        <f aca="false">PRODUCT($L999,$M999,(1-$N999))</f>
        <v>0</v>
      </c>
      <c r="P999" s="60"/>
      <c r="Q999" s="61"/>
      <c r="R999" s="62"/>
      <c r="S999" s="63" t="n">
        <v>0</v>
      </c>
      <c r="T999" s="64" t="n">
        <v>0</v>
      </c>
      <c r="U999" s="65" t="n">
        <f aca="false">PRODUCT($R999,$S999,(1-$T999))</f>
        <v>0</v>
      </c>
      <c r="V999" s="66"/>
      <c r="W999" s="61"/>
      <c r="X999" s="62"/>
      <c r="Y999" s="63" t="n">
        <v>0</v>
      </c>
      <c r="Z999" s="64" t="n">
        <v>0</v>
      </c>
      <c r="AA999" s="65" t="n">
        <f aca="false">PRODUCT($X999,$Y999,(1-$Z999))</f>
        <v>0</v>
      </c>
      <c r="AB999" s="66"/>
      <c r="AC999" s="61"/>
      <c r="AD999" s="62"/>
      <c r="AE999" s="63" t="n">
        <v>0</v>
      </c>
      <c r="AF999" s="64" t="n">
        <v>0</v>
      </c>
      <c r="AG999" s="65" t="n">
        <f aca="false">PRODUCT($AD999,$AE999,(1-$AF999))</f>
        <v>0</v>
      </c>
      <c r="AH999" s="66"/>
      <c r="AI999" s="61"/>
      <c r="AJ999" s="62"/>
      <c r="AK999" s="63" t="n">
        <v>0</v>
      </c>
      <c r="AL999" s="64" t="n">
        <v>0</v>
      </c>
      <c r="AM999" s="65" t="n">
        <f aca="false">PRODUCT($AJ999,$AK999,(1-$AL999))</f>
        <v>0</v>
      </c>
      <c r="AN999" s="65" t="n">
        <f aca="false">ROUND((Tablica1[[#This Row],[Iznos]]+Tablica1[[#This Row],[Iznos 2]]+Tablica1[[#This Row],[Iznos 3]]+Tablica1[[#This Row],[Iznos 4]]+Tablica1[[#This Row],[Iznos 5]]),2)</f>
        <v>0</v>
      </c>
      <c r="AO999" s="67" t="s">
        <v>64</v>
      </c>
      <c r="AP999" s="67"/>
      <c r="AQ999" s="63"/>
      <c r="AR999" s="63" t="n">
        <v>0</v>
      </c>
      <c r="AS999" s="62"/>
      <c r="AT999" s="58"/>
    </row>
    <row r="1000" s="68" customFormat="true" ht="34.5" hidden="false" customHeight="true" outlineLevel="0" collapsed="false">
      <c r="A1000" s="54" t="n">
        <v>997</v>
      </c>
      <c r="B1000" s="55"/>
      <c r="C1000" s="55"/>
      <c r="D1000" s="55"/>
      <c r="E1000" s="57"/>
      <c r="F1000" s="58"/>
      <c r="G1000" s="58"/>
      <c r="H1000" s="75"/>
      <c r="I1000" s="58"/>
      <c r="J1000" s="60"/>
      <c r="K1000" s="61"/>
      <c r="L1000" s="76"/>
      <c r="M1000" s="63" t="n">
        <v>0</v>
      </c>
      <c r="N1000" s="64" t="n">
        <v>0</v>
      </c>
      <c r="O1000" s="65" t="n">
        <f aca="false">PRODUCT($L1000,$M1000,(1-$N1000))</f>
        <v>0</v>
      </c>
      <c r="P1000" s="60"/>
      <c r="Q1000" s="61"/>
      <c r="R1000" s="76"/>
      <c r="S1000" s="63" t="n">
        <v>0</v>
      </c>
      <c r="T1000" s="64" t="n">
        <v>0</v>
      </c>
      <c r="U1000" s="65" t="n">
        <f aca="false">PRODUCT($R1000,$S1000,(1-$T1000))</f>
        <v>0</v>
      </c>
      <c r="V1000" s="66"/>
      <c r="W1000" s="61"/>
      <c r="X1000" s="76"/>
      <c r="Y1000" s="63" t="n">
        <v>0</v>
      </c>
      <c r="Z1000" s="64" t="n">
        <v>0</v>
      </c>
      <c r="AA1000" s="65" t="n">
        <f aca="false">PRODUCT($X1000,$Y1000,(1-$Z1000))</f>
        <v>0</v>
      </c>
      <c r="AB1000" s="66"/>
      <c r="AC1000" s="61"/>
      <c r="AD1000" s="76"/>
      <c r="AE1000" s="63" t="n">
        <v>0</v>
      </c>
      <c r="AF1000" s="64" t="n">
        <v>0</v>
      </c>
      <c r="AG1000" s="65" t="n">
        <f aca="false">PRODUCT($AD1000,$AE1000,(1-$AF1000))</f>
        <v>0</v>
      </c>
      <c r="AH1000" s="66"/>
      <c r="AI1000" s="61"/>
      <c r="AJ1000" s="62"/>
      <c r="AK1000" s="63" t="n">
        <v>0</v>
      </c>
      <c r="AL1000" s="64" t="n">
        <v>0</v>
      </c>
      <c r="AM1000" s="65" t="n">
        <f aca="false">PRODUCT($AJ1000,$AK1000,(1-$AL1000))</f>
        <v>0</v>
      </c>
      <c r="AN1000" s="65" t="n">
        <f aca="false">ROUND((Tablica1[[#This Row],[Iznos]]+Tablica1[[#This Row],[Iznos 2]]+Tablica1[[#This Row],[Iznos 3]]+Tablica1[[#This Row],[Iznos 4]]+Tablica1[[#This Row],[Iznos 5]]),2)</f>
        <v>0</v>
      </c>
      <c r="AO1000" s="67" t="s">
        <v>64</v>
      </c>
      <c r="AP1000" s="67"/>
      <c r="AQ1000" s="63"/>
      <c r="AR1000" s="63" t="n">
        <v>0</v>
      </c>
      <c r="AS1000" s="62"/>
      <c r="AT1000" s="58"/>
    </row>
    <row r="1001" s="68" customFormat="true" ht="34.5" hidden="false" customHeight="true" outlineLevel="0" collapsed="false">
      <c r="A1001" s="54" t="n">
        <v>998</v>
      </c>
      <c r="B1001" s="55"/>
      <c r="C1001" s="55"/>
      <c r="D1001" s="55"/>
      <c r="E1001" s="57"/>
      <c r="F1001" s="58"/>
      <c r="G1001" s="58"/>
      <c r="H1001" s="75"/>
      <c r="I1001" s="58"/>
      <c r="J1001" s="60"/>
      <c r="K1001" s="61"/>
      <c r="L1001" s="76"/>
      <c r="M1001" s="63" t="n">
        <v>0</v>
      </c>
      <c r="N1001" s="64" t="n">
        <v>0</v>
      </c>
      <c r="O1001" s="65" t="n">
        <f aca="false">PRODUCT($L1001,$M1001,(1-$N1001))</f>
        <v>0</v>
      </c>
      <c r="P1001" s="60"/>
      <c r="Q1001" s="61"/>
      <c r="R1001" s="76"/>
      <c r="S1001" s="63" t="n">
        <v>0</v>
      </c>
      <c r="T1001" s="64" t="n">
        <v>0</v>
      </c>
      <c r="U1001" s="65" t="n">
        <f aca="false">PRODUCT($R1001,$S1001,(1-$T1001))</f>
        <v>0</v>
      </c>
      <c r="V1001" s="66"/>
      <c r="W1001" s="61"/>
      <c r="X1001" s="76"/>
      <c r="Y1001" s="63" t="n">
        <v>0</v>
      </c>
      <c r="Z1001" s="64" t="n">
        <v>0</v>
      </c>
      <c r="AA1001" s="65" t="n">
        <f aca="false">PRODUCT($X1001,$Y1001,(1-$Z1001))</f>
        <v>0</v>
      </c>
      <c r="AB1001" s="66"/>
      <c r="AC1001" s="61"/>
      <c r="AD1001" s="76"/>
      <c r="AE1001" s="63" t="n">
        <v>0</v>
      </c>
      <c r="AF1001" s="64" t="n">
        <v>0</v>
      </c>
      <c r="AG1001" s="65" t="n">
        <f aca="false">PRODUCT($AD1001,$AE1001,(1-$AF1001))</f>
        <v>0</v>
      </c>
      <c r="AH1001" s="66"/>
      <c r="AI1001" s="61"/>
      <c r="AJ1001" s="62"/>
      <c r="AK1001" s="63" t="n">
        <v>0</v>
      </c>
      <c r="AL1001" s="64" t="n">
        <v>0</v>
      </c>
      <c r="AM1001" s="65" t="n">
        <f aca="false">PRODUCT($AJ1001,$AK1001,(1-$AL1001))</f>
        <v>0</v>
      </c>
      <c r="AN1001" s="65" t="n">
        <f aca="false">ROUND((Tablica1[[#This Row],[Iznos]]+Tablica1[[#This Row],[Iznos 2]]+Tablica1[[#This Row],[Iznos 3]]+Tablica1[[#This Row],[Iznos 4]]+Tablica1[[#This Row],[Iznos 5]]),2)</f>
        <v>0</v>
      </c>
      <c r="AO1001" s="67" t="s">
        <v>64</v>
      </c>
      <c r="AP1001" s="67"/>
      <c r="AQ1001" s="63"/>
      <c r="AR1001" s="63" t="n">
        <v>0</v>
      </c>
      <c r="AS1001" s="62"/>
      <c r="AT1001" s="58"/>
    </row>
    <row r="1002" s="68" customFormat="true" ht="34.5" hidden="false" customHeight="true" outlineLevel="0" collapsed="false">
      <c r="A1002" s="54" t="n">
        <v>999</v>
      </c>
      <c r="B1002" s="55"/>
      <c r="C1002" s="55"/>
      <c r="D1002" s="55"/>
      <c r="E1002" s="57"/>
      <c r="F1002" s="58"/>
      <c r="G1002" s="58"/>
      <c r="H1002" s="75"/>
      <c r="I1002" s="58"/>
      <c r="J1002" s="60"/>
      <c r="K1002" s="61"/>
      <c r="L1002" s="62"/>
      <c r="M1002" s="63" t="n">
        <v>0</v>
      </c>
      <c r="N1002" s="64" t="n">
        <v>0</v>
      </c>
      <c r="O1002" s="65" t="n">
        <f aca="false">PRODUCT($L1002,$M1002,(1-$N1002))</f>
        <v>0</v>
      </c>
      <c r="P1002" s="60"/>
      <c r="Q1002" s="61"/>
      <c r="R1002" s="62"/>
      <c r="S1002" s="63" t="n">
        <v>0</v>
      </c>
      <c r="T1002" s="64" t="n">
        <v>0</v>
      </c>
      <c r="U1002" s="65" t="n">
        <f aca="false">PRODUCT($R1002,$S1002,(1-$T1002))</f>
        <v>0</v>
      </c>
      <c r="V1002" s="66"/>
      <c r="W1002" s="61"/>
      <c r="X1002" s="62"/>
      <c r="Y1002" s="63" t="n">
        <v>0</v>
      </c>
      <c r="Z1002" s="64" t="n">
        <v>0</v>
      </c>
      <c r="AA1002" s="65" t="n">
        <f aca="false">PRODUCT($X1002,$Y1002,(1-$Z1002))</f>
        <v>0</v>
      </c>
      <c r="AB1002" s="66"/>
      <c r="AC1002" s="61"/>
      <c r="AD1002" s="62"/>
      <c r="AE1002" s="63" t="n">
        <v>0</v>
      </c>
      <c r="AF1002" s="64" t="n">
        <v>0</v>
      </c>
      <c r="AG1002" s="65" t="n">
        <f aca="false">PRODUCT($AD1002,$AE1002,(1-$AF1002))</f>
        <v>0</v>
      </c>
      <c r="AH1002" s="66"/>
      <c r="AI1002" s="61"/>
      <c r="AJ1002" s="62"/>
      <c r="AK1002" s="63" t="n">
        <v>0</v>
      </c>
      <c r="AL1002" s="64" t="n">
        <v>0</v>
      </c>
      <c r="AM1002" s="65" t="n">
        <f aca="false">PRODUCT($AJ1002,$AK1002,(1-$AL1002))</f>
        <v>0</v>
      </c>
      <c r="AN1002" s="65" t="n">
        <f aca="false">ROUND((Tablica1[[#This Row],[Iznos]]+Tablica1[[#This Row],[Iznos 2]]+Tablica1[[#This Row],[Iznos 3]]+Tablica1[[#This Row],[Iznos 4]]+Tablica1[[#This Row],[Iznos 5]]),2)</f>
        <v>0</v>
      </c>
      <c r="AO1002" s="67" t="s">
        <v>64</v>
      </c>
      <c r="AP1002" s="67"/>
      <c r="AQ1002" s="63"/>
      <c r="AR1002" s="63" t="n">
        <v>0</v>
      </c>
      <c r="AS1002" s="62"/>
      <c r="AT1002" s="58"/>
    </row>
    <row r="1003" s="68" customFormat="true" ht="34.5" hidden="false" customHeight="true" outlineLevel="0" collapsed="false">
      <c r="A1003" s="54" t="n">
        <v>1000</v>
      </c>
      <c r="B1003" s="55"/>
      <c r="C1003" s="55"/>
      <c r="D1003" s="55"/>
      <c r="E1003" s="57"/>
      <c r="F1003" s="58"/>
      <c r="G1003" s="58"/>
      <c r="H1003" s="75"/>
      <c r="I1003" s="58"/>
      <c r="J1003" s="60"/>
      <c r="K1003" s="61"/>
      <c r="L1003" s="62"/>
      <c r="M1003" s="63" t="n">
        <v>0</v>
      </c>
      <c r="N1003" s="64" t="n">
        <v>0</v>
      </c>
      <c r="O1003" s="65" t="n">
        <f aca="false">PRODUCT($L1003,$M1003,(1-$N1003))</f>
        <v>0</v>
      </c>
      <c r="P1003" s="60"/>
      <c r="Q1003" s="61"/>
      <c r="R1003" s="62"/>
      <c r="S1003" s="63" t="n">
        <v>0</v>
      </c>
      <c r="T1003" s="64" t="n">
        <v>0</v>
      </c>
      <c r="U1003" s="65" t="n">
        <f aca="false">PRODUCT($R1003,$S1003,(1-$T1003))</f>
        <v>0</v>
      </c>
      <c r="V1003" s="66"/>
      <c r="W1003" s="61"/>
      <c r="X1003" s="62"/>
      <c r="Y1003" s="63" t="n">
        <v>0</v>
      </c>
      <c r="Z1003" s="64" t="n">
        <v>0</v>
      </c>
      <c r="AA1003" s="65" t="n">
        <f aca="false">PRODUCT($X1003,$Y1003,(1-$Z1003))</f>
        <v>0</v>
      </c>
      <c r="AB1003" s="66"/>
      <c r="AC1003" s="61"/>
      <c r="AD1003" s="62"/>
      <c r="AE1003" s="63" t="n">
        <v>0</v>
      </c>
      <c r="AF1003" s="64" t="n">
        <v>0</v>
      </c>
      <c r="AG1003" s="65" t="n">
        <f aca="false">PRODUCT($AD1003,$AE1003,(1-$AF1003))</f>
        <v>0</v>
      </c>
      <c r="AH1003" s="66"/>
      <c r="AI1003" s="61"/>
      <c r="AJ1003" s="62"/>
      <c r="AK1003" s="63" t="n">
        <v>0</v>
      </c>
      <c r="AL1003" s="64" t="n">
        <v>0</v>
      </c>
      <c r="AM1003" s="65" t="n">
        <f aca="false">PRODUCT($AJ1003,$AK1003,(1-$AL1003))</f>
        <v>0</v>
      </c>
      <c r="AN1003" s="65" t="n">
        <f aca="false">ROUND((Tablica1[[#This Row],[Iznos]]+Tablica1[[#This Row],[Iznos 2]]+Tablica1[[#This Row],[Iznos 3]]+Tablica1[[#This Row],[Iznos 4]]+Tablica1[[#This Row],[Iznos 5]]),2)</f>
        <v>0</v>
      </c>
      <c r="AO1003" s="67" t="s">
        <v>64</v>
      </c>
      <c r="AP1003" s="67"/>
      <c r="AQ1003" s="63"/>
      <c r="AR1003" s="63" t="n">
        <v>0</v>
      </c>
      <c r="AS1003" s="62"/>
      <c r="AT1003" s="58"/>
    </row>
    <row r="1004" s="68" customFormat="true" ht="34.5" hidden="false" customHeight="true" outlineLevel="0" collapsed="false">
      <c r="A1004" s="54" t="n">
        <v>1001</v>
      </c>
      <c r="B1004" s="55"/>
      <c r="C1004" s="55"/>
      <c r="D1004" s="55"/>
      <c r="E1004" s="57"/>
      <c r="F1004" s="58"/>
      <c r="G1004" s="58"/>
      <c r="H1004" s="75"/>
      <c r="I1004" s="58"/>
      <c r="J1004" s="60"/>
      <c r="K1004" s="61"/>
      <c r="L1004" s="62"/>
      <c r="M1004" s="63" t="n">
        <v>0</v>
      </c>
      <c r="N1004" s="64" t="n">
        <v>0</v>
      </c>
      <c r="O1004" s="65" t="n">
        <f aca="false">PRODUCT($L1004,$M1004,(1-$N1004))</f>
        <v>0</v>
      </c>
      <c r="P1004" s="60"/>
      <c r="Q1004" s="61"/>
      <c r="R1004" s="62"/>
      <c r="S1004" s="63" t="n">
        <v>0</v>
      </c>
      <c r="T1004" s="64" t="n">
        <v>0</v>
      </c>
      <c r="U1004" s="65" t="n">
        <f aca="false">PRODUCT($R1004,$S1004,(1-$T1004))</f>
        <v>0</v>
      </c>
      <c r="V1004" s="66"/>
      <c r="W1004" s="61"/>
      <c r="X1004" s="62"/>
      <c r="Y1004" s="63" t="n">
        <v>0</v>
      </c>
      <c r="Z1004" s="64" t="n">
        <v>0</v>
      </c>
      <c r="AA1004" s="65" t="n">
        <f aca="false">PRODUCT($X1004,$Y1004,(1-$Z1004))</f>
        <v>0</v>
      </c>
      <c r="AB1004" s="66"/>
      <c r="AC1004" s="61"/>
      <c r="AD1004" s="62"/>
      <c r="AE1004" s="63" t="n">
        <v>0</v>
      </c>
      <c r="AF1004" s="64" t="n">
        <v>0</v>
      </c>
      <c r="AG1004" s="65" t="n">
        <f aca="false">PRODUCT($AD1004,$AE1004,(1-$AF1004))</f>
        <v>0</v>
      </c>
      <c r="AH1004" s="66"/>
      <c r="AI1004" s="61"/>
      <c r="AJ1004" s="62"/>
      <c r="AK1004" s="63" t="n">
        <v>0</v>
      </c>
      <c r="AL1004" s="64" t="n">
        <v>0</v>
      </c>
      <c r="AM1004" s="65" t="n">
        <f aca="false">PRODUCT($AJ1004,$AK1004,(1-$AL1004))</f>
        <v>0</v>
      </c>
      <c r="AN1004" s="65" t="n">
        <f aca="false">ROUND((Tablica1[[#This Row],[Iznos]]+Tablica1[[#This Row],[Iznos 2]]+Tablica1[[#This Row],[Iznos 3]]+Tablica1[[#This Row],[Iznos 4]]+Tablica1[[#This Row],[Iznos 5]]),2)</f>
        <v>0</v>
      </c>
      <c r="AO1004" s="67" t="s">
        <v>64</v>
      </c>
      <c r="AP1004" s="67"/>
      <c r="AQ1004" s="63"/>
      <c r="AR1004" s="63" t="n">
        <v>0</v>
      </c>
      <c r="AS1004" s="62"/>
      <c r="AT1004" s="58"/>
    </row>
    <row r="1005" customFormat="false" ht="15" hidden="false" customHeight="false" outlineLevel="0" collapsed="false">
      <c r="AU1005" s="55"/>
      <c r="AV1005" s="55"/>
      <c r="AW1005" s="55"/>
      <c r="AX1005" s="77"/>
      <c r="AY1005" s="77"/>
      <c r="AZ1005" s="75"/>
      <c r="BA1005" s="78"/>
    </row>
  </sheetData>
  <sheetProtection sheet="true" password="82db" objects="true" scenarios="true"/>
  <dataValidations count="6">
    <dataValidation allowBlank="true" errorStyle="stop" operator="between" prompt="Nakon naplaćenog iznosa unesite DATUM uplate / stupac 46." promptTitle="UPOZORENJE" showDropDown="false" showErrorMessage="true" showInputMessage="true" sqref="AR4:AR1004" type="none">
      <formula1>0</formula1>
      <formula2>0</formula2>
    </dataValidation>
    <dataValidation allowBlank="true" error="provjerite uneseni datum uplate" errorStyle="stop" errorTitle="POGREŠAN DATUM" operator="between" showDropDown="false" showErrorMessage="true" showInputMessage="true" sqref="AT4:AT1004" type="date">
      <formula1>45658</formula1>
      <formula2>46022</formula2>
    </dataValidation>
    <dataValidation allowBlank="true" errorStyle="stop" operator="between" showDropDown="false" showErrorMessage="true" showInputMessage="true" sqref="AO2 AO4:AO1004 AP146:AP1004" type="list">
      <formula1>PODACI!$B$48:$B$50</formula1>
      <formula2>0</formula2>
    </dataValidation>
    <dataValidation allowBlank="true" errorStyle="stop" operator="between" showDropDown="false" showErrorMessage="true" showInputMessage="true" sqref="AI4:AI1004" type="list">
      <formula1>PODACI!$B$36:$B$42</formula1>
      <formula2>0</formula2>
    </dataValidation>
    <dataValidation allowBlank="true" errorStyle="stop" operator="between" showDropDown="false" showErrorMessage="true" showInputMessage="true" sqref="K4:K11 Q4:Q1004 W4:W1004 AC4:AC1004 R10 K12:K1004" type="list">
      <formula1>PODACI!$B$36:$B$45</formula1>
      <formula2>0</formula2>
    </dataValidation>
    <dataValidation allowBlank="true" errorStyle="stop" operator="between" showDropDown="false" showErrorMessage="true" showInputMessage="true" sqref="J4:J1004 P4:P1004 V4:V1004 AB4:AB1004 AH4:AH1004" type="list">
      <formula1>PODACI!$B$15:$B$34</formula1>
      <formula2>0</formula2>
    </dataValidation>
  </dataValidations>
  <hyperlinks>
    <hyperlink ref="AP2" location="PODACI!A41" display="PRIMJE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3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4" man="true" max="16383" min="0"/>
  </rowBreaks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H18" activeCellId="0" sqref="H1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79" width="6.42"/>
    <col collapsed="false" customWidth="true" hidden="false" outlineLevel="0" max="2" min="2" style="79" width="11.86"/>
    <col collapsed="false" customWidth="true" hidden="false" outlineLevel="0" max="3" min="3" style="79" width="16.14"/>
    <col collapsed="false" customWidth="true" hidden="false" outlineLevel="0" max="4" min="4" style="79" width="10.71"/>
    <col collapsed="false" customWidth="true" hidden="false" outlineLevel="0" max="5" min="5" style="79" width="11.42"/>
    <col collapsed="false" customWidth="true" hidden="false" outlineLevel="0" max="6" min="6" style="79" width="6.42"/>
    <col collapsed="false" customWidth="true" hidden="false" outlineLevel="0" max="7" min="7" style="79" width="7.15"/>
    <col collapsed="false" customWidth="true" hidden="false" outlineLevel="0" max="8" min="8" style="79" width="11.3"/>
    <col collapsed="false" customWidth="true" hidden="false" outlineLevel="0" max="9" min="9" style="79" width="8.71"/>
    <col collapsed="false" customWidth="true" hidden="false" outlineLevel="0" max="10" min="10" style="80" width="13.43"/>
    <col collapsed="false" customWidth="false" hidden="false" outlineLevel="0" max="1024" min="11" style="79" width="9.13"/>
  </cols>
  <sheetData>
    <row r="1" customFormat="false" ht="12.75" hidden="false" customHeight="true" outlineLevel="0" collapsed="false">
      <c r="A1" s="81"/>
      <c r="B1" s="81"/>
      <c r="C1" s="81"/>
      <c r="D1" s="81"/>
      <c r="E1" s="81"/>
      <c r="F1" s="81"/>
      <c r="G1" s="81"/>
      <c r="H1" s="81"/>
      <c r="I1" s="81"/>
      <c r="J1" s="81"/>
      <c r="K1" s="80"/>
    </row>
    <row r="2" customFormat="false" ht="12.75" hidden="false" customHeight="true" outlineLevel="0" collapsed="false">
      <c r="A2" s="81"/>
      <c r="B2" s="81"/>
      <c r="C2" s="81"/>
      <c r="D2" s="81"/>
      <c r="E2" s="81"/>
      <c r="F2" s="81"/>
      <c r="G2" s="81"/>
      <c r="H2" s="81"/>
      <c r="I2" s="81"/>
      <c r="J2" s="81"/>
      <c r="K2" s="80"/>
    </row>
    <row r="3" customFormat="false" ht="8.75" hidden="false" customHeight="true" outlineLevel="0" collapsed="false">
      <c r="A3" s="81"/>
      <c r="B3" s="81"/>
      <c r="C3" s="81"/>
      <c r="D3" s="81"/>
      <c r="E3" s="81"/>
      <c r="F3" s="81"/>
      <c r="G3" s="81"/>
      <c r="H3" s="81"/>
      <c r="I3" s="81"/>
      <c r="J3" s="81"/>
      <c r="K3" s="80"/>
    </row>
    <row r="4" customFormat="false" ht="8.75" hidden="false" customHeight="true" outlineLevel="0" collapsed="false">
      <c r="A4" s="81"/>
      <c r="B4" s="81"/>
      <c r="C4" s="81"/>
      <c r="D4" s="81"/>
      <c r="E4" s="81"/>
      <c r="F4" s="81"/>
      <c r="G4" s="81"/>
      <c r="H4" s="81"/>
      <c r="I4" s="81"/>
      <c r="J4" s="81"/>
      <c r="K4" s="80"/>
    </row>
    <row r="5" customFormat="false" ht="8.75" hidden="false" customHeight="true" outlineLevel="0" collapsed="false">
      <c r="A5" s="81"/>
      <c r="B5" s="81"/>
      <c r="C5" s="81"/>
      <c r="D5" s="81"/>
      <c r="E5" s="81"/>
      <c r="F5" s="81"/>
      <c r="G5" s="81"/>
      <c r="H5" s="81"/>
      <c r="I5" s="81"/>
      <c r="J5" s="81"/>
      <c r="K5" s="80"/>
    </row>
    <row r="6" customFormat="false" ht="12.8" hidden="false" customHeight="false" outlineLevel="0" collapsed="false">
      <c r="A6" s="81"/>
      <c r="B6" s="81"/>
      <c r="C6" s="81"/>
      <c r="D6" s="81"/>
      <c r="E6" s="81"/>
      <c r="F6" s="81"/>
      <c r="G6" s="81"/>
      <c r="H6" s="81"/>
      <c r="I6" s="81"/>
      <c r="J6" s="81"/>
      <c r="K6" s="80"/>
    </row>
    <row r="7" customFormat="false" ht="12.8" hidden="false" customHeight="false" outlineLevel="0" collapsed="false">
      <c r="A7" s="81"/>
      <c r="B7" s="81"/>
      <c r="C7" s="81"/>
      <c r="D7" s="81"/>
      <c r="E7" s="81"/>
      <c r="F7" s="81"/>
      <c r="G7" s="81"/>
      <c r="H7" s="81"/>
      <c r="I7" s="81"/>
      <c r="J7" s="81"/>
      <c r="K7" s="80"/>
    </row>
    <row r="8" customFormat="false" ht="22.85" hidden="false" customHeight="true" outlineLevel="0" collapsed="false">
      <c r="A8" s="81"/>
      <c r="B8" s="81"/>
      <c r="C8" s="81"/>
      <c r="D8" s="81"/>
      <c r="E8" s="81"/>
      <c r="F8" s="81"/>
      <c r="G8" s="81"/>
      <c r="H8" s="81"/>
      <c r="I8" s="81"/>
      <c r="J8" s="81"/>
    </row>
    <row r="9" customFormat="false" ht="40.35" hidden="false" customHeight="true" outlineLevel="0" collapsed="false"/>
    <row r="10" customFormat="false" ht="12.75" hidden="false" customHeight="false" outlineLevel="0" collapsed="false">
      <c r="H10" s="82"/>
      <c r="I10" s="82"/>
    </row>
    <row r="11" customFormat="false" ht="19.7" hidden="false" customHeight="false" outlineLevel="0" collapsed="false">
      <c r="A11" s="83" t="s">
        <v>342</v>
      </c>
      <c r="B11" s="84"/>
      <c r="C11" s="85" t="n">
        <v>5</v>
      </c>
      <c r="H11" s="86"/>
    </row>
    <row r="12" customFormat="false" ht="21.75" hidden="false" customHeight="true" outlineLevel="0" collapsed="false">
      <c r="A12" s="87"/>
      <c r="G12" s="88" t="str">
        <f aca="false">+VLOOKUP($C$11,BAZA!A4:AT1004,2,FALSE())</f>
        <v>FEL FLAVO d.o.o. za trgovinu i uslug
</v>
      </c>
      <c r="H12" s="88"/>
      <c r="I12" s="88"/>
      <c r="J12" s="88"/>
      <c r="L12" s="89"/>
    </row>
    <row r="13" customFormat="false" ht="15" hidden="false" customHeight="true" outlineLevel="0" collapsed="false">
      <c r="G13" s="88" t="str">
        <f aca="false">+VLOOKUP($C$11,BAZA!$A$4:$AT$1004,3,FALSE())</f>
        <v>DRENAČKI PUT 38 A</v>
      </c>
      <c r="H13" s="88"/>
      <c r="I13" s="88"/>
      <c r="J13" s="88"/>
      <c r="L13" s="90"/>
    </row>
    <row r="14" customFormat="false" ht="15" hidden="false" customHeight="true" outlineLevel="0" collapsed="false">
      <c r="G14" s="88" t="str">
        <f aca="false">+VLOOKUP($C$11,BAZA!$A$4:$AT$1004,4,FALSE())</f>
        <v>44000 - SISAK</v>
      </c>
      <c r="H14" s="88"/>
      <c r="I14" s="88"/>
      <c r="J14" s="88"/>
      <c r="L14" s="90"/>
    </row>
    <row r="15" customFormat="false" ht="15.75" hidden="false" customHeight="false" outlineLevel="0" collapsed="false">
      <c r="G15" s="91" t="str">
        <f aca="false">+CONCATENATE("OIB ", +VLOOKUP($C$11,BAZA!$A$4:$AT$1004,5,FALSE()))</f>
        <v>OIB 4032569413</v>
      </c>
      <c r="H15" s="91"/>
      <c r="I15" s="91"/>
      <c r="J15" s="91"/>
      <c r="L15" s="90"/>
    </row>
    <row r="16" customFormat="false" ht="15" hidden="false" customHeight="true" outlineLevel="0" collapsed="false">
      <c r="E16" s="92"/>
      <c r="F16" s="93"/>
      <c r="G16" s="93"/>
    </row>
    <row r="17" customFormat="false" ht="15" hidden="false" customHeight="true" outlineLevel="0" collapsed="false">
      <c r="E17" s="92"/>
      <c r="F17" s="93"/>
      <c r="G17" s="93"/>
    </row>
    <row r="18" customFormat="false" ht="15" hidden="false" customHeight="true" outlineLevel="0" collapsed="false">
      <c r="A18" s="94" t="s">
        <v>343</v>
      </c>
      <c r="B18" s="84"/>
      <c r="C18" s="84"/>
      <c r="D18" s="86" t="str">
        <f aca="false">+CONCATENATE("Zagreb, ",TEXT(VLOOKUP($C$11,BAZA!$A$4:$AT$1004,6,FALSE()),"DD.MM.YYYY.")," u ",TEXT(VLOOKUP($C$11,BAZA!$A$4:$AT$1004,8,FALSE()),"HH:MM"))</f>
        <v>Zagreb, 08.01.2025. u 12:47</v>
      </c>
      <c r="E18" s="95"/>
      <c r="F18" s="93"/>
      <c r="G18" s="93"/>
    </row>
    <row r="19" customFormat="false" ht="15" hidden="false" customHeight="true" outlineLevel="0" collapsed="false">
      <c r="A19" s="94" t="s">
        <v>344</v>
      </c>
      <c r="B19" s="84"/>
      <c r="C19" s="84"/>
      <c r="D19" s="96" t="str">
        <f aca="false">+TEXT(VLOOKUP($C$11,BAZA!$A$4:$AT$1004,9,FALSE()),"DD.MM.YYYY.")</f>
        <v>Odmah</v>
      </c>
      <c r="E19" s="86"/>
    </row>
    <row r="20" customFormat="false" ht="15" hidden="true" customHeight="true" outlineLevel="0" collapsed="false">
      <c r="A20" s="94" t="s">
        <v>345</v>
      </c>
      <c r="B20" s="84"/>
      <c r="C20" s="84"/>
      <c r="D20" s="96" t="str">
        <f aca="false">+TEXT(VLOOKUP($C$11,BAZA!$A$4:$AT$1004,7,FALSE()),"DD.MM.YYYY.")</f>
        <v>30.12.1899.</v>
      </c>
      <c r="E20" s="95"/>
    </row>
    <row r="21" customFormat="false" ht="15" hidden="false" customHeight="true" outlineLevel="0" collapsed="false">
      <c r="I21" s="86"/>
      <c r="J21" s="97"/>
    </row>
    <row r="22" s="101" customFormat="true" ht="15" hidden="false" customHeight="true" outlineLevel="0" collapsed="false">
      <c r="A22" s="98" t="s">
        <v>346</v>
      </c>
      <c r="B22" s="99" t="s">
        <v>347</v>
      </c>
      <c r="C22" s="99"/>
      <c r="D22" s="99"/>
      <c r="E22" s="99"/>
      <c r="F22" s="98" t="s">
        <v>87</v>
      </c>
      <c r="G22" s="98" t="s">
        <v>88</v>
      </c>
      <c r="H22" s="98" t="s">
        <v>89</v>
      </c>
      <c r="I22" s="98" t="s">
        <v>90</v>
      </c>
      <c r="J22" s="100" t="s">
        <v>91</v>
      </c>
    </row>
    <row r="23" s="108" customFormat="true" ht="30" hidden="false" customHeight="true" outlineLevel="0" collapsed="false">
      <c r="A23" s="102" t="n">
        <v>1</v>
      </c>
      <c r="B23" s="103" t="str">
        <f aca="false">+VLOOKUP($C$11,BAZA!$A:$AM,10,FALSE())</f>
        <v>Kokosov otirač 40 x 60</v>
      </c>
      <c r="C23" s="103"/>
      <c r="D23" s="103"/>
      <c r="E23" s="103"/>
      <c r="F23" s="104" t="str">
        <f aca="false">+VLOOKUP($C$11,BAZA!$A:$AM,11,FALSE())</f>
        <v>kom</v>
      </c>
      <c r="G23" s="105" t="n">
        <f aca="false">+VLOOKUP($C$11,BAZA!$A:$AM,12,FALSE())</f>
        <v>2</v>
      </c>
      <c r="H23" s="106" t="n">
        <f aca="false">+VLOOKUP($C$11,BAZA!$A:$AM,13,FALSE())</f>
        <v>27</v>
      </c>
      <c r="I23" s="107" t="n">
        <f aca="false">+VLOOKUP($C$11,BAZA!$A:$AM,14,FALSE())</f>
        <v>0</v>
      </c>
      <c r="J23" s="106" t="n">
        <f aca="false">+VLOOKUP($C$11,BAZA!$A:$AM,15,FALSE())</f>
        <v>54</v>
      </c>
    </row>
    <row r="24" s="108" customFormat="true" ht="30" hidden="false" customHeight="true" outlineLevel="0" collapsed="false">
      <c r="A24" s="102" t="n">
        <v>2</v>
      </c>
      <c r="B24" s="103" t="str">
        <f aca="false">+VLOOKUP($C$11,BAZA!$A:$AM,16,FALSE())</f>
        <v>Isporuka</v>
      </c>
      <c r="C24" s="103"/>
      <c r="D24" s="103"/>
      <c r="E24" s="103"/>
      <c r="F24" s="104" t="str">
        <f aca="false">+VLOOKUP($C$11,BAZA!$A:$AM,17,FALSE())</f>
        <v>kom</v>
      </c>
      <c r="G24" s="105" t="n">
        <f aca="false">+VLOOKUP($C$11,BAZA!$A:$AM,18,FALSE())</f>
        <v>1</v>
      </c>
      <c r="H24" s="106" t="n">
        <f aca="false">+VLOOKUP($C$11,BAZA!$A:$AM,19,FALSE())</f>
        <v>5.33</v>
      </c>
      <c r="I24" s="107" t="n">
        <f aca="false">+VLOOKUP($C$11,BAZA!$A:$AM,20,FALSE())</f>
        <v>0</v>
      </c>
      <c r="J24" s="106" t="n">
        <f aca="false">+VLOOKUP($C$11,BAZA!$A:$AM,21,FALSE())</f>
        <v>5.33</v>
      </c>
    </row>
    <row r="25" s="108" customFormat="true" ht="30" hidden="false" customHeight="true" outlineLevel="0" collapsed="false">
      <c r="A25" s="102" t="n">
        <v>3</v>
      </c>
      <c r="B25" s="103" t="n">
        <f aca="false">+VLOOKUP($C$11,BAZA!$A:$AM,22,FALSE())</f>
        <v>0</v>
      </c>
      <c r="C25" s="103"/>
      <c r="D25" s="103"/>
      <c r="E25" s="103"/>
      <c r="F25" s="106" t="n">
        <f aca="false">+VLOOKUP($C$11,BAZA!$A:$AM,23,FALSE())</f>
        <v>0</v>
      </c>
      <c r="G25" s="106" t="n">
        <f aca="false">+VLOOKUP($C$11,BAZA!$A:$AM,24,FALSE())</f>
        <v>0</v>
      </c>
      <c r="H25" s="106" t="n">
        <f aca="false">+VLOOKUP($C$11,BAZA!$A:$AM,25,FALSE())</f>
        <v>0</v>
      </c>
      <c r="I25" s="107" t="n">
        <f aca="false">+VLOOKUP($C$11,BAZA!$A:$AM,26,FALSE())</f>
        <v>0</v>
      </c>
      <c r="J25" s="106" t="n">
        <f aca="false">+VLOOKUP($C$11,BAZA!$A:$AM,27,FALSE())</f>
        <v>0</v>
      </c>
    </row>
    <row r="26" s="108" customFormat="true" ht="30" hidden="false" customHeight="true" outlineLevel="0" collapsed="false">
      <c r="A26" s="102" t="n">
        <v>4</v>
      </c>
      <c r="B26" s="103" t="n">
        <f aca="false">+VLOOKUP($C$11,BAZA!$A:$AM,28,FALSE())</f>
        <v>0</v>
      </c>
      <c r="C26" s="103"/>
      <c r="D26" s="103"/>
      <c r="E26" s="103"/>
      <c r="F26" s="106" t="n">
        <f aca="false">+VLOOKUP($C$11,BAZA!$A:$AM,29,FALSE())</f>
        <v>0</v>
      </c>
      <c r="G26" s="106" t="n">
        <f aca="false">+VLOOKUP($C$11,BAZA!$A:$AM,30,FALSE())</f>
        <v>0</v>
      </c>
      <c r="H26" s="106" t="n">
        <f aca="false">+VLOOKUP($C$11,BAZA!$A:$AM,31,FALSE())</f>
        <v>0</v>
      </c>
      <c r="I26" s="107" t="n">
        <f aca="false">+VLOOKUP($C$11,BAZA!$A:$AM,32,FALSE())</f>
        <v>0</v>
      </c>
      <c r="J26" s="106" t="n">
        <f aca="false">+VLOOKUP($C$11,BAZA!$A:$AM,33,FALSE())</f>
        <v>0</v>
      </c>
    </row>
    <row r="27" s="108" customFormat="true" ht="30" hidden="false" customHeight="true" outlineLevel="0" collapsed="false">
      <c r="A27" s="102" t="n">
        <v>5</v>
      </c>
      <c r="B27" s="103" t="n">
        <f aca="false">+VLOOKUP($C$11,BAZA!$A:$AM,34,FALSE())</f>
        <v>0</v>
      </c>
      <c r="C27" s="103"/>
      <c r="D27" s="103"/>
      <c r="E27" s="103"/>
      <c r="F27" s="106" t="n">
        <f aca="false">+VLOOKUP($C$11,BAZA!$A:$AM,35,FALSE())</f>
        <v>0</v>
      </c>
      <c r="G27" s="106" t="n">
        <f aca="false">+VLOOKUP($C$11,BAZA!$A:$AM,36,FALSE())</f>
        <v>0</v>
      </c>
      <c r="H27" s="106" t="n">
        <f aca="false">+VLOOKUP($C$11,BAZA!$A:$AM,37,FALSE())</f>
        <v>0</v>
      </c>
      <c r="I27" s="107" t="n">
        <f aca="false">+VLOOKUP($C$11,BAZA!$A:$AM,38,FALSE())</f>
        <v>0</v>
      </c>
      <c r="J27" s="106" t="n">
        <f aca="false">+VLOOKUP($C$11,BAZA!$A:$AM,39,FALSE())</f>
        <v>0</v>
      </c>
    </row>
    <row r="28" customFormat="false" ht="12.75" hidden="false" customHeight="false" outlineLevel="0" collapsed="false">
      <c r="B28" s="109"/>
      <c r="C28" s="109"/>
      <c r="D28" s="109"/>
      <c r="E28" s="109"/>
      <c r="F28" s="86"/>
      <c r="J28" s="110"/>
    </row>
    <row r="29" customFormat="false" ht="15" hidden="false" customHeight="true" outlineLevel="0" collapsed="false">
      <c r="C29" s="111"/>
      <c r="D29" s="112"/>
      <c r="E29" s="80"/>
      <c r="H29" s="82" t="s">
        <v>348</v>
      </c>
      <c r="I29" s="82"/>
      <c r="J29" s="113" t="n">
        <f aca="false">J30+J31</f>
        <v>59.33</v>
      </c>
    </row>
    <row r="30" customFormat="false" ht="15" hidden="false" customHeight="true" outlineLevel="0" collapsed="false">
      <c r="H30" s="82" t="s">
        <v>349</v>
      </c>
      <c r="I30" s="82"/>
      <c r="J30" s="113" t="n">
        <f aca="false" t="array" ref="J30:J30">+SUMPRODUCT(IF(I23:I27="",,G23:G27*H23:H27*I23:I27))</f>
        <v>0</v>
      </c>
    </row>
    <row r="31" customFormat="false" ht="15" hidden="false" customHeight="true" outlineLevel="0" collapsed="false">
      <c r="H31" s="82" t="s">
        <v>350</v>
      </c>
      <c r="I31" s="82"/>
      <c r="J31" s="113" t="n">
        <f aca="false" t="array" ref="J31:J31">SUM(IF(ISERROR(J23:J28),,J23:J28))</f>
        <v>59.33</v>
      </c>
    </row>
    <row r="32" customFormat="false" ht="15" hidden="true" customHeight="true" outlineLevel="0" collapsed="false">
      <c r="H32" s="114" t="s">
        <v>351</v>
      </c>
      <c r="I32" s="114"/>
      <c r="J32" s="115" t="n">
        <v>0</v>
      </c>
    </row>
    <row r="33" customFormat="false" ht="15" hidden="false" customHeight="true" outlineLevel="0" collapsed="false">
      <c r="G33" s="116"/>
      <c r="H33" s="117" t="s">
        <v>352</v>
      </c>
      <c r="I33" s="117"/>
      <c r="J33" s="118" t="n">
        <f aca="false">J31+J32</f>
        <v>59.33</v>
      </c>
    </row>
    <row r="34" customFormat="false" ht="15" hidden="false" customHeight="true" outlineLevel="0" collapsed="false">
      <c r="C34" s="119"/>
      <c r="D34" s="120"/>
      <c r="G34" s="116"/>
      <c r="H34" s="121"/>
      <c r="I34" s="121"/>
      <c r="J34" s="122"/>
    </row>
    <row r="35" customFormat="false" ht="15" hidden="false" customHeight="true" outlineLevel="0" collapsed="false">
      <c r="A35" s="86" t="s">
        <v>353</v>
      </c>
      <c r="C35" s="123" t="str">
        <f aca="false">+VLOOKUP($C$11,BAZA!$A$4:$AT$1004,41,FALSE())</f>
        <v>Oslobođeno PDV-a temeljem članka 90. st. 1  Zakona o PDV-u</v>
      </c>
      <c r="D35" s="123"/>
      <c r="E35" s="123"/>
      <c r="F35" s="123"/>
      <c r="G35" s="123"/>
      <c r="H35" s="123"/>
      <c r="I35" s="123"/>
      <c r="J35" s="123"/>
    </row>
    <row r="36" customFormat="false" ht="15" hidden="false" customHeight="true" outlineLevel="0" collapsed="false">
      <c r="C36" s="123" t="n">
        <f aca="false">+VLOOKUP($C$11,BAZA!$A$4:$AT$1004,42,FALSE())</f>
        <v>0</v>
      </c>
      <c r="D36" s="123"/>
      <c r="E36" s="123"/>
      <c r="F36" s="123"/>
      <c r="G36" s="123"/>
      <c r="H36" s="123"/>
      <c r="I36" s="123"/>
      <c r="J36" s="123"/>
    </row>
    <row r="37" customFormat="false" ht="15" hidden="false" customHeight="true" outlineLevel="0" collapsed="false">
      <c r="A37" s="79" t="s">
        <v>354</v>
      </c>
      <c r="E37" s="120"/>
      <c r="F37" s="124"/>
      <c r="G37" s="124"/>
      <c r="H37" s="124"/>
      <c r="I37" s="124"/>
      <c r="J37" s="124"/>
    </row>
    <row r="38" customFormat="false" ht="15" hidden="false" customHeight="true" outlineLevel="0" collapsed="false">
      <c r="C38" s="125"/>
      <c r="D38" s="125"/>
      <c r="E38" s="125"/>
      <c r="F38" s="125"/>
      <c r="G38" s="125"/>
      <c r="H38" s="125"/>
      <c r="I38" s="125"/>
      <c r="J38" s="125"/>
    </row>
    <row r="39" customFormat="false" ht="15" hidden="false" customHeight="true" outlineLevel="0" collapsed="false">
      <c r="C39" s="125"/>
      <c r="D39" s="125"/>
      <c r="E39" s="125"/>
      <c r="F39" s="125"/>
      <c r="G39" s="125"/>
      <c r="H39" s="125"/>
      <c r="I39" s="125"/>
      <c r="J39" s="125"/>
    </row>
    <row r="40" customFormat="false" ht="15" hidden="false" customHeight="true" outlineLevel="0" collapsed="false">
      <c r="A40" s="86"/>
      <c r="C40" s="86"/>
      <c r="H40" s="126"/>
      <c r="J40" s="126"/>
    </row>
    <row r="41" customFormat="false" ht="15" hidden="false" customHeight="true" outlineLevel="0" collapsed="false">
      <c r="A41" s="79" t="s">
        <v>355</v>
      </c>
      <c r="C41" s="86" t="str">
        <f aca="false">PODACI!$B$5</f>
        <v>Mirela Vučić</v>
      </c>
      <c r="H41" s="126"/>
      <c r="J41" s="126"/>
    </row>
    <row r="42" customFormat="false" ht="15" hidden="false" customHeight="true" outlineLevel="0" collapsed="false">
      <c r="A42" s="79" t="s">
        <v>24</v>
      </c>
      <c r="C42" s="86" t="str">
        <f aca="false">PODACI!$B$6</f>
        <v>Nika Bertović</v>
      </c>
      <c r="H42" s="126"/>
      <c r="J42" s="126"/>
    </row>
    <row r="43" customFormat="false" ht="15" hidden="false" customHeight="true" outlineLevel="0" collapsed="false">
      <c r="A43" s="79" t="s">
        <v>356</v>
      </c>
      <c r="C43" s="79" t="s">
        <v>357</v>
      </c>
      <c r="H43" s="126"/>
      <c r="J43" s="126"/>
    </row>
    <row r="44" customFormat="false" ht="15" hidden="false" customHeight="true" outlineLevel="0" collapsed="false">
      <c r="A44" s="79" t="s">
        <v>358</v>
      </c>
      <c r="C44" s="82" t="n">
        <f aca="false">+VLOOKUP($C$11,BAZA!$A$4:$AT$1004,1,FALSE())</f>
        <v>5</v>
      </c>
      <c r="H44" s="126"/>
      <c r="J44" s="126"/>
    </row>
    <row r="45" customFormat="false" ht="15" hidden="false" customHeight="true" outlineLevel="0" collapsed="false">
      <c r="H45" s="126"/>
      <c r="J45" s="126"/>
    </row>
    <row r="46" customFormat="false" ht="15" hidden="false" customHeight="true" outlineLevel="0" collapsed="false">
      <c r="H46" s="127" t="s">
        <v>359</v>
      </c>
      <c r="I46" s="127"/>
      <c r="J46" s="127"/>
    </row>
    <row r="47" customFormat="false" ht="8.45" hidden="false" customHeight="true" outlineLevel="0" collapsed="false">
      <c r="H47" s="126"/>
      <c r="J47" s="126"/>
    </row>
    <row r="48" customFormat="false" ht="8.45" hidden="false" customHeight="true" outlineLevel="0" collapsed="false">
      <c r="G48" s="128"/>
      <c r="H48" s="129"/>
      <c r="I48" s="129"/>
    </row>
    <row r="49" customFormat="false" ht="8.45" hidden="false" customHeight="true" outlineLevel="0" collapsed="false">
      <c r="A49" s="128"/>
      <c r="B49" s="128"/>
      <c r="C49" s="128"/>
      <c r="D49" s="128"/>
      <c r="E49" s="128"/>
      <c r="F49" s="128"/>
      <c r="G49" s="128"/>
      <c r="H49" s="128"/>
      <c r="I49" s="128"/>
      <c r="J49" s="128"/>
    </row>
    <row r="50" customFormat="false" ht="8.45" hidden="false" customHeight="true" outlineLevel="0" collapsed="false">
      <c r="A50" s="128"/>
      <c r="B50" s="128"/>
      <c r="C50" s="128"/>
      <c r="D50" s="128"/>
      <c r="E50" s="128"/>
      <c r="F50" s="128"/>
      <c r="G50" s="128"/>
      <c r="H50" s="128"/>
      <c r="I50" s="128"/>
      <c r="J50" s="128"/>
    </row>
    <row r="51" customFormat="false" ht="8.45" hidden="false" customHeight="true" outlineLevel="0" collapsed="false">
      <c r="A51" s="128"/>
      <c r="B51" s="128"/>
      <c r="C51" s="128"/>
      <c r="D51" s="128"/>
      <c r="E51" s="128"/>
      <c r="F51" s="128"/>
      <c r="G51" s="128"/>
      <c r="H51" s="128"/>
      <c r="I51" s="128"/>
      <c r="J51" s="128"/>
    </row>
    <row r="52" customFormat="false" ht="8.45" hidden="false" customHeight="true" outlineLevel="0" collapsed="false">
      <c r="A52" s="128"/>
      <c r="B52" s="128"/>
      <c r="C52" s="128"/>
      <c r="D52" s="128"/>
      <c r="E52" s="128"/>
      <c r="F52" s="128"/>
      <c r="G52" s="128"/>
      <c r="H52" s="128"/>
      <c r="I52" s="128"/>
      <c r="J52" s="128"/>
    </row>
    <row r="53" customFormat="false" ht="8.45" hidden="false" customHeight="true" outlineLevel="0" collapsed="false">
      <c r="A53" s="130"/>
      <c r="B53" s="130"/>
      <c r="C53" s="130"/>
      <c r="D53" s="130"/>
      <c r="E53" s="130"/>
      <c r="F53" s="130"/>
      <c r="G53" s="130"/>
      <c r="H53" s="130"/>
      <c r="I53" s="130"/>
      <c r="J53" s="130"/>
    </row>
    <row r="54" customFormat="false" ht="8.45" hidden="false" customHeight="true" outlineLevel="0" collapsed="false">
      <c r="A54" s="130"/>
      <c r="B54" s="130"/>
      <c r="C54" s="130"/>
      <c r="D54" s="130"/>
      <c r="E54" s="130"/>
      <c r="F54" s="130"/>
      <c r="G54" s="130"/>
      <c r="H54" s="130"/>
      <c r="I54" s="130"/>
      <c r="J54" s="130"/>
    </row>
    <row r="55" customFormat="false" ht="15" hidden="false" customHeight="true" outlineLevel="0" collapsed="false">
      <c r="A55" s="131" t="str">
        <f aca="false">+CONCATENATE(PODACI!B3,", vl. ",PODACI!B5,",",PODACI!B7," ",PODACI!A8,"",PODACI!B8,", Ured: ",PODACI!B4,"
Žiro račun IBAN ",PODACI!B9," otvoren u ",PODACI!B10,"")</f>
        <v>ISKRICA DIZAJN, OBRT ZA USLUGE I PROIZVODNJU, vl. Mirela Vučić, MB:98061941, Ured: Gojlanska 47,10040 Zagreb
Žiro račun IBAN HR4923400091160582231 otvoren u PBZ Privredna banka Zagreb</v>
      </c>
      <c r="B55" s="131"/>
      <c r="C55" s="131"/>
      <c r="D55" s="131"/>
      <c r="E55" s="131"/>
      <c r="F55" s="131"/>
      <c r="G55" s="131"/>
      <c r="H55" s="131"/>
      <c r="I55" s="131"/>
      <c r="J55" s="131"/>
    </row>
    <row r="56" customFormat="false" ht="15" hidden="false" customHeight="true" outlineLevel="0" collapsed="false">
      <c r="A56" s="131"/>
      <c r="B56" s="131"/>
      <c r="C56" s="131"/>
      <c r="D56" s="131"/>
      <c r="E56" s="131"/>
      <c r="F56" s="131"/>
      <c r="G56" s="131"/>
      <c r="H56" s="131"/>
      <c r="I56" s="131"/>
      <c r="J56" s="131"/>
    </row>
    <row r="57" customFormat="false" ht="15" hidden="false" customHeight="true" outlineLevel="0" collapsed="false">
      <c r="A57" s="131"/>
      <c r="B57" s="131"/>
      <c r="C57" s="131"/>
      <c r="D57" s="131"/>
      <c r="E57" s="131"/>
      <c r="F57" s="131"/>
      <c r="G57" s="131"/>
      <c r="H57" s="131"/>
      <c r="I57" s="131"/>
      <c r="J57" s="131"/>
    </row>
  </sheetData>
  <sheetProtection sheet="true" password="82db" objects="true" scenarios="true"/>
  <mergeCells count="24">
    <mergeCell ref="A1:J8"/>
    <mergeCell ref="G12:J12"/>
    <mergeCell ref="G13:J13"/>
    <mergeCell ref="G14:J14"/>
    <mergeCell ref="G15:J15"/>
    <mergeCell ref="B22:E22"/>
    <mergeCell ref="B23:E23"/>
    <mergeCell ref="B24:E24"/>
    <mergeCell ref="B25:E25"/>
    <mergeCell ref="B26:E26"/>
    <mergeCell ref="B27:E27"/>
    <mergeCell ref="H29:I29"/>
    <mergeCell ref="H30:I30"/>
    <mergeCell ref="H31:I31"/>
    <mergeCell ref="H32:I32"/>
    <mergeCell ref="H33:I33"/>
    <mergeCell ref="H34:I34"/>
    <mergeCell ref="C35:J35"/>
    <mergeCell ref="C36:J36"/>
    <mergeCell ref="C38:J38"/>
    <mergeCell ref="C39:J39"/>
    <mergeCell ref="H46:J46"/>
    <mergeCell ref="A53:J53"/>
    <mergeCell ref="A55:J57"/>
  </mergeCells>
  <conditionalFormatting sqref="C34:C36">
    <cfRule type="cellIs" priority="2" operator="equal" aboveAverage="0" equalAverage="0" bottom="0" percent="0" rank="0" text="" dxfId="9">
      <formula>0</formula>
    </cfRule>
  </conditionalFormatting>
  <conditionalFormatting sqref="C38:C39">
    <cfRule type="cellIs" priority="3" operator="equal" aboveAverage="0" equalAverage="0" bottom="0" percent="0" rank="0" text="" dxfId="10">
      <formula>0</formula>
    </cfRule>
  </conditionalFormatting>
  <dataValidations count="1">
    <dataValidation allowBlank="true" errorStyle="stop" operator="between" showDropDown="false" showErrorMessage="true" showInputMessage="true" sqref="C11" type="list">
      <formula1>BAZA!$A$4:$A$1004</formula1>
      <formula2>0</formula2>
    </dataValidation>
  </dataValidations>
  <printOptions headings="false" gridLines="false" gridLinesSet="true" horizontalCentered="true" verticalCentered="true"/>
  <pageMargins left="0.354166666666667" right="0.354166666666667" top="0.354166666666667" bottom="0.354166666666667" header="0.511811023622047" footer="0.511811023622047"/>
  <pageSetup paperSize="9" scale="8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0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24" activeCellId="0" sqref="L24"/>
    </sheetView>
  </sheetViews>
  <sheetFormatPr defaultColWidth="9.13671875" defaultRowHeight="16.5" zeroHeight="false" outlineLevelRow="0" outlineLevelCol="0"/>
  <cols>
    <col collapsed="false" customWidth="true" hidden="false" outlineLevel="0" max="1" min="1" style="132" width="20.98"/>
    <col collapsed="false" customWidth="true" hidden="false" outlineLevel="0" max="2" min="2" style="132" width="23.15"/>
    <col collapsed="false" customWidth="true" hidden="false" outlineLevel="0" max="3" min="3" style="132" width="20.57"/>
    <col collapsed="false" customWidth="true" hidden="false" outlineLevel="0" max="4" min="4" style="132" width="21.43"/>
    <col collapsed="false" customWidth="true" hidden="false" outlineLevel="0" max="5" min="5" style="132" width="16.14"/>
    <col collapsed="false" customWidth="true" hidden="false" outlineLevel="0" max="6" min="6" style="132" width="19.71"/>
    <col collapsed="false" customWidth="true" hidden="false" outlineLevel="0" max="7" min="7" style="132" width="20.57"/>
    <col collapsed="false" customWidth="false" hidden="false" outlineLevel="0" max="1024" min="8" style="132" width="9.13"/>
  </cols>
  <sheetData>
    <row r="1" customFormat="false" ht="20.25" hidden="false" customHeight="false" outlineLevel="0" collapsed="false">
      <c r="B1" s="133" t="s">
        <v>360</v>
      </c>
      <c r="C1" s="133"/>
      <c r="D1" s="133"/>
      <c r="E1" s="133"/>
      <c r="F1" s="133"/>
      <c r="G1" s="134" t="s">
        <v>361</v>
      </c>
    </row>
    <row r="3" customFormat="false" ht="17.25" hidden="false" customHeight="false" outlineLevel="0" collapsed="false"/>
    <row r="4" customFormat="false" ht="17.25" hidden="false" customHeight="false" outlineLevel="0" collapsed="false">
      <c r="A4" s="135" t="s">
        <v>362</v>
      </c>
      <c r="B4" s="135"/>
      <c r="C4" s="135"/>
      <c r="D4" s="135"/>
      <c r="E4" s="135"/>
      <c r="F4" s="135"/>
      <c r="G4" s="135"/>
    </row>
    <row r="5" customFormat="false" ht="16.5" hidden="false" customHeight="false" outlineLevel="0" collapsed="false">
      <c r="A5" s="136" t="s">
        <v>363</v>
      </c>
      <c r="B5" s="137" t="str">
        <f aca="false">+PODACI!B11</f>
        <v>1330, Dovršavanje tekstila</v>
      </c>
      <c r="C5" s="137"/>
      <c r="D5" s="137"/>
      <c r="E5" s="137"/>
      <c r="F5" s="137"/>
      <c r="G5" s="137"/>
    </row>
    <row r="6" customFormat="false" ht="16.5" hidden="false" customHeight="false" outlineLevel="0" collapsed="false">
      <c r="A6" s="138" t="s">
        <v>364</v>
      </c>
      <c r="B6" s="138"/>
      <c r="C6" s="138"/>
      <c r="D6" s="139" t="str">
        <f aca="false">+PODACI!B5</f>
        <v>Mirela Vučić</v>
      </c>
      <c r="E6" s="139"/>
      <c r="F6" s="139"/>
      <c r="G6" s="139"/>
    </row>
    <row r="7" customFormat="false" ht="16.5" hidden="false" customHeight="false" outlineLevel="0" collapsed="false">
      <c r="A7" s="138" t="s">
        <v>365</v>
      </c>
      <c r="B7" s="138"/>
      <c r="C7" s="138"/>
      <c r="D7" s="139" t="n">
        <f aca="false">+PODACI!B7</f>
        <v>0</v>
      </c>
      <c r="E7" s="139"/>
      <c r="F7" s="139"/>
      <c r="G7" s="139"/>
    </row>
    <row r="8" customFormat="false" ht="16.5" hidden="false" customHeight="false" outlineLevel="0" collapsed="false">
      <c r="A8" s="138" t="s">
        <v>366</v>
      </c>
      <c r="B8" s="138"/>
      <c r="C8" s="138"/>
      <c r="D8" s="140" t="str">
        <f aca="false">+PODACI!B8</f>
        <v>98061941</v>
      </c>
      <c r="E8" s="140"/>
      <c r="F8" s="140"/>
      <c r="G8" s="140"/>
    </row>
    <row r="9" customFormat="false" ht="16.5" hidden="false" customHeight="false" outlineLevel="0" collapsed="false">
      <c r="A9" s="141" t="s">
        <v>367</v>
      </c>
      <c r="B9" s="141"/>
      <c r="C9" s="141"/>
      <c r="D9" s="141"/>
      <c r="E9" s="141"/>
      <c r="F9" s="141"/>
      <c r="G9" s="141"/>
    </row>
    <row r="10" customFormat="false" ht="16.5" hidden="false" customHeight="false" outlineLevel="0" collapsed="false">
      <c r="A10" s="142" t="s">
        <v>368</v>
      </c>
      <c r="B10" s="143" t="str">
        <f aca="false">+PODACI!B3</f>
        <v>ISKRICA DIZAJN, OBRT ZA USLUGE I PROIZVODNJU</v>
      </c>
      <c r="C10" s="143"/>
      <c r="D10" s="143"/>
      <c r="E10" s="143"/>
      <c r="F10" s="143"/>
      <c r="G10" s="143"/>
    </row>
    <row r="11" customFormat="false" ht="16.5" hidden="false" customHeight="false" outlineLevel="0" collapsed="false">
      <c r="A11" s="142" t="s">
        <v>369</v>
      </c>
      <c r="B11" s="139" t="str">
        <f aca="false">+PODACI!B4</f>
        <v>Gojlanska 47,10040 Zagreb</v>
      </c>
      <c r="C11" s="139"/>
      <c r="D11" s="139"/>
      <c r="E11" s="139"/>
      <c r="F11" s="139"/>
      <c r="G11" s="139"/>
    </row>
    <row r="12" customFormat="false" ht="63" hidden="false" customHeight="false" outlineLevel="0" collapsed="false">
      <c r="A12" s="144" t="s">
        <v>370</v>
      </c>
      <c r="B12" s="145" t="s">
        <v>371</v>
      </c>
      <c r="C12" s="146" t="s">
        <v>372</v>
      </c>
      <c r="D12" s="146" t="s">
        <v>373</v>
      </c>
      <c r="E12" s="146" t="s">
        <v>374</v>
      </c>
      <c r="F12" s="146" t="s">
        <v>375</v>
      </c>
      <c r="G12" s="147" t="s">
        <v>376</v>
      </c>
    </row>
    <row r="13" customFormat="false" ht="16.5" hidden="false" customHeight="false" outlineLevel="0" collapsed="false">
      <c r="A13" s="148" t="n">
        <v>1</v>
      </c>
      <c r="B13" s="149" t="n">
        <v>2</v>
      </c>
      <c r="C13" s="149" t="n">
        <v>3</v>
      </c>
      <c r="D13" s="150" t="n">
        <v>4</v>
      </c>
      <c r="E13" s="149" t="n">
        <v>5</v>
      </c>
      <c r="F13" s="149" t="n">
        <v>6</v>
      </c>
      <c r="G13" s="151" t="s">
        <v>377</v>
      </c>
    </row>
    <row r="14" customFormat="false" ht="16.5" hidden="false" customHeight="false" outlineLevel="0" collapsed="false">
      <c r="A14" s="152" t="s">
        <v>378</v>
      </c>
      <c r="B14" s="153" t="n">
        <f aca="false">BAZA!AT4</f>
        <v>0</v>
      </c>
      <c r="C14" s="154" t="n">
        <f aca="false">BAZA!AS4</f>
        <v>0</v>
      </c>
      <c r="D14" s="155" t="n">
        <f aca="false">BAZA!A4</f>
        <v>1</v>
      </c>
      <c r="E14" s="156" t="n">
        <f aca="false">BAZA!AQ4</f>
        <v>0</v>
      </c>
      <c r="F14" s="157" t="n">
        <f aca="false">BAZA!AR4</f>
        <v>0</v>
      </c>
      <c r="G14" s="158" t="n">
        <f aca="false">E14+F14</f>
        <v>0</v>
      </c>
    </row>
    <row r="15" customFormat="false" ht="16.5" hidden="false" customHeight="false" outlineLevel="0" collapsed="false">
      <c r="A15" s="152" t="s">
        <v>379</v>
      </c>
      <c r="B15" s="153" t="n">
        <f aca="false">BAZA!AT5</f>
        <v>0</v>
      </c>
      <c r="C15" s="154" t="n">
        <f aca="false">BAZA!AS5</f>
        <v>0</v>
      </c>
      <c r="D15" s="155" t="n">
        <f aca="false">BAZA!A5</f>
        <v>2</v>
      </c>
      <c r="E15" s="156" t="n">
        <f aca="false">BAZA!AQ5</f>
        <v>0</v>
      </c>
      <c r="F15" s="157" t="n">
        <f aca="false">BAZA!AR5</f>
        <v>0</v>
      </c>
      <c r="G15" s="158" t="n">
        <f aca="false">E15+F15</f>
        <v>0</v>
      </c>
      <c r="I15" s="159"/>
      <c r="J15" s="159"/>
    </row>
    <row r="16" customFormat="false" ht="16.5" hidden="false" customHeight="false" outlineLevel="0" collapsed="false">
      <c r="A16" s="152" t="s">
        <v>380</v>
      </c>
      <c r="B16" s="153" t="n">
        <f aca="false">BAZA!AT6</f>
        <v>0</v>
      </c>
      <c r="C16" s="154" t="n">
        <f aca="false">BAZA!AS6</f>
        <v>0</v>
      </c>
      <c r="D16" s="155" t="n">
        <f aca="false">BAZA!A6</f>
        <v>3</v>
      </c>
      <c r="E16" s="156" t="n">
        <f aca="false">BAZA!AQ6</f>
        <v>0</v>
      </c>
      <c r="F16" s="157" t="n">
        <f aca="false">BAZA!AR6</f>
        <v>0</v>
      </c>
      <c r="G16" s="158" t="n">
        <f aca="false">E16+F16</f>
        <v>0</v>
      </c>
      <c r="I16" s="159"/>
      <c r="J16" s="159"/>
    </row>
    <row r="17" customFormat="false" ht="16.5" hidden="false" customHeight="false" outlineLevel="0" collapsed="false">
      <c r="A17" s="152" t="s">
        <v>381</v>
      </c>
      <c r="B17" s="153" t="n">
        <f aca="false">BAZA!AT7</f>
        <v>0</v>
      </c>
      <c r="C17" s="154" t="n">
        <f aca="false">BAZA!AS7</f>
        <v>0</v>
      </c>
      <c r="D17" s="155" t="n">
        <f aca="false">BAZA!A7</f>
        <v>4</v>
      </c>
      <c r="E17" s="156" t="n">
        <f aca="false">BAZA!AQ7</f>
        <v>0</v>
      </c>
      <c r="F17" s="157" t="n">
        <f aca="false">BAZA!AR7</f>
        <v>0</v>
      </c>
      <c r="G17" s="158" t="n">
        <f aca="false">E17+F17</f>
        <v>0</v>
      </c>
      <c r="I17" s="159"/>
      <c r="J17" s="159"/>
    </row>
    <row r="18" customFormat="false" ht="16.5" hidden="false" customHeight="false" outlineLevel="0" collapsed="false">
      <c r="A18" s="152" t="s">
        <v>382</v>
      </c>
      <c r="B18" s="153" t="n">
        <f aca="false">BAZA!AT8</f>
        <v>0</v>
      </c>
      <c r="C18" s="154" t="n">
        <f aca="false">BAZA!AS8</f>
        <v>0</v>
      </c>
      <c r="D18" s="155" t="n">
        <f aca="false">BAZA!A8</f>
        <v>5</v>
      </c>
      <c r="E18" s="156" t="n">
        <f aca="false">BAZA!AQ8</f>
        <v>0</v>
      </c>
      <c r="F18" s="157" t="n">
        <f aca="false">BAZA!AR8</f>
        <v>0</v>
      </c>
      <c r="G18" s="158" t="n">
        <f aca="false">E18+F18</f>
        <v>0</v>
      </c>
      <c r="I18" s="159"/>
      <c r="J18" s="159"/>
    </row>
    <row r="19" customFormat="false" ht="16.5" hidden="false" customHeight="false" outlineLevel="0" collapsed="false">
      <c r="A19" s="152" t="s">
        <v>383</v>
      </c>
      <c r="B19" s="153" t="n">
        <f aca="false">BAZA!AT9</f>
        <v>0</v>
      </c>
      <c r="C19" s="154" t="n">
        <f aca="false">BAZA!AS9</f>
        <v>0</v>
      </c>
      <c r="D19" s="155" t="n">
        <f aca="false">BAZA!A9</f>
        <v>6</v>
      </c>
      <c r="E19" s="156" t="n">
        <f aca="false">BAZA!AQ9</f>
        <v>0</v>
      </c>
      <c r="F19" s="157" t="n">
        <f aca="false">BAZA!AR9</f>
        <v>0</v>
      </c>
      <c r="G19" s="158" t="n">
        <f aca="false">E19+F19</f>
        <v>0</v>
      </c>
      <c r="I19" s="159"/>
      <c r="J19" s="159"/>
    </row>
    <row r="20" customFormat="false" ht="16.5" hidden="false" customHeight="false" outlineLevel="0" collapsed="false">
      <c r="A20" s="152" t="s">
        <v>384</v>
      </c>
      <c r="B20" s="153" t="n">
        <f aca="false">BAZA!AT10</f>
        <v>0</v>
      </c>
      <c r="C20" s="154" t="n">
        <f aca="false">BAZA!AS10</f>
        <v>0</v>
      </c>
      <c r="D20" s="155" t="n">
        <f aca="false">BAZA!A10</f>
        <v>7</v>
      </c>
      <c r="E20" s="156" t="n">
        <f aca="false">BAZA!AQ10</f>
        <v>0</v>
      </c>
      <c r="F20" s="157" t="n">
        <f aca="false">BAZA!AR10</f>
        <v>0</v>
      </c>
      <c r="G20" s="158" t="n">
        <f aca="false">E20+F20</f>
        <v>0</v>
      </c>
    </row>
    <row r="21" customFormat="false" ht="16.5" hidden="false" customHeight="false" outlineLevel="0" collapsed="false">
      <c r="A21" s="152" t="s">
        <v>385</v>
      </c>
      <c r="B21" s="153" t="n">
        <f aca="false">BAZA!AT11</f>
        <v>0</v>
      </c>
      <c r="C21" s="154" t="n">
        <f aca="false">BAZA!AS11</f>
        <v>0</v>
      </c>
      <c r="D21" s="155" t="n">
        <f aca="false">BAZA!A11</f>
        <v>8</v>
      </c>
      <c r="E21" s="156" t="n">
        <f aca="false">BAZA!AQ11</f>
        <v>0</v>
      </c>
      <c r="F21" s="157" t="n">
        <f aca="false">BAZA!AR11</f>
        <v>0</v>
      </c>
      <c r="G21" s="158" t="n">
        <f aca="false">E21+F21</f>
        <v>0</v>
      </c>
    </row>
    <row r="22" customFormat="false" ht="16.5" hidden="false" customHeight="false" outlineLevel="0" collapsed="false">
      <c r="A22" s="152" t="s">
        <v>386</v>
      </c>
      <c r="B22" s="153" t="n">
        <f aca="false">BAZA!AT12</f>
        <v>0</v>
      </c>
      <c r="C22" s="154" t="n">
        <f aca="false">BAZA!AS12</f>
        <v>0</v>
      </c>
      <c r="D22" s="155" t="n">
        <f aca="false">BAZA!A12</f>
        <v>9</v>
      </c>
      <c r="E22" s="156" t="n">
        <f aca="false">BAZA!AQ12</f>
        <v>0</v>
      </c>
      <c r="F22" s="157" t="n">
        <f aca="false">BAZA!AR12</f>
        <v>0</v>
      </c>
      <c r="G22" s="158" t="n">
        <f aca="false">E22+F22</f>
        <v>0</v>
      </c>
    </row>
    <row r="23" customFormat="false" ht="16.5" hidden="false" customHeight="false" outlineLevel="0" collapsed="false">
      <c r="A23" s="152" t="s">
        <v>387</v>
      </c>
      <c r="B23" s="153" t="n">
        <f aca="false">BAZA!AT13</f>
        <v>0</v>
      </c>
      <c r="C23" s="154" t="n">
        <f aca="false">BAZA!AS13</f>
        <v>0</v>
      </c>
      <c r="D23" s="155" t="n">
        <f aca="false">BAZA!A13</f>
        <v>10</v>
      </c>
      <c r="E23" s="156" t="n">
        <f aca="false">BAZA!AQ13</f>
        <v>0</v>
      </c>
      <c r="F23" s="157" t="n">
        <f aca="false">BAZA!AR13</f>
        <v>0</v>
      </c>
      <c r="G23" s="158" t="n">
        <f aca="false">E23+F23</f>
        <v>0</v>
      </c>
    </row>
    <row r="24" customFormat="false" ht="16.5" hidden="false" customHeight="false" outlineLevel="0" collapsed="false">
      <c r="A24" s="152" t="s">
        <v>388</v>
      </c>
      <c r="B24" s="153" t="n">
        <f aca="false">BAZA!AT14</f>
        <v>0</v>
      </c>
      <c r="C24" s="154" t="n">
        <f aca="false">BAZA!AS14</f>
        <v>0</v>
      </c>
      <c r="D24" s="155" t="n">
        <f aca="false">BAZA!A14</f>
        <v>11</v>
      </c>
      <c r="E24" s="156" t="n">
        <f aca="false">BAZA!AQ14</f>
        <v>0</v>
      </c>
      <c r="F24" s="157" t="n">
        <f aca="false">BAZA!AR14</f>
        <v>0</v>
      </c>
      <c r="G24" s="158" t="n">
        <f aca="false">E24+F24</f>
        <v>0</v>
      </c>
    </row>
    <row r="25" customFormat="false" ht="16.5" hidden="false" customHeight="false" outlineLevel="0" collapsed="false">
      <c r="A25" s="152" t="s">
        <v>389</v>
      </c>
      <c r="B25" s="153" t="n">
        <f aca="false">BAZA!AT15</f>
        <v>0</v>
      </c>
      <c r="C25" s="154" t="n">
        <f aca="false">BAZA!AS15</f>
        <v>0</v>
      </c>
      <c r="D25" s="155" t="n">
        <f aca="false">BAZA!A15</f>
        <v>12</v>
      </c>
      <c r="E25" s="156" t="n">
        <f aca="false">BAZA!AQ15</f>
        <v>0</v>
      </c>
      <c r="F25" s="157" t="n">
        <f aca="false">BAZA!AR15</f>
        <v>0</v>
      </c>
      <c r="G25" s="158" t="n">
        <f aca="false">E25+F25</f>
        <v>0</v>
      </c>
    </row>
    <row r="26" customFormat="false" ht="16.5" hidden="false" customHeight="false" outlineLevel="0" collapsed="false">
      <c r="A26" s="152" t="s">
        <v>390</v>
      </c>
      <c r="B26" s="153" t="n">
        <f aca="false">BAZA!AT16</f>
        <v>0</v>
      </c>
      <c r="C26" s="154" t="n">
        <f aca="false">BAZA!AS16</f>
        <v>0</v>
      </c>
      <c r="D26" s="155" t="n">
        <f aca="false">BAZA!A16</f>
        <v>13</v>
      </c>
      <c r="E26" s="156" t="n">
        <f aca="false">BAZA!AQ16</f>
        <v>0</v>
      </c>
      <c r="F26" s="157" t="n">
        <f aca="false">BAZA!AR16</f>
        <v>0</v>
      </c>
      <c r="G26" s="158" t="n">
        <f aca="false">E26+F26</f>
        <v>0</v>
      </c>
    </row>
    <row r="27" customFormat="false" ht="16.5" hidden="false" customHeight="false" outlineLevel="0" collapsed="false">
      <c r="A27" s="152" t="s">
        <v>391</v>
      </c>
      <c r="B27" s="153" t="n">
        <f aca="false">BAZA!AT17</f>
        <v>0</v>
      </c>
      <c r="C27" s="154" t="n">
        <f aca="false">BAZA!AS17</f>
        <v>0</v>
      </c>
      <c r="D27" s="155" t="n">
        <f aca="false">BAZA!A17</f>
        <v>14</v>
      </c>
      <c r="E27" s="156" t="n">
        <f aca="false">BAZA!AQ17</f>
        <v>0</v>
      </c>
      <c r="F27" s="157" t="n">
        <f aca="false">BAZA!AR17</f>
        <v>0</v>
      </c>
      <c r="G27" s="158" t="n">
        <f aca="false">E27+F27</f>
        <v>0</v>
      </c>
    </row>
    <row r="28" customFormat="false" ht="16.5" hidden="false" customHeight="false" outlineLevel="0" collapsed="false">
      <c r="A28" s="152" t="s">
        <v>392</v>
      </c>
      <c r="B28" s="153" t="n">
        <f aca="false">BAZA!AT18</f>
        <v>0</v>
      </c>
      <c r="C28" s="154" t="n">
        <f aca="false">BAZA!AS18</f>
        <v>0</v>
      </c>
      <c r="D28" s="155" t="n">
        <f aca="false">BAZA!A18</f>
        <v>15</v>
      </c>
      <c r="E28" s="156" t="n">
        <f aca="false">BAZA!AQ18</f>
        <v>0</v>
      </c>
      <c r="F28" s="157" t="n">
        <f aca="false">BAZA!AR18</f>
        <v>0</v>
      </c>
      <c r="G28" s="158" t="n">
        <f aca="false">E28+F28</f>
        <v>0</v>
      </c>
    </row>
    <row r="29" customFormat="false" ht="16.5" hidden="false" customHeight="false" outlineLevel="0" collapsed="false">
      <c r="A29" s="152" t="s">
        <v>393</v>
      </c>
      <c r="B29" s="153" t="n">
        <f aca="false">BAZA!AT19</f>
        <v>0</v>
      </c>
      <c r="C29" s="154" t="n">
        <f aca="false">BAZA!AS19</f>
        <v>0</v>
      </c>
      <c r="D29" s="155" t="n">
        <f aca="false">BAZA!A19</f>
        <v>16</v>
      </c>
      <c r="E29" s="156" t="n">
        <f aca="false">BAZA!AQ19</f>
        <v>0</v>
      </c>
      <c r="F29" s="157" t="n">
        <f aca="false">BAZA!AR19</f>
        <v>0</v>
      </c>
      <c r="G29" s="158" t="n">
        <f aca="false">E29+F29</f>
        <v>0</v>
      </c>
    </row>
    <row r="30" customFormat="false" ht="16.5" hidden="false" customHeight="false" outlineLevel="0" collapsed="false">
      <c r="A30" s="152" t="s">
        <v>394</v>
      </c>
      <c r="B30" s="153" t="n">
        <f aca="false">BAZA!AT20</f>
        <v>0</v>
      </c>
      <c r="C30" s="154" t="n">
        <f aca="false">BAZA!AS20</f>
        <v>0</v>
      </c>
      <c r="D30" s="155" t="n">
        <f aca="false">BAZA!A20</f>
        <v>17</v>
      </c>
      <c r="E30" s="156" t="n">
        <f aca="false">BAZA!AQ20</f>
        <v>0</v>
      </c>
      <c r="F30" s="157" t="n">
        <f aca="false">BAZA!AR20</f>
        <v>0</v>
      </c>
      <c r="G30" s="158" t="n">
        <f aca="false">E30+F30</f>
        <v>0</v>
      </c>
    </row>
    <row r="31" customFormat="false" ht="16.5" hidden="false" customHeight="false" outlineLevel="0" collapsed="false">
      <c r="A31" s="152" t="s">
        <v>395</v>
      </c>
      <c r="B31" s="153" t="n">
        <f aca="false">BAZA!AT21</f>
        <v>0</v>
      </c>
      <c r="C31" s="154" t="n">
        <f aca="false">BAZA!AS21</f>
        <v>0</v>
      </c>
      <c r="D31" s="155" t="n">
        <f aca="false">BAZA!A21</f>
        <v>18</v>
      </c>
      <c r="E31" s="156" t="n">
        <f aca="false">BAZA!AQ21</f>
        <v>0</v>
      </c>
      <c r="F31" s="157" t="n">
        <f aca="false">BAZA!AR21</f>
        <v>0</v>
      </c>
      <c r="G31" s="158" t="n">
        <f aca="false">E31+F31</f>
        <v>0</v>
      </c>
    </row>
    <row r="32" customFormat="false" ht="16.5" hidden="false" customHeight="false" outlineLevel="0" collapsed="false">
      <c r="A32" s="152" t="s">
        <v>396</v>
      </c>
      <c r="B32" s="153" t="n">
        <f aca="false">BAZA!AT22</f>
        <v>0</v>
      </c>
      <c r="C32" s="154" t="n">
        <f aca="false">BAZA!AS22</f>
        <v>0</v>
      </c>
      <c r="D32" s="155" t="n">
        <f aca="false">BAZA!A22</f>
        <v>19</v>
      </c>
      <c r="E32" s="156" t="n">
        <f aca="false">BAZA!AQ22</f>
        <v>0</v>
      </c>
      <c r="F32" s="157" t="n">
        <f aca="false">BAZA!AR22</f>
        <v>0</v>
      </c>
      <c r="G32" s="158" t="n">
        <f aca="false">E32+F32</f>
        <v>0</v>
      </c>
    </row>
    <row r="33" customFormat="false" ht="16.5" hidden="false" customHeight="false" outlineLevel="0" collapsed="false">
      <c r="A33" s="152" t="s">
        <v>397</v>
      </c>
      <c r="B33" s="153" t="n">
        <f aca="false">BAZA!AT23</f>
        <v>0</v>
      </c>
      <c r="C33" s="154" t="n">
        <f aca="false">BAZA!AS23</f>
        <v>0</v>
      </c>
      <c r="D33" s="155" t="n">
        <f aca="false">BAZA!A23</f>
        <v>20</v>
      </c>
      <c r="E33" s="156" t="n">
        <f aca="false">BAZA!AQ23</f>
        <v>0</v>
      </c>
      <c r="F33" s="157" t="n">
        <f aca="false">BAZA!AR23</f>
        <v>0</v>
      </c>
      <c r="G33" s="158" t="n">
        <f aca="false">E33+F33</f>
        <v>0</v>
      </c>
    </row>
    <row r="34" customFormat="false" ht="16.5" hidden="false" customHeight="false" outlineLevel="0" collapsed="false">
      <c r="A34" s="152" t="s">
        <v>398</v>
      </c>
      <c r="B34" s="153" t="n">
        <f aca="false">BAZA!AT24</f>
        <v>0</v>
      </c>
      <c r="C34" s="154" t="n">
        <f aca="false">BAZA!AS24</f>
        <v>0</v>
      </c>
      <c r="D34" s="155" t="n">
        <f aca="false">BAZA!A24</f>
        <v>21</v>
      </c>
      <c r="E34" s="156" t="n">
        <f aca="false">BAZA!AQ24</f>
        <v>0</v>
      </c>
      <c r="F34" s="157" t="n">
        <f aca="false">BAZA!AR24</f>
        <v>0</v>
      </c>
      <c r="G34" s="158" t="n">
        <f aca="false">E34+F34</f>
        <v>0</v>
      </c>
    </row>
    <row r="35" customFormat="false" ht="16.5" hidden="false" customHeight="false" outlineLevel="0" collapsed="false">
      <c r="A35" s="152" t="s">
        <v>399</v>
      </c>
      <c r="B35" s="153" t="n">
        <f aca="false">BAZA!AT25</f>
        <v>0</v>
      </c>
      <c r="C35" s="154" t="n">
        <f aca="false">BAZA!AS25</f>
        <v>0</v>
      </c>
      <c r="D35" s="155" t="n">
        <f aca="false">BAZA!A25</f>
        <v>22</v>
      </c>
      <c r="E35" s="156" t="n">
        <f aca="false">BAZA!AQ25</f>
        <v>0</v>
      </c>
      <c r="F35" s="157" t="n">
        <f aca="false">BAZA!AR25</f>
        <v>0</v>
      </c>
      <c r="G35" s="158" t="n">
        <f aca="false">E35+F35</f>
        <v>0</v>
      </c>
    </row>
    <row r="36" customFormat="false" ht="16.5" hidden="false" customHeight="false" outlineLevel="0" collapsed="false">
      <c r="A36" s="152" t="s">
        <v>400</v>
      </c>
      <c r="B36" s="153" t="n">
        <f aca="false">BAZA!AT26</f>
        <v>0</v>
      </c>
      <c r="C36" s="154" t="n">
        <f aca="false">BAZA!AS26</f>
        <v>0</v>
      </c>
      <c r="D36" s="155" t="n">
        <f aca="false">BAZA!A26</f>
        <v>23</v>
      </c>
      <c r="E36" s="156" t="n">
        <f aca="false">BAZA!AQ26</f>
        <v>0</v>
      </c>
      <c r="F36" s="157" t="n">
        <f aca="false">BAZA!AR26</f>
        <v>0</v>
      </c>
      <c r="G36" s="158" t="n">
        <f aca="false">E36+F36</f>
        <v>0</v>
      </c>
    </row>
    <row r="37" customFormat="false" ht="16.5" hidden="false" customHeight="false" outlineLevel="0" collapsed="false">
      <c r="A37" s="152" t="s">
        <v>401</v>
      </c>
      <c r="B37" s="153" t="n">
        <f aca="false">BAZA!AT27</f>
        <v>0</v>
      </c>
      <c r="C37" s="154" t="n">
        <f aca="false">BAZA!AS27</f>
        <v>0</v>
      </c>
      <c r="D37" s="155" t="n">
        <f aca="false">BAZA!A27</f>
        <v>24</v>
      </c>
      <c r="E37" s="156" t="n">
        <f aca="false">BAZA!AQ27</f>
        <v>0</v>
      </c>
      <c r="F37" s="157" t="n">
        <f aca="false">BAZA!AR27</f>
        <v>0</v>
      </c>
      <c r="G37" s="158" t="n">
        <f aca="false">E37+F37</f>
        <v>0</v>
      </c>
    </row>
    <row r="38" customFormat="false" ht="16.5" hidden="false" customHeight="false" outlineLevel="0" collapsed="false">
      <c r="A38" s="152" t="s">
        <v>402</v>
      </c>
      <c r="B38" s="153" t="n">
        <f aca="false">BAZA!AT28</f>
        <v>0</v>
      </c>
      <c r="C38" s="154" t="n">
        <f aca="false">BAZA!AS28</f>
        <v>0</v>
      </c>
      <c r="D38" s="155" t="n">
        <f aca="false">BAZA!A28</f>
        <v>25</v>
      </c>
      <c r="E38" s="156" t="n">
        <f aca="false">BAZA!AQ28</f>
        <v>0</v>
      </c>
      <c r="F38" s="157" t="n">
        <f aca="false">BAZA!AR28</f>
        <v>0</v>
      </c>
      <c r="G38" s="158" t="n">
        <f aca="false">E38+F38</f>
        <v>0</v>
      </c>
    </row>
    <row r="39" customFormat="false" ht="16.5" hidden="false" customHeight="false" outlineLevel="0" collapsed="false">
      <c r="A39" s="152" t="s">
        <v>403</v>
      </c>
      <c r="B39" s="153" t="n">
        <f aca="false">BAZA!AT29</f>
        <v>0</v>
      </c>
      <c r="C39" s="154" t="n">
        <f aca="false">BAZA!AS29</f>
        <v>0</v>
      </c>
      <c r="D39" s="155" t="n">
        <f aca="false">BAZA!A29</f>
        <v>26</v>
      </c>
      <c r="E39" s="156" t="n">
        <f aca="false">BAZA!AQ29</f>
        <v>0</v>
      </c>
      <c r="F39" s="157" t="n">
        <f aca="false">BAZA!AR29</f>
        <v>0</v>
      </c>
      <c r="G39" s="158" t="n">
        <f aca="false">E39+F39</f>
        <v>0</v>
      </c>
    </row>
    <row r="40" customFormat="false" ht="16.5" hidden="false" customHeight="false" outlineLevel="0" collapsed="false">
      <c r="A40" s="152" t="s">
        <v>404</v>
      </c>
      <c r="B40" s="153" t="n">
        <f aca="false">BAZA!AT30</f>
        <v>0</v>
      </c>
      <c r="C40" s="154" t="n">
        <f aca="false">BAZA!AS30</f>
        <v>0</v>
      </c>
      <c r="D40" s="155" t="n">
        <f aca="false">BAZA!A30</f>
        <v>27</v>
      </c>
      <c r="E40" s="156" t="n">
        <f aca="false">BAZA!AQ30</f>
        <v>0</v>
      </c>
      <c r="F40" s="157" t="n">
        <f aca="false">BAZA!AR30</f>
        <v>0</v>
      </c>
      <c r="G40" s="158" t="n">
        <f aca="false">E40+F40</f>
        <v>0</v>
      </c>
    </row>
    <row r="41" customFormat="false" ht="16.5" hidden="false" customHeight="false" outlineLevel="0" collapsed="false">
      <c r="A41" s="152" t="s">
        <v>405</v>
      </c>
      <c r="B41" s="153" t="n">
        <f aca="false">BAZA!AT31</f>
        <v>0</v>
      </c>
      <c r="C41" s="154" t="n">
        <f aca="false">BAZA!AS31</f>
        <v>0</v>
      </c>
      <c r="D41" s="155" t="n">
        <f aca="false">BAZA!A31</f>
        <v>28</v>
      </c>
      <c r="E41" s="156" t="n">
        <f aca="false">BAZA!AQ31</f>
        <v>0</v>
      </c>
      <c r="F41" s="157" t="n">
        <f aca="false">BAZA!AR31</f>
        <v>0</v>
      </c>
      <c r="G41" s="158" t="n">
        <f aca="false">E41+F41</f>
        <v>0</v>
      </c>
    </row>
    <row r="42" customFormat="false" ht="16.5" hidden="false" customHeight="false" outlineLevel="0" collapsed="false">
      <c r="A42" s="152" t="s">
        <v>406</v>
      </c>
      <c r="B42" s="153" t="n">
        <f aca="false">BAZA!AT32</f>
        <v>0</v>
      </c>
      <c r="C42" s="154" t="n">
        <f aca="false">BAZA!AS32</f>
        <v>0</v>
      </c>
      <c r="D42" s="155" t="n">
        <f aca="false">BAZA!A32</f>
        <v>29</v>
      </c>
      <c r="E42" s="156" t="n">
        <f aca="false">BAZA!AQ32</f>
        <v>0</v>
      </c>
      <c r="F42" s="157" t="n">
        <f aca="false">BAZA!AR32</f>
        <v>0</v>
      </c>
      <c r="G42" s="158" t="n">
        <f aca="false">E42+F42</f>
        <v>0</v>
      </c>
    </row>
    <row r="43" customFormat="false" ht="16.5" hidden="false" customHeight="false" outlineLevel="0" collapsed="false">
      <c r="A43" s="152" t="s">
        <v>407</v>
      </c>
      <c r="B43" s="153" t="n">
        <f aca="false">BAZA!AT33</f>
        <v>0</v>
      </c>
      <c r="C43" s="154" t="n">
        <f aca="false">BAZA!AS33</f>
        <v>0</v>
      </c>
      <c r="D43" s="155" t="n">
        <f aca="false">BAZA!A33</f>
        <v>30</v>
      </c>
      <c r="E43" s="156" t="n">
        <f aca="false">BAZA!AQ33</f>
        <v>0</v>
      </c>
      <c r="F43" s="157" t="n">
        <f aca="false">BAZA!AR33</f>
        <v>0</v>
      </c>
      <c r="G43" s="158" t="n">
        <f aca="false">E43+F43</f>
        <v>0</v>
      </c>
    </row>
    <row r="44" customFormat="false" ht="16.5" hidden="false" customHeight="false" outlineLevel="0" collapsed="false">
      <c r="A44" s="152" t="s">
        <v>408</v>
      </c>
      <c r="B44" s="153" t="n">
        <f aca="false">BAZA!AT34</f>
        <v>0</v>
      </c>
      <c r="C44" s="154" t="n">
        <f aca="false">BAZA!AS34</f>
        <v>0</v>
      </c>
      <c r="D44" s="155" t="n">
        <f aca="false">BAZA!A34</f>
        <v>31</v>
      </c>
      <c r="E44" s="156" t="n">
        <f aca="false">BAZA!AQ34</f>
        <v>0</v>
      </c>
      <c r="F44" s="157" t="n">
        <f aca="false">BAZA!AR34</f>
        <v>0</v>
      </c>
      <c r="G44" s="158" t="n">
        <f aca="false">E44+F44</f>
        <v>0</v>
      </c>
    </row>
    <row r="45" customFormat="false" ht="16.5" hidden="false" customHeight="false" outlineLevel="0" collapsed="false">
      <c r="A45" s="152" t="s">
        <v>409</v>
      </c>
      <c r="B45" s="153" t="n">
        <f aca="false">BAZA!AT35</f>
        <v>0</v>
      </c>
      <c r="C45" s="154" t="n">
        <f aca="false">BAZA!AS35</f>
        <v>0</v>
      </c>
      <c r="D45" s="155" t="n">
        <f aca="false">BAZA!A35</f>
        <v>32</v>
      </c>
      <c r="E45" s="156" t="n">
        <f aca="false">BAZA!AQ35</f>
        <v>0</v>
      </c>
      <c r="F45" s="157" t="n">
        <f aca="false">BAZA!AR35</f>
        <v>0</v>
      </c>
      <c r="G45" s="158" t="n">
        <f aca="false">E45+F45</f>
        <v>0</v>
      </c>
    </row>
    <row r="46" customFormat="false" ht="16.5" hidden="false" customHeight="false" outlineLevel="0" collapsed="false">
      <c r="A46" s="152" t="s">
        <v>410</v>
      </c>
      <c r="B46" s="153" t="n">
        <f aca="false">BAZA!AT36</f>
        <v>0</v>
      </c>
      <c r="C46" s="154" t="n">
        <f aca="false">BAZA!AS36</f>
        <v>0</v>
      </c>
      <c r="D46" s="155" t="n">
        <f aca="false">BAZA!A36</f>
        <v>33</v>
      </c>
      <c r="E46" s="156" t="n">
        <f aca="false">BAZA!AQ36</f>
        <v>0</v>
      </c>
      <c r="F46" s="157" t="n">
        <f aca="false">BAZA!AR36</f>
        <v>0</v>
      </c>
      <c r="G46" s="158" t="n">
        <f aca="false">E46+F46</f>
        <v>0</v>
      </c>
    </row>
    <row r="47" customFormat="false" ht="16.5" hidden="false" customHeight="false" outlineLevel="0" collapsed="false">
      <c r="A47" s="152" t="s">
        <v>411</v>
      </c>
      <c r="B47" s="153" t="n">
        <f aca="false">BAZA!AT37</f>
        <v>0</v>
      </c>
      <c r="C47" s="154" t="n">
        <f aca="false">BAZA!AS37</f>
        <v>0</v>
      </c>
      <c r="D47" s="155" t="n">
        <f aca="false">BAZA!A37</f>
        <v>34</v>
      </c>
      <c r="E47" s="156" t="n">
        <f aca="false">BAZA!AQ37</f>
        <v>0</v>
      </c>
      <c r="F47" s="157" t="n">
        <f aca="false">BAZA!AR37</f>
        <v>0</v>
      </c>
      <c r="G47" s="158" t="n">
        <f aca="false">E47+F47</f>
        <v>0</v>
      </c>
    </row>
    <row r="48" customFormat="false" ht="16.5" hidden="false" customHeight="false" outlineLevel="0" collapsed="false">
      <c r="A48" s="152" t="s">
        <v>412</v>
      </c>
      <c r="B48" s="153" t="n">
        <f aca="false">BAZA!AT38</f>
        <v>0</v>
      </c>
      <c r="C48" s="154" t="n">
        <f aca="false">BAZA!AS38</f>
        <v>0</v>
      </c>
      <c r="D48" s="155" t="n">
        <f aca="false">BAZA!A38</f>
        <v>35</v>
      </c>
      <c r="E48" s="156" t="n">
        <f aca="false">BAZA!AQ38</f>
        <v>0</v>
      </c>
      <c r="F48" s="157" t="n">
        <f aca="false">BAZA!AR38</f>
        <v>0</v>
      </c>
      <c r="G48" s="158" t="n">
        <f aca="false">E48+F48</f>
        <v>0</v>
      </c>
    </row>
    <row r="49" customFormat="false" ht="16.5" hidden="false" customHeight="false" outlineLevel="0" collapsed="false">
      <c r="A49" s="152" t="s">
        <v>413</v>
      </c>
      <c r="B49" s="153" t="n">
        <f aca="false">BAZA!AT39</f>
        <v>0</v>
      </c>
      <c r="C49" s="154" t="n">
        <f aca="false">BAZA!AS39</f>
        <v>0</v>
      </c>
      <c r="D49" s="155" t="n">
        <f aca="false">BAZA!A39</f>
        <v>36</v>
      </c>
      <c r="E49" s="156" t="n">
        <f aca="false">BAZA!AQ39</f>
        <v>0</v>
      </c>
      <c r="F49" s="157" t="n">
        <f aca="false">BAZA!AR39</f>
        <v>0</v>
      </c>
      <c r="G49" s="158" t="n">
        <f aca="false">E49+F49</f>
        <v>0</v>
      </c>
    </row>
    <row r="50" customFormat="false" ht="16.5" hidden="false" customHeight="false" outlineLevel="0" collapsed="false">
      <c r="A50" s="152" t="s">
        <v>414</v>
      </c>
      <c r="B50" s="153" t="n">
        <f aca="false">BAZA!AT40</f>
        <v>0</v>
      </c>
      <c r="C50" s="154" t="n">
        <f aca="false">BAZA!AS40</f>
        <v>0</v>
      </c>
      <c r="D50" s="155" t="n">
        <f aca="false">BAZA!A40</f>
        <v>37</v>
      </c>
      <c r="E50" s="156" t="n">
        <f aca="false">BAZA!AQ40</f>
        <v>0</v>
      </c>
      <c r="F50" s="157" t="n">
        <f aca="false">BAZA!AR40</f>
        <v>0</v>
      </c>
      <c r="G50" s="158" t="n">
        <f aca="false">E50+F50</f>
        <v>0</v>
      </c>
    </row>
    <row r="51" customFormat="false" ht="16.5" hidden="false" customHeight="false" outlineLevel="0" collapsed="false">
      <c r="A51" s="152" t="s">
        <v>415</v>
      </c>
      <c r="B51" s="153" t="n">
        <f aca="false">BAZA!AT41</f>
        <v>0</v>
      </c>
      <c r="C51" s="154" t="n">
        <f aca="false">BAZA!AS41</f>
        <v>0</v>
      </c>
      <c r="D51" s="155" t="n">
        <f aca="false">BAZA!A41</f>
        <v>38</v>
      </c>
      <c r="E51" s="156" t="n">
        <f aca="false">BAZA!AQ41</f>
        <v>0</v>
      </c>
      <c r="F51" s="157" t="n">
        <f aca="false">BAZA!AR41</f>
        <v>0</v>
      </c>
      <c r="G51" s="158" t="n">
        <f aca="false">E51+F51</f>
        <v>0</v>
      </c>
    </row>
    <row r="52" customFormat="false" ht="16.5" hidden="false" customHeight="false" outlineLevel="0" collapsed="false">
      <c r="A52" s="152" t="s">
        <v>416</v>
      </c>
      <c r="B52" s="153" t="n">
        <f aca="false">BAZA!AT42</f>
        <v>0</v>
      </c>
      <c r="C52" s="154" t="n">
        <f aca="false">BAZA!AS42</f>
        <v>0</v>
      </c>
      <c r="D52" s="155" t="n">
        <f aca="false">BAZA!A42</f>
        <v>39</v>
      </c>
      <c r="E52" s="156" t="n">
        <f aca="false">BAZA!AQ42</f>
        <v>0</v>
      </c>
      <c r="F52" s="157" t="n">
        <f aca="false">BAZA!AR42</f>
        <v>0</v>
      </c>
      <c r="G52" s="158" t="n">
        <f aca="false">E52+F52</f>
        <v>0</v>
      </c>
    </row>
    <row r="53" customFormat="false" ht="16.5" hidden="false" customHeight="false" outlineLevel="0" collapsed="false">
      <c r="A53" s="152" t="s">
        <v>417</v>
      </c>
      <c r="B53" s="153" t="n">
        <f aca="false">BAZA!AT43</f>
        <v>0</v>
      </c>
      <c r="C53" s="154" t="n">
        <f aca="false">BAZA!AS43</f>
        <v>0</v>
      </c>
      <c r="D53" s="155" t="n">
        <f aca="false">BAZA!A43</f>
        <v>40</v>
      </c>
      <c r="E53" s="156" t="n">
        <f aca="false">BAZA!AQ43</f>
        <v>0</v>
      </c>
      <c r="F53" s="157" t="n">
        <f aca="false">BAZA!AR43</f>
        <v>0</v>
      </c>
      <c r="G53" s="158" t="n">
        <f aca="false">E53+F53</f>
        <v>0</v>
      </c>
    </row>
    <row r="54" customFormat="false" ht="16.5" hidden="false" customHeight="false" outlineLevel="0" collapsed="false">
      <c r="A54" s="152" t="s">
        <v>418</v>
      </c>
      <c r="B54" s="153" t="n">
        <f aca="false">BAZA!AT44</f>
        <v>0</v>
      </c>
      <c r="C54" s="154" t="n">
        <f aca="false">BAZA!AS44</f>
        <v>0</v>
      </c>
      <c r="D54" s="155" t="n">
        <f aca="false">BAZA!A44</f>
        <v>41</v>
      </c>
      <c r="E54" s="156" t="n">
        <f aca="false">BAZA!AQ44</f>
        <v>0</v>
      </c>
      <c r="F54" s="157" t="n">
        <f aca="false">BAZA!AR44</f>
        <v>0</v>
      </c>
      <c r="G54" s="158" t="n">
        <f aca="false">E54+F54</f>
        <v>0</v>
      </c>
    </row>
    <row r="55" customFormat="false" ht="16.5" hidden="false" customHeight="false" outlineLevel="0" collapsed="false">
      <c r="A55" s="152" t="s">
        <v>419</v>
      </c>
      <c r="B55" s="153" t="n">
        <f aca="false">BAZA!AT45</f>
        <v>0</v>
      </c>
      <c r="C55" s="154" t="n">
        <f aca="false">BAZA!AS45</f>
        <v>0</v>
      </c>
      <c r="D55" s="155" t="n">
        <f aca="false">BAZA!A45</f>
        <v>42</v>
      </c>
      <c r="E55" s="156" t="n">
        <f aca="false">BAZA!AQ45</f>
        <v>0</v>
      </c>
      <c r="F55" s="157" t="n">
        <f aca="false">BAZA!AR45</f>
        <v>0</v>
      </c>
      <c r="G55" s="158" t="n">
        <f aca="false">E55+F55</f>
        <v>0</v>
      </c>
    </row>
    <row r="56" customFormat="false" ht="16.5" hidden="false" customHeight="false" outlineLevel="0" collapsed="false">
      <c r="A56" s="152" t="s">
        <v>420</v>
      </c>
      <c r="B56" s="153" t="n">
        <f aca="false">BAZA!AT46</f>
        <v>0</v>
      </c>
      <c r="C56" s="154" t="n">
        <f aca="false">BAZA!AS46</f>
        <v>0</v>
      </c>
      <c r="D56" s="155" t="n">
        <f aca="false">BAZA!A46</f>
        <v>43</v>
      </c>
      <c r="E56" s="156" t="n">
        <f aca="false">BAZA!AQ46</f>
        <v>0</v>
      </c>
      <c r="F56" s="157" t="n">
        <f aca="false">BAZA!AR46</f>
        <v>0</v>
      </c>
      <c r="G56" s="158" t="n">
        <f aca="false">E56+F56</f>
        <v>0</v>
      </c>
    </row>
    <row r="57" customFormat="false" ht="16.5" hidden="false" customHeight="false" outlineLevel="0" collapsed="false">
      <c r="A57" s="152" t="s">
        <v>421</v>
      </c>
      <c r="B57" s="153" t="n">
        <f aca="false">BAZA!AT47</f>
        <v>0</v>
      </c>
      <c r="C57" s="154" t="n">
        <f aca="false">BAZA!AS47</f>
        <v>0</v>
      </c>
      <c r="D57" s="155" t="n">
        <f aca="false">BAZA!A47</f>
        <v>44</v>
      </c>
      <c r="E57" s="156" t="n">
        <f aca="false">BAZA!AQ47</f>
        <v>0</v>
      </c>
      <c r="F57" s="157" t="n">
        <f aca="false">BAZA!AR47</f>
        <v>0</v>
      </c>
      <c r="G57" s="158" t="n">
        <f aca="false">E57+F57</f>
        <v>0</v>
      </c>
    </row>
    <row r="58" customFormat="false" ht="16.5" hidden="false" customHeight="false" outlineLevel="0" collapsed="false">
      <c r="A58" s="152" t="s">
        <v>422</v>
      </c>
      <c r="B58" s="153" t="n">
        <f aca="false">BAZA!AT48</f>
        <v>0</v>
      </c>
      <c r="C58" s="154" t="n">
        <f aca="false">BAZA!AS48</f>
        <v>0</v>
      </c>
      <c r="D58" s="155" t="n">
        <f aca="false">BAZA!A48</f>
        <v>45</v>
      </c>
      <c r="E58" s="156" t="n">
        <f aca="false">BAZA!AQ48</f>
        <v>0</v>
      </c>
      <c r="F58" s="157" t="n">
        <f aca="false">BAZA!AR48</f>
        <v>0</v>
      </c>
      <c r="G58" s="158" t="n">
        <f aca="false">E58+F58</f>
        <v>0</v>
      </c>
    </row>
    <row r="59" customFormat="false" ht="16.5" hidden="false" customHeight="false" outlineLevel="0" collapsed="false">
      <c r="A59" s="152" t="s">
        <v>423</v>
      </c>
      <c r="B59" s="153" t="n">
        <f aca="false">BAZA!AT49</f>
        <v>0</v>
      </c>
      <c r="C59" s="154" t="n">
        <f aca="false">BAZA!AS49</f>
        <v>0</v>
      </c>
      <c r="D59" s="155" t="n">
        <f aca="false">BAZA!A49</f>
        <v>46</v>
      </c>
      <c r="E59" s="156" t="n">
        <f aca="false">BAZA!AQ49</f>
        <v>0</v>
      </c>
      <c r="F59" s="157" t="n">
        <f aca="false">BAZA!AR49</f>
        <v>0</v>
      </c>
      <c r="G59" s="158" t="n">
        <f aca="false">E59+F59</f>
        <v>0</v>
      </c>
    </row>
    <row r="60" customFormat="false" ht="16.5" hidden="false" customHeight="false" outlineLevel="0" collapsed="false">
      <c r="A60" s="152" t="s">
        <v>424</v>
      </c>
      <c r="B60" s="153" t="n">
        <f aca="false">BAZA!AT50</f>
        <v>0</v>
      </c>
      <c r="C60" s="154" t="n">
        <f aca="false">BAZA!AS50</f>
        <v>0</v>
      </c>
      <c r="D60" s="155" t="n">
        <f aca="false">BAZA!A50</f>
        <v>47</v>
      </c>
      <c r="E60" s="156" t="n">
        <f aca="false">BAZA!AQ50</f>
        <v>0</v>
      </c>
      <c r="F60" s="157" t="n">
        <f aca="false">BAZA!AR50</f>
        <v>0</v>
      </c>
      <c r="G60" s="158" t="n">
        <f aca="false">E60+F60</f>
        <v>0</v>
      </c>
    </row>
    <row r="61" customFormat="false" ht="16.5" hidden="false" customHeight="false" outlineLevel="0" collapsed="false">
      <c r="A61" s="152" t="s">
        <v>425</v>
      </c>
      <c r="B61" s="153" t="n">
        <f aca="false">BAZA!AT51</f>
        <v>0</v>
      </c>
      <c r="C61" s="154" t="n">
        <f aca="false">BAZA!AS51</f>
        <v>0</v>
      </c>
      <c r="D61" s="155" t="n">
        <f aca="false">BAZA!A51</f>
        <v>48</v>
      </c>
      <c r="E61" s="156" t="n">
        <f aca="false">BAZA!AQ51</f>
        <v>0</v>
      </c>
      <c r="F61" s="157" t="n">
        <f aca="false">BAZA!AR51</f>
        <v>0</v>
      </c>
      <c r="G61" s="158" t="n">
        <f aca="false">E61+F61</f>
        <v>0</v>
      </c>
    </row>
    <row r="62" customFormat="false" ht="16.5" hidden="false" customHeight="false" outlineLevel="0" collapsed="false">
      <c r="A62" s="152" t="s">
        <v>426</v>
      </c>
      <c r="B62" s="153" t="n">
        <f aca="false">BAZA!AT52</f>
        <v>0</v>
      </c>
      <c r="C62" s="154" t="n">
        <f aca="false">BAZA!AS52</f>
        <v>0</v>
      </c>
      <c r="D62" s="155" t="n">
        <f aca="false">BAZA!A52</f>
        <v>49</v>
      </c>
      <c r="E62" s="156" t="n">
        <f aca="false">BAZA!AQ52</f>
        <v>0</v>
      </c>
      <c r="F62" s="157" t="n">
        <f aca="false">BAZA!AR52</f>
        <v>0</v>
      </c>
      <c r="G62" s="158" t="n">
        <f aca="false">E62+F62</f>
        <v>0</v>
      </c>
    </row>
    <row r="63" customFormat="false" ht="16.5" hidden="false" customHeight="false" outlineLevel="0" collapsed="false">
      <c r="A63" s="152" t="s">
        <v>427</v>
      </c>
      <c r="B63" s="153" t="n">
        <f aca="false">BAZA!AT53</f>
        <v>0</v>
      </c>
      <c r="C63" s="154" t="n">
        <f aca="false">BAZA!AS53</f>
        <v>0</v>
      </c>
      <c r="D63" s="155" t="n">
        <f aca="false">BAZA!A53</f>
        <v>50</v>
      </c>
      <c r="E63" s="156" t="n">
        <f aca="false">BAZA!AQ53</f>
        <v>0</v>
      </c>
      <c r="F63" s="157" t="n">
        <f aca="false">BAZA!AR53</f>
        <v>0</v>
      </c>
      <c r="G63" s="158" t="n">
        <f aca="false">E63+F63</f>
        <v>0</v>
      </c>
    </row>
    <row r="64" customFormat="false" ht="16.5" hidden="false" customHeight="false" outlineLevel="0" collapsed="false">
      <c r="A64" s="152" t="s">
        <v>428</v>
      </c>
      <c r="B64" s="153" t="n">
        <f aca="false">BAZA!AT54</f>
        <v>0</v>
      </c>
      <c r="C64" s="154" t="n">
        <f aca="false">BAZA!AS54</f>
        <v>0</v>
      </c>
      <c r="D64" s="155" t="n">
        <f aca="false">BAZA!A54</f>
        <v>51</v>
      </c>
      <c r="E64" s="156" t="n">
        <f aca="false">BAZA!AQ54</f>
        <v>0</v>
      </c>
      <c r="F64" s="157" t="n">
        <f aca="false">BAZA!AR54</f>
        <v>0</v>
      </c>
      <c r="G64" s="158" t="n">
        <f aca="false">E64+F64</f>
        <v>0</v>
      </c>
    </row>
    <row r="65" customFormat="false" ht="16.5" hidden="false" customHeight="false" outlineLevel="0" collapsed="false">
      <c r="A65" s="152" t="s">
        <v>429</v>
      </c>
      <c r="B65" s="153" t="n">
        <f aca="false">BAZA!AT55</f>
        <v>0</v>
      </c>
      <c r="C65" s="154" t="n">
        <f aca="false">BAZA!AS55</f>
        <v>0</v>
      </c>
      <c r="D65" s="155" t="n">
        <f aca="false">BAZA!A55</f>
        <v>52</v>
      </c>
      <c r="E65" s="156" t="n">
        <f aca="false">BAZA!AQ55</f>
        <v>0</v>
      </c>
      <c r="F65" s="157" t="n">
        <f aca="false">BAZA!AR55</f>
        <v>0</v>
      </c>
      <c r="G65" s="158" t="n">
        <f aca="false">E65+F65</f>
        <v>0</v>
      </c>
    </row>
    <row r="66" customFormat="false" ht="16.5" hidden="false" customHeight="false" outlineLevel="0" collapsed="false">
      <c r="A66" s="152" t="s">
        <v>430</v>
      </c>
      <c r="B66" s="153" t="n">
        <f aca="false">BAZA!AT56</f>
        <v>0</v>
      </c>
      <c r="C66" s="154" t="n">
        <f aca="false">BAZA!AS56</f>
        <v>0</v>
      </c>
      <c r="D66" s="155" t="n">
        <f aca="false">BAZA!A56</f>
        <v>53</v>
      </c>
      <c r="E66" s="156" t="n">
        <f aca="false">BAZA!AQ56</f>
        <v>0</v>
      </c>
      <c r="F66" s="157" t="n">
        <f aca="false">BAZA!AR56</f>
        <v>0</v>
      </c>
      <c r="G66" s="158" t="n">
        <f aca="false">E66+F66</f>
        <v>0</v>
      </c>
    </row>
    <row r="67" customFormat="false" ht="16.5" hidden="false" customHeight="false" outlineLevel="0" collapsed="false">
      <c r="A67" s="152" t="s">
        <v>431</v>
      </c>
      <c r="B67" s="153" t="n">
        <f aca="false">BAZA!AT57</f>
        <v>0</v>
      </c>
      <c r="C67" s="154" t="n">
        <f aca="false">BAZA!AS57</f>
        <v>0</v>
      </c>
      <c r="D67" s="155" t="n">
        <f aca="false">BAZA!A57</f>
        <v>54</v>
      </c>
      <c r="E67" s="156" t="n">
        <f aca="false">BAZA!AQ57</f>
        <v>0</v>
      </c>
      <c r="F67" s="157" t="n">
        <f aca="false">BAZA!AR57</f>
        <v>0</v>
      </c>
      <c r="G67" s="158" t="n">
        <f aca="false">E67+F67</f>
        <v>0</v>
      </c>
    </row>
    <row r="68" customFormat="false" ht="16.5" hidden="false" customHeight="true" outlineLevel="0" collapsed="false">
      <c r="A68" s="152" t="s">
        <v>432</v>
      </c>
      <c r="B68" s="153" t="n">
        <f aca="false">BAZA!AT58</f>
        <v>0</v>
      </c>
      <c r="C68" s="154" t="n">
        <f aca="false">BAZA!AS58</f>
        <v>0</v>
      </c>
      <c r="D68" s="155" t="n">
        <f aca="false">BAZA!A58</f>
        <v>55</v>
      </c>
      <c r="E68" s="156" t="n">
        <f aca="false">BAZA!AQ58</f>
        <v>0</v>
      </c>
      <c r="F68" s="157" t="n">
        <f aca="false">BAZA!AR58</f>
        <v>0</v>
      </c>
      <c r="G68" s="158" t="n">
        <f aca="false">E68+F68</f>
        <v>0</v>
      </c>
    </row>
    <row r="69" customFormat="false" ht="16.5" hidden="false" customHeight="true" outlineLevel="0" collapsed="false">
      <c r="A69" s="152" t="s">
        <v>433</v>
      </c>
      <c r="B69" s="153" t="n">
        <f aca="false">BAZA!AT59</f>
        <v>0</v>
      </c>
      <c r="C69" s="154" t="n">
        <f aca="false">BAZA!AS59</f>
        <v>0</v>
      </c>
      <c r="D69" s="155" t="n">
        <f aca="false">BAZA!A59</f>
        <v>56</v>
      </c>
      <c r="E69" s="156" t="n">
        <f aca="false">BAZA!AQ59</f>
        <v>0</v>
      </c>
      <c r="F69" s="157" t="n">
        <f aca="false">BAZA!AR59</f>
        <v>0</v>
      </c>
      <c r="G69" s="158" t="n">
        <f aca="false">E69+F69</f>
        <v>0</v>
      </c>
    </row>
    <row r="70" customFormat="false" ht="16.5" hidden="false" customHeight="true" outlineLevel="0" collapsed="false">
      <c r="A70" s="152" t="s">
        <v>434</v>
      </c>
      <c r="B70" s="153" t="n">
        <f aca="false">BAZA!AT60</f>
        <v>0</v>
      </c>
      <c r="C70" s="154" t="n">
        <f aca="false">BAZA!AS60</f>
        <v>0</v>
      </c>
      <c r="D70" s="155" t="n">
        <f aca="false">BAZA!A60</f>
        <v>57</v>
      </c>
      <c r="E70" s="156" t="n">
        <f aca="false">BAZA!AQ60</f>
        <v>0</v>
      </c>
      <c r="F70" s="157" t="n">
        <f aca="false">BAZA!AR60</f>
        <v>0</v>
      </c>
      <c r="G70" s="158" t="n">
        <f aca="false">E70+F70</f>
        <v>0</v>
      </c>
    </row>
    <row r="71" customFormat="false" ht="16.5" hidden="false" customHeight="true" outlineLevel="0" collapsed="false">
      <c r="A71" s="152" t="s">
        <v>435</v>
      </c>
      <c r="B71" s="153" t="n">
        <f aca="false">BAZA!AT61</f>
        <v>0</v>
      </c>
      <c r="C71" s="154" t="n">
        <f aca="false">BAZA!AS61</f>
        <v>0</v>
      </c>
      <c r="D71" s="155" t="n">
        <f aca="false">BAZA!A61</f>
        <v>58</v>
      </c>
      <c r="E71" s="156" t="n">
        <f aca="false">BAZA!AQ61</f>
        <v>0</v>
      </c>
      <c r="F71" s="157" t="n">
        <f aca="false">BAZA!AR61</f>
        <v>0</v>
      </c>
      <c r="G71" s="158" t="n">
        <f aca="false">E71+F71</f>
        <v>0</v>
      </c>
    </row>
    <row r="72" customFormat="false" ht="16.5" hidden="false" customHeight="true" outlineLevel="0" collapsed="false">
      <c r="A72" s="152" t="s">
        <v>436</v>
      </c>
      <c r="B72" s="153" t="n">
        <f aca="false">BAZA!AT62</f>
        <v>0</v>
      </c>
      <c r="C72" s="154" t="n">
        <f aca="false">BAZA!AS62</f>
        <v>0</v>
      </c>
      <c r="D72" s="155" t="n">
        <f aca="false">BAZA!A62</f>
        <v>59</v>
      </c>
      <c r="E72" s="156" t="n">
        <f aca="false">BAZA!AQ62</f>
        <v>0</v>
      </c>
      <c r="F72" s="157" t="n">
        <f aca="false">BAZA!AR62</f>
        <v>0</v>
      </c>
      <c r="G72" s="158" t="n">
        <f aca="false">E72+F72</f>
        <v>0</v>
      </c>
    </row>
    <row r="73" customFormat="false" ht="16.5" hidden="false" customHeight="true" outlineLevel="0" collapsed="false">
      <c r="A73" s="152" t="s">
        <v>437</v>
      </c>
      <c r="B73" s="153" t="n">
        <f aca="false">BAZA!AT63</f>
        <v>0</v>
      </c>
      <c r="C73" s="154" t="n">
        <f aca="false">BAZA!AS63</f>
        <v>0</v>
      </c>
      <c r="D73" s="155" t="n">
        <f aca="false">BAZA!A63</f>
        <v>60</v>
      </c>
      <c r="E73" s="156" t="n">
        <f aca="false">BAZA!AQ63</f>
        <v>0</v>
      </c>
      <c r="F73" s="157" t="n">
        <f aca="false">BAZA!AR63</f>
        <v>0</v>
      </c>
      <c r="G73" s="158" t="n">
        <f aca="false">E73+F73</f>
        <v>0</v>
      </c>
    </row>
    <row r="74" customFormat="false" ht="16.5" hidden="false" customHeight="true" outlineLevel="0" collapsed="false">
      <c r="A74" s="152" t="s">
        <v>438</v>
      </c>
      <c r="B74" s="153" t="n">
        <f aca="false">BAZA!AT64</f>
        <v>0</v>
      </c>
      <c r="C74" s="154" t="n">
        <f aca="false">BAZA!AS64</f>
        <v>0</v>
      </c>
      <c r="D74" s="155" t="n">
        <f aca="false">BAZA!A64</f>
        <v>61</v>
      </c>
      <c r="E74" s="156" t="n">
        <f aca="false">BAZA!AQ64</f>
        <v>0</v>
      </c>
      <c r="F74" s="157" t="n">
        <f aca="false">BAZA!AR64</f>
        <v>0</v>
      </c>
      <c r="G74" s="158" t="n">
        <f aca="false">E74+F74</f>
        <v>0</v>
      </c>
    </row>
    <row r="75" customFormat="false" ht="16.5" hidden="false" customHeight="true" outlineLevel="0" collapsed="false">
      <c r="A75" s="152" t="s">
        <v>439</v>
      </c>
      <c r="B75" s="153" t="n">
        <f aca="false">BAZA!AT65</f>
        <v>0</v>
      </c>
      <c r="C75" s="154" t="n">
        <f aca="false">BAZA!AS65</f>
        <v>0</v>
      </c>
      <c r="D75" s="155" t="n">
        <f aca="false">BAZA!A65</f>
        <v>62</v>
      </c>
      <c r="E75" s="156" t="n">
        <f aca="false">BAZA!AQ65</f>
        <v>0</v>
      </c>
      <c r="F75" s="157" t="n">
        <f aca="false">BAZA!AR65</f>
        <v>0</v>
      </c>
      <c r="G75" s="158" t="n">
        <f aca="false">E75+F75</f>
        <v>0</v>
      </c>
    </row>
    <row r="76" customFormat="false" ht="16.5" hidden="false" customHeight="true" outlineLevel="0" collapsed="false">
      <c r="A76" s="152" t="s">
        <v>440</v>
      </c>
      <c r="B76" s="153" t="n">
        <f aca="false">BAZA!AT66</f>
        <v>0</v>
      </c>
      <c r="C76" s="154" t="n">
        <f aca="false">BAZA!AS66</f>
        <v>0</v>
      </c>
      <c r="D76" s="155" t="n">
        <f aca="false">BAZA!A66</f>
        <v>63</v>
      </c>
      <c r="E76" s="156" t="n">
        <f aca="false">BAZA!AQ66</f>
        <v>0</v>
      </c>
      <c r="F76" s="157" t="n">
        <f aca="false">BAZA!AR66</f>
        <v>0</v>
      </c>
      <c r="G76" s="158" t="n">
        <f aca="false">E76+F76</f>
        <v>0</v>
      </c>
    </row>
    <row r="77" customFormat="false" ht="16.5" hidden="false" customHeight="true" outlineLevel="0" collapsed="false">
      <c r="A77" s="152" t="s">
        <v>441</v>
      </c>
      <c r="B77" s="153" t="n">
        <f aca="false">BAZA!AT67</f>
        <v>0</v>
      </c>
      <c r="C77" s="154" t="n">
        <f aca="false">BAZA!AS67</f>
        <v>0</v>
      </c>
      <c r="D77" s="155" t="n">
        <f aca="false">BAZA!A67</f>
        <v>64</v>
      </c>
      <c r="E77" s="156" t="n">
        <f aca="false">BAZA!AQ67</f>
        <v>0</v>
      </c>
      <c r="F77" s="157" t="n">
        <f aca="false">BAZA!AR67</f>
        <v>0</v>
      </c>
      <c r="G77" s="158" t="n">
        <f aca="false">E77+F77</f>
        <v>0</v>
      </c>
    </row>
    <row r="78" customFormat="false" ht="16.5" hidden="false" customHeight="true" outlineLevel="0" collapsed="false">
      <c r="A78" s="152" t="s">
        <v>442</v>
      </c>
      <c r="B78" s="153" t="n">
        <f aca="false">BAZA!AT68</f>
        <v>0</v>
      </c>
      <c r="C78" s="154" t="n">
        <f aca="false">BAZA!AS68</f>
        <v>0</v>
      </c>
      <c r="D78" s="155" t="n">
        <f aca="false">BAZA!A68</f>
        <v>65</v>
      </c>
      <c r="E78" s="156" t="n">
        <f aca="false">BAZA!AQ68</f>
        <v>0</v>
      </c>
      <c r="F78" s="157" t="n">
        <f aca="false">BAZA!AR68</f>
        <v>0</v>
      </c>
      <c r="G78" s="158" t="n">
        <f aca="false">E78+F78</f>
        <v>0</v>
      </c>
    </row>
    <row r="79" customFormat="false" ht="16.5" hidden="false" customHeight="true" outlineLevel="0" collapsed="false">
      <c r="A79" s="152" t="s">
        <v>443</v>
      </c>
      <c r="B79" s="153" t="n">
        <f aca="false">BAZA!AT69</f>
        <v>0</v>
      </c>
      <c r="C79" s="154" t="n">
        <f aca="false">BAZA!AS69</f>
        <v>0</v>
      </c>
      <c r="D79" s="155" t="n">
        <f aca="false">BAZA!A69</f>
        <v>66</v>
      </c>
      <c r="E79" s="156" t="n">
        <f aca="false">BAZA!AQ69</f>
        <v>0</v>
      </c>
      <c r="F79" s="157" t="n">
        <f aca="false">BAZA!AR69</f>
        <v>0</v>
      </c>
      <c r="G79" s="158" t="n">
        <f aca="false">E79+F79</f>
        <v>0</v>
      </c>
    </row>
    <row r="80" customFormat="false" ht="16.5" hidden="false" customHeight="true" outlineLevel="0" collapsed="false">
      <c r="A80" s="152" t="s">
        <v>444</v>
      </c>
      <c r="B80" s="153" t="n">
        <f aca="false">BAZA!AT70</f>
        <v>0</v>
      </c>
      <c r="C80" s="154" t="n">
        <f aca="false">BAZA!AS70</f>
        <v>0</v>
      </c>
      <c r="D80" s="155" t="n">
        <f aca="false">BAZA!A70</f>
        <v>67</v>
      </c>
      <c r="E80" s="156" t="n">
        <f aca="false">BAZA!AQ70</f>
        <v>0</v>
      </c>
      <c r="F80" s="157" t="n">
        <f aca="false">BAZA!AR70</f>
        <v>0</v>
      </c>
      <c r="G80" s="158" t="n">
        <f aca="false">E80+F80</f>
        <v>0</v>
      </c>
    </row>
    <row r="81" customFormat="false" ht="16.5" hidden="false" customHeight="true" outlineLevel="0" collapsed="false">
      <c r="A81" s="152" t="s">
        <v>445</v>
      </c>
      <c r="B81" s="153" t="n">
        <f aca="false">BAZA!AT71</f>
        <v>0</v>
      </c>
      <c r="C81" s="154" t="n">
        <f aca="false">BAZA!AS71</f>
        <v>0</v>
      </c>
      <c r="D81" s="155" t="n">
        <f aca="false">BAZA!A71</f>
        <v>68</v>
      </c>
      <c r="E81" s="156" t="n">
        <f aca="false">BAZA!AQ71</f>
        <v>0</v>
      </c>
      <c r="F81" s="157" t="n">
        <f aca="false">BAZA!AR71</f>
        <v>0</v>
      </c>
      <c r="G81" s="158" t="n">
        <f aca="false">E81+F81</f>
        <v>0</v>
      </c>
    </row>
    <row r="82" customFormat="false" ht="16.5" hidden="false" customHeight="true" outlineLevel="0" collapsed="false">
      <c r="A82" s="152" t="s">
        <v>446</v>
      </c>
      <c r="B82" s="153" t="n">
        <f aca="false">BAZA!AT72</f>
        <v>0</v>
      </c>
      <c r="C82" s="154" t="n">
        <f aca="false">BAZA!AS72</f>
        <v>0</v>
      </c>
      <c r="D82" s="155" t="n">
        <f aca="false">BAZA!A72</f>
        <v>69</v>
      </c>
      <c r="E82" s="156" t="n">
        <f aca="false">BAZA!AQ72</f>
        <v>0</v>
      </c>
      <c r="F82" s="157" t="n">
        <f aca="false">BAZA!AR72</f>
        <v>0</v>
      </c>
      <c r="G82" s="158" t="n">
        <f aca="false">E82+F82</f>
        <v>0</v>
      </c>
    </row>
    <row r="83" customFormat="false" ht="16.5" hidden="false" customHeight="true" outlineLevel="0" collapsed="false">
      <c r="A83" s="152" t="s">
        <v>447</v>
      </c>
      <c r="B83" s="153" t="n">
        <f aca="false">BAZA!AT73</f>
        <v>0</v>
      </c>
      <c r="C83" s="154" t="n">
        <f aca="false">BAZA!AS73</f>
        <v>0</v>
      </c>
      <c r="D83" s="155" t="n">
        <f aca="false">BAZA!A73</f>
        <v>70</v>
      </c>
      <c r="E83" s="156" t="n">
        <f aca="false">BAZA!AQ73</f>
        <v>0</v>
      </c>
      <c r="F83" s="157" t="n">
        <f aca="false">BAZA!AR73</f>
        <v>0</v>
      </c>
      <c r="G83" s="158" t="n">
        <f aca="false">E83+F83</f>
        <v>0</v>
      </c>
    </row>
    <row r="84" customFormat="false" ht="16.5" hidden="false" customHeight="true" outlineLevel="0" collapsed="false">
      <c r="A84" s="152" t="s">
        <v>448</v>
      </c>
      <c r="B84" s="153" t="n">
        <f aca="false">BAZA!AT74</f>
        <v>0</v>
      </c>
      <c r="C84" s="154" t="n">
        <f aca="false">BAZA!AS74</f>
        <v>0</v>
      </c>
      <c r="D84" s="155" t="n">
        <f aca="false">BAZA!A74</f>
        <v>71</v>
      </c>
      <c r="E84" s="156" t="n">
        <f aca="false">BAZA!AQ74</f>
        <v>0</v>
      </c>
      <c r="F84" s="157" t="n">
        <f aca="false">BAZA!AR74</f>
        <v>0</v>
      </c>
      <c r="G84" s="158" t="n">
        <f aca="false">E84+F84</f>
        <v>0</v>
      </c>
    </row>
    <row r="85" customFormat="false" ht="16.5" hidden="false" customHeight="true" outlineLevel="0" collapsed="false">
      <c r="A85" s="152" t="s">
        <v>449</v>
      </c>
      <c r="B85" s="153" t="n">
        <f aca="false">BAZA!AT75</f>
        <v>0</v>
      </c>
      <c r="C85" s="154" t="n">
        <f aca="false">BAZA!AS75</f>
        <v>0</v>
      </c>
      <c r="D85" s="155" t="n">
        <f aca="false">BAZA!A75</f>
        <v>72</v>
      </c>
      <c r="E85" s="156" t="n">
        <f aca="false">BAZA!AQ75</f>
        <v>0</v>
      </c>
      <c r="F85" s="157" t="n">
        <f aca="false">BAZA!AR75</f>
        <v>0</v>
      </c>
      <c r="G85" s="158" t="n">
        <f aca="false">E85+F85</f>
        <v>0</v>
      </c>
    </row>
    <row r="86" customFormat="false" ht="16.5" hidden="false" customHeight="true" outlineLevel="0" collapsed="false">
      <c r="A86" s="152" t="s">
        <v>450</v>
      </c>
      <c r="B86" s="153" t="n">
        <f aca="false">BAZA!AT76</f>
        <v>0</v>
      </c>
      <c r="C86" s="154" t="n">
        <f aca="false">BAZA!AS76</f>
        <v>0</v>
      </c>
      <c r="D86" s="155" t="n">
        <f aca="false">BAZA!A76</f>
        <v>73</v>
      </c>
      <c r="E86" s="156" t="n">
        <f aca="false">BAZA!AQ76</f>
        <v>0</v>
      </c>
      <c r="F86" s="157" t="n">
        <f aca="false">BAZA!AR76</f>
        <v>0</v>
      </c>
      <c r="G86" s="158" t="n">
        <f aca="false">E86+F86</f>
        <v>0</v>
      </c>
    </row>
    <row r="87" customFormat="false" ht="16.5" hidden="false" customHeight="true" outlineLevel="0" collapsed="false">
      <c r="A87" s="152" t="s">
        <v>451</v>
      </c>
      <c r="B87" s="153" t="n">
        <f aca="false">BAZA!AT77</f>
        <v>0</v>
      </c>
      <c r="C87" s="154" t="n">
        <f aca="false">BAZA!AS77</f>
        <v>0</v>
      </c>
      <c r="D87" s="155" t="n">
        <f aca="false">BAZA!A77</f>
        <v>74</v>
      </c>
      <c r="E87" s="156" t="n">
        <f aca="false">BAZA!AQ77</f>
        <v>0</v>
      </c>
      <c r="F87" s="157" t="n">
        <f aca="false">BAZA!AR77</f>
        <v>0</v>
      </c>
      <c r="G87" s="158" t="n">
        <f aca="false">E87+F87</f>
        <v>0</v>
      </c>
    </row>
    <row r="88" customFormat="false" ht="16.5" hidden="false" customHeight="true" outlineLevel="0" collapsed="false">
      <c r="A88" s="152" t="s">
        <v>452</v>
      </c>
      <c r="B88" s="153" t="n">
        <f aca="false">BAZA!AT78</f>
        <v>0</v>
      </c>
      <c r="C88" s="154" t="n">
        <f aca="false">BAZA!AS78</f>
        <v>0</v>
      </c>
      <c r="D88" s="155" t="n">
        <f aca="false">BAZA!A78</f>
        <v>75</v>
      </c>
      <c r="E88" s="156" t="n">
        <f aca="false">BAZA!AQ78</f>
        <v>0</v>
      </c>
      <c r="F88" s="157" t="n">
        <f aca="false">BAZA!AR78</f>
        <v>0</v>
      </c>
      <c r="G88" s="158" t="n">
        <f aca="false">E88+F88</f>
        <v>0</v>
      </c>
    </row>
    <row r="89" customFormat="false" ht="16.5" hidden="false" customHeight="true" outlineLevel="0" collapsed="false">
      <c r="A89" s="152" t="s">
        <v>453</v>
      </c>
      <c r="B89" s="153" t="n">
        <f aca="false">BAZA!AT79</f>
        <v>0</v>
      </c>
      <c r="C89" s="154" t="n">
        <f aca="false">BAZA!AS79</f>
        <v>0</v>
      </c>
      <c r="D89" s="155" t="n">
        <f aca="false">BAZA!A79</f>
        <v>76</v>
      </c>
      <c r="E89" s="156" t="n">
        <f aca="false">BAZA!AQ79</f>
        <v>0</v>
      </c>
      <c r="F89" s="157" t="n">
        <f aca="false">BAZA!AR79</f>
        <v>0</v>
      </c>
      <c r="G89" s="158" t="n">
        <f aca="false">E89+F89</f>
        <v>0</v>
      </c>
    </row>
    <row r="90" customFormat="false" ht="16.5" hidden="false" customHeight="true" outlineLevel="0" collapsed="false">
      <c r="A90" s="152" t="s">
        <v>454</v>
      </c>
      <c r="B90" s="153" t="n">
        <f aca="false">BAZA!AT80</f>
        <v>0</v>
      </c>
      <c r="C90" s="154" t="n">
        <f aca="false">BAZA!AS80</f>
        <v>0</v>
      </c>
      <c r="D90" s="155" t="n">
        <f aca="false">BAZA!A80</f>
        <v>77</v>
      </c>
      <c r="E90" s="156" t="n">
        <f aca="false">BAZA!AQ80</f>
        <v>0</v>
      </c>
      <c r="F90" s="157" t="n">
        <f aca="false">BAZA!AR80</f>
        <v>0</v>
      </c>
      <c r="G90" s="158" t="n">
        <f aca="false">E90+F90</f>
        <v>0</v>
      </c>
    </row>
    <row r="91" customFormat="false" ht="16.5" hidden="false" customHeight="true" outlineLevel="0" collapsed="false">
      <c r="A91" s="152" t="s">
        <v>455</v>
      </c>
      <c r="B91" s="153" t="n">
        <f aca="false">BAZA!AT81</f>
        <v>0</v>
      </c>
      <c r="C91" s="154" t="n">
        <f aca="false">BAZA!AS81</f>
        <v>0</v>
      </c>
      <c r="D91" s="155" t="n">
        <f aca="false">BAZA!A81</f>
        <v>78</v>
      </c>
      <c r="E91" s="156" t="n">
        <f aca="false">BAZA!AQ81</f>
        <v>0</v>
      </c>
      <c r="F91" s="157" t="n">
        <f aca="false">BAZA!AR81</f>
        <v>0</v>
      </c>
      <c r="G91" s="158" t="n">
        <f aca="false">E91+F91</f>
        <v>0</v>
      </c>
    </row>
    <row r="92" customFormat="false" ht="16.5" hidden="false" customHeight="true" outlineLevel="0" collapsed="false">
      <c r="A92" s="152" t="s">
        <v>456</v>
      </c>
      <c r="B92" s="153" t="n">
        <f aca="false">BAZA!AT82</f>
        <v>0</v>
      </c>
      <c r="C92" s="154" t="n">
        <f aca="false">BAZA!AS82</f>
        <v>0</v>
      </c>
      <c r="D92" s="155" t="n">
        <f aca="false">BAZA!A82</f>
        <v>79</v>
      </c>
      <c r="E92" s="156" t="n">
        <f aca="false">BAZA!AQ82</f>
        <v>0</v>
      </c>
      <c r="F92" s="157" t="n">
        <f aca="false">BAZA!AR82</f>
        <v>0</v>
      </c>
      <c r="G92" s="158" t="n">
        <f aca="false">E92+F92</f>
        <v>0</v>
      </c>
    </row>
    <row r="93" customFormat="false" ht="16.5" hidden="false" customHeight="true" outlineLevel="0" collapsed="false">
      <c r="A93" s="152" t="s">
        <v>457</v>
      </c>
      <c r="B93" s="153" t="n">
        <f aca="false">BAZA!AT83</f>
        <v>0</v>
      </c>
      <c r="C93" s="154" t="n">
        <f aca="false">BAZA!AS83</f>
        <v>0</v>
      </c>
      <c r="D93" s="155" t="n">
        <f aca="false">BAZA!A83</f>
        <v>80</v>
      </c>
      <c r="E93" s="156" t="n">
        <f aca="false">BAZA!AQ83</f>
        <v>0</v>
      </c>
      <c r="F93" s="157" t="n">
        <f aca="false">BAZA!AR83</f>
        <v>0</v>
      </c>
      <c r="G93" s="158" t="n">
        <f aca="false">E93+F93</f>
        <v>0</v>
      </c>
    </row>
    <row r="94" customFormat="false" ht="16.5" hidden="false" customHeight="true" outlineLevel="0" collapsed="false">
      <c r="A94" s="152" t="s">
        <v>458</v>
      </c>
      <c r="B94" s="153" t="n">
        <f aca="false">BAZA!AT84</f>
        <v>0</v>
      </c>
      <c r="C94" s="154" t="n">
        <f aca="false">BAZA!AS84</f>
        <v>0</v>
      </c>
      <c r="D94" s="155" t="n">
        <f aca="false">BAZA!A84</f>
        <v>81</v>
      </c>
      <c r="E94" s="156" t="n">
        <f aca="false">BAZA!AQ84</f>
        <v>0</v>
      </c>
      <c r="F94" s="157" t="n">
        <f aca="false">BAZA!AR84</f>
        <v>0</v>
      </c>
      <c r="G94" s="158" t="n">
        <f aca="false">E94+F94</f>
        <v>0</v>
      </c>
    </row>
    <row r="95" customFormat="false" ht="16.5" hidden="false" customHeight="true" outlineLevel="0" collapsed="false">
      <c r="A95" s="152" t="s">
        <v>459</v>
      </c>
      <c r="B95" s="153" t="n">
        <f aca="false">BAZA!AT85</f>
        <v>0</v>
      </c>
      <c r="C95" s="154" t="n">
        <f aca="false">BAZA!AS85</f>
        <v>0</v>
      </c>
      <c r="D95" s="155" t="n">
        <f aca="false">BAZA!A85</f>
        <v>82</v>
      </c>
      <c r="E95" s="156" t="n">
        <f aca="false">BAZA!AQ85</f>
        <v>0</v>
      </c>
      <c r="F95" s="157" t="n">
        <f aca="false">BAZA!AR85</f>
        <v>0</v>
      </c>
      <c r="G95" s="158" t="n">
        <f aca="false">E95+F95</f>
        <v>0</v>
      </c>
    </row>
    <row r="96" customFormat="false" ht="16.5" hidden="false" customHeight="true" outlineLevel="0" collapsed="false">
      <c r="A96" s="152" t="s">
        <v>460</v>
      </c>
      <c r="B96" s="153" t="n">
        <f aca="false">BAZA!AT86</f>
        <v>0</v>
      </c>
      <c r="C96" s="154" t="n">
        <f aca="false">BAZA!AS86</f>
        <v>0</v>
      </c>
      <c r="D96" s="155" t="n">
        <f aca="false">BAZA!A86</f>
        <v>83</v>
      </c>
      <c r="E96" s="156" t="n">
        <f aca="false">BAZA!AQ86</f>
        <v>0</v>
      </c>
      <c r="F96" s="157" t="n">
        <f aca="false">BAZA!AR86</f>
        <v>0</v>
      </c>
      <c r="G96" s="158" t="n">
        <f aca="false">E96+F96</f>
        <v>0</v>
      </c>
    </row>
    <row r="97" customFormat="false" ht="16.5" hidden="false" customHeight="true" outlineLevel="0" collapsed="false">
      <c r="A97" s="152" t="s">
        <v>461</v>
      </c>
      <c r="B97" s="153" t="n">
        <f aca="false">BAZA!AT87</f>
        <v>0</v>
      </c>
      <c r="C97" s="154" t="n">
        <f aca="false">BAZA!AS87</f>
        <v>0</v>
      </c>
      <c r="D97" s="155" t="n">
        <f aca="false">BAZA!A87</f>
        <v>84</v>
      </c>
      <c r="E97" s="156" t="n">
        <f aca="false">BAZA!AQ87</f>
        <v>0</v>
      </c>
      <c r="F97" s="157" t="n">
        <f aca="false">BAZA!AR87</f>
        <v>0</v>
      </c>
      <c r="G97" s="158" t="n">
        <f aca="false">E97+F97</f>
        <v>0</v>
      </c>
    </row>
    <row r="98" customFormat="false" ht="16.5" hidden="false" customHeight="true" outlineLevel="0" collapsed="false">
      <c r="A98" s="152" t="s">
        <v>462</v>
      </c>
      <c r="B98" s="153" t="n">
        <f aca="false">BAZA!AT88</f>
        <v>0</v>
      </c>
      <c r="C98" s="154" t="n">
        <f aca="false">BAZA!AS88</f>
        <v>0</v>
      </c>
      <c r="D98" s="155" t="n">
        <f aca="false">BAZA!A88</f>
        <v>85</v>
      </c>
      <c r="E98" s="156" t="n">
        <f aca="false">BAZA!AQ88</f>
        <v>0</v>
      </c>
      <c r="F98" s="157" t="n">
        <f aca="false">BAZA!AR88</f>
        <v>0</v>
      </c>
      <c r="G98" s="158" t="n">
        <f aca="false">E98+F98</f>
        <v>0</v>
      </c>
    </row>
    <row r="99" customFormat="false" ht="16.5" hidden="false" customHeight="true" outlineLevel="0" collapsed="false">
      <c r="A99" s="152" t="s">
        <v>463</v>
      </c>
      <c r="B99" s="153" t="n">
        <f aca="false">BAZA!AT89</f>
        <v>0</v>
      </c>
      <c r="C99" s="154" t="n">
        <f aca="false">BAZA!AS89</f>
        <v>0</v>
      </c>
      <c r="D99" s="155" t="n">
        <f aca="false">BAZA!A89</f>
        <v>86</v>
      </c>
      <c r="E99" s="156" t="n">
        <f aca="false">BAZA!AQ89</f>
        <v>0</v>
      </c>
      <c r="F99" s="157" t="n">
        <f aca="false">BAZA!AR89</f>
        <v>0</v>
      </c>
      <c r="G99" s="158" t="n">
        <f aca="false">E99+F99</f>
        <v>0</v>
      </c>
    </row>
    <row r="100" customFormat="false" ht="16.5" hidden="false" customHeight="true" outlineLevel="0" collapsed="false">
      <c r="A100" s="152" t="s">
        <v>464</v>
      </c>
      <c r="B100" s="153" t="n">
        <f aca="false">BAZA!AT90</f>
        <v>0</v>
      </c>
      <c r="C100" s="154" t="n">
        <f aca="false">BAZA!AS90</f>
        <v>0</v>
      </c>
      <c r="D100" s="155" t="n">
        <f aca="false">BAZA!A90</f>
        <v>87</v>
      </c>
      <c r="E100" s="156" t="n">
        <f aca="false">BAZA!AQ90</f>
        <v>0</v>
      </c>
      <c r="F100" s="157" t="n">
        <f aca="false">BAZA!AR90</f>
        <v>0</v>
      </c>
      <c r="G100" s="158" t="n">
        <f aca="false">E100+F100</f>
        <v>0</v>
      </c>
    </row>
    <row r="101" customFormat="false" ht="16.5" hidden="false" customHeight="true" outlineLevel="0" collapsed="false">
      <c r="A101" s="152" t="s">
        <v>465</v>
      </c>
      <c r="B101" s="153" t="n">
        <f aca="false">BAZA!AT91</f>
        <v>0</v>
      </c>
      <c r="C101" s="154" t="n">
        <f aca="false">BAZA!AS91</f>
        <v>0</v>
      </c>
      <c r="D101" s="155" t="n">
        <f aca="false">BAZA!A91</f>
        <v>88</v>
      </c>
      <c r="E101" s="156" t="n">
        <f aca="false">BAZA!AQ91</f>
        <v>0</v>
      </c>
      <c r="F101" s="157" t="n">
        <f aca="false">BAZA!AR91</f>
        <v>0</v>
      </c>
      <c r="G101" s="158" t="n">
        <f aca="false">E101+F101</f>
        <v>0</v>
      </c>
    </row>
    <row r="102" customFormat="false" ht="16.5" hidden="false" customHeight="true" outlineLevel="0" collapsed="false">
      <c r="A102" s="152" t="s">
        <v>466</v>
      </c>
      <c r="B102" s="153" t="n">
        <f aca="false">BAZA!AT92</f>
        <v>0</v>
      </c>
      <c r="C102" s="154" t="n">
        <f aca="false">BAZA!AS92</f>
        <v>0</v>
      </c>
      <c r="D102" s="155" t="n">
        <f aca="false">BAZA!A92</f>
        <v>89</v>
      </c>
      <c r="E102" s="156" t="n">
        <f aca="false">BAZA!AQ92</f>
        <v>0</v>
      </c>
      <c r="F102" s="157" t="n">
        <f aca="false">BAZA!AR92</f>
        <v>0</v>
      </c>
      <c r="G102" s="158" t="n">
        <f aca="false">E102+F102</f>
        <v>0</v>
      </c>
    </row>
    <row r="103" customFormat="false" ht="16.5" hidden="false" customHeight="true" outlineLevel="0" collapsed="false">
      <c r="A103" s="152" t="s">
        <v>467</v>
      </c>
      <c r="B103" s="153" t="n">
        <f aca="false">BAZA!AT93</f>
        <v>0</v>
      </c>
      <c r="C103" s="154" t="n">
        <f aca="false">BAZA!AS93</f>
        <v>0</v>
      </c>
      <c r="D103" s="155" t="n">
        <f aca="false">BAZA!A93</f>
        <v>90</v>
      </c>
      <c r="E103" s="156" t="n">
        <f aca="false">BAZA!AQ93</f>
        <v>0</v>
      </c>
      <c r="F103" s="157" t="n">
        <f aca="false">BAZA!AR93</f>
        <v>0</v>
      </c>
      <c r="G103" s="158" t="n">
        <f aca="false">E103+F103</f>
        <v>0</v>
      </c>
    </row>
    <row r="104" customFormat="false" ht="16.5" hidden="false" customHeight="true" outlineLevel="0" collapsed="false">
      <c r="A104" s="152" t="s">
        <v>468</v>
      </c>
      <c r="B104" s="153" t="n">
        <f aca="false">BAZA!AT94</f>
        <v>0</v>
      </c>
      <c r="C104" s="154" t="n">
        <f aca="false">BAZA!AS94</f>
        <v>0</v>
      </c>
      <c r="D104" s="155" t="n">
        <f aca="false">BAZA!A94</f>
        <v>91</v>
      </c>
      <c r="E104" s="156" t="n">
        <f aca="false">BAZA!AQ94</f>
        <v>0</v>
      </c>
      <c r="F104" s="157" t="n">
        <f aca="false">BAZA!AR94</f>
        <v>0</v>
      </c>
      <c r="G104" s="158" t="n">
        <f aca="false">E104+F104</f>
        <v>0</v>
      </c>
    </row>
    <row r="105" customFormat="false" ht="16.5" hidden="false" customHeight="true" outlineLevel="0" collapsed="false">
      <c r="A105" s="152" t="s">
        <v>469</v>
      </c>
      <c r="B105" s="153" t="n">
        <f aca="false">BAZA!AT95</f>
        <v>0</v>
      </c>
      <c r="C105" s="154" t="n">
        <f aca="false">BAZA!AS95</f>
        <v>0</v>
      </c>
      <c r="D105" s="155" t="n">
        <f aca="false">BAZA!A95</f>
        <v>92</v>
      </c>
      <c r="E105" s="156" t="n">
        <f aca="false">BAZA!AQ95</f>
        <v>0</v>
      </c>
      <c r="F105" s="157" t="n">
        <f aca="false">BAZA!AR95</f>
        <v>0</v>
      </c>
      <c r="G105" s="158" t="n">
        <f aca="false">E105+F105</f>
        <v>0</v>
      </c>
    </row>
    <row r="106" customFormat="false" ht="16.5" hidden="false" customHeight="true" outlineLevel="0" collapsed="false">
      <c r="A106" s="152" t="s">
        <v>470</v>
      </c>
      <c r="B106" s="153" t="n">
        <f aca="false">BAZA!AT96</f>
        <v>0</v>
      </c>
      <c r="C106" s="154" t="n">
        <f aca="false">BAZA!AS96</f>
        <v>0</v>
      </c>
      <c r="D106" s="155" t="n">
        <f aca="false">BAZA!A96</f>
        <v>93</v>
      </c>
      <c r="E106" s="156" t="n">
        <f aca="false">BAZA!AQ96</f>
        <v>0</v>
      </c>
      <c r="F106" s="157" t="n">
        <f aca="false">BAZA!AR96</f>
        <v>0</v>
      </c>
      <c r="G106" s="158" t="n">
        <f aca="false">E106+F106</f>
        <v>0</v>
      </c>
    </row>
    <row r="107" customFormat="false" ht="16.5" hidden="false" customHeight="true" outlineLevel="0" collapsed="false">
      <c r="A107" s="152" t="s">
        <v>471</v>
      </c>
      <c r="B107" s="153" t="n">
        <f aca="false">BAZA!AT97</f>
        <v>0</v>
      </c>
      <c r="C107" s="154" t="n">
        <f aca="false">BAZA!AS97</f>
        <v>0</v>
      </c>
      <c r="D107" s="155" t="n">
        <f aca="false">BAZA!A97</f>
        <v>94</v>
      </c>
      <c r="E107" s="156" t="n">
        <f aca="false">BAZA!AQ97</f>
        <v>0</v>
      </c>
      <c r="F107" s="157" t="n">
        <f aca="false">BAZA!AR97</f>
        <v>0</v>
      </c>
      <c r="G107" s="158" t="n">
        <f aca="false">E107+F107</f>
        <v>0</v>
      </c>
    </row>
    <row r="108" customFormat="false" ht="16.5" hidden="false" customHeight="true" outlineLevel="0" collapsed="false">
      <c r="A108" s="152" t="s">
        <v>472</v>
      </c>
      <c r="B108" s="153" t="n">
        <f aca="false">BAZA!AT98</f>
        <v>0</v>
      </c>
      <c r="C108" s="154" t="n">
        <f aca="false">BAZA!AS98</f>
        <v>0</v>
      </c>
      <c r="D108" s="155" t="n">
        <f aca="false">BAZA!A98</f>
        <v>95</v>
      </c>
      <c r="E108" s="156" t="n">
        <f aca="false">BAZA!AQ98</f>
        <v>0</v>
      </c>
      <c r="F108" s="157" t="n">
        <f aca="false">BAZA!AR98</f>
        <v>0</v>
      </c>
      <c r="G108" s="158" t="n">
        <f aca="false">E108+F108</f>
        <v>0</v>
      </c>
    </row>
    <row r="109" customFormat="false" ht="16.5" hidden="false" customHeight="true" outlineLevel="0" collapsed="false">
      <c r="A109" s="152" t="s">
        <v>473</v>
      </c>
      <c r="B109" s="153" t="n">
        <f aca="false">BAZA!AT99</f>
        <v>0</v>
      </c>
      <c r="C109" s="154" t="n">
        <f aca="false">BAZA!AS99</f>
        <v>0</v>
      </c>
      <c r="D109" s="155" t="n">
        <f aca="false">BAZA!A99</f>
        <v>96</v>
      </c>
      <c r="E109" s="156" t="n">
        <f aca="false">BAZA!AQ99</f>
        <v>0</v>
      </c>
      <c r="F109" s="157" t="n">
        <f aca="false">BAZA!AR99</f>
        <v>0</v>
      </c>
      <c r="G109" s="158" t="n">
        <f aca="false">E109+F109</f>
        <v>0</v>
      </c>
    </row>
    <row r="110" customFormat="false" ht="16.5" hidden="false" customHeight="true" outlineLevel="0" collapsed="false">
      <c r="A110" s="152" t="s">
        <v>474</v>
      </c>
      <c r="B110" s="153" t="n">
        <f aca="false">BAZA!AT100</f>
        <v>0</v>
      </c>
      <c r="C110" s="154" t="n">
        <f aca="false">BAZA!AS100</f>
        <v>0</v>
      </c>
      <c r="D110" s="155" t="n">
        <f aca="false">BAZA!A100</f>
        <v>97</v>
      </c>
      <c r="E110" s="156" t="n">
        <f aca="false">BAZA!AQ100</f>
        <v>0</v>
      </c>
      <c r="F110" s="157" t="n">
        <f aca="false">BAZA!AR100</f>
        <v>0</v>
      </c>
      <c r="G110" s="158" t="n">
        <f aca="false">E110+F110</f>
        <v>0</v>
      </c>
    </row>
    <row r="111" customFormat="false" ht="16.5" hidden="false" customHeight="true" outlineLevel="0" collapsed="false">
      <c r="A111" s="152" t="s">
        <v>475</v>
      </c>
      <c r="B111" s="153" t="n">
        <f aca="false">BAZA!AT101</f>
        <v>0</v>
      </c>
      <c r="C111" s="154" t="n">
        <f aca="false">BAZA!AS101</f>
        <v>0</v>
      </c>
      <c r="D111" s="155" t="n">
        <f aca="false">BAZA!A101</f>
        <v>98</v>
      </c>
      <c r="E111" s="156" t="n">
        <f aca="false">BAZA!AQ101</f>
        <v>0</v>
      </c>
      <c r="F111" s="157" t="n">
        <f aca="false">BAZA!AR101</f>
        <v>0</v>
      </c>
      <c r="G111" s="158" t="n">
        <f aca="false">E111+F111</f>
        <v>0</v>
      </c>
    </row>
    <row r="112" customFormat="false" ht="16.5" hidden="false" customHeight="true" outlineLevel="0" collapsed="false">
      <c r="A112" s="152" t="s">
        <v>476</v>
      </c>
      <c r="B112" s="153" t="n">
        <f aca="false">BAZA!AT102</f>
        <v>0</v>
      </c>
      <c r="C112" s="154" t="n">
        <f aca="false">BAZA!AS102</f>
        <v>0</v>
      </c>
      <c r="D112" s="155" t="n">
        <f aca="false">BAZA!A102</f>
        <v>99</v>
      </c>
      <c r="E112" s="156" t="n">
        <f aca="false">BAZA!AQ102</f>
        <v>0</v>
      </c>
      <c r="F112" s="157" t="n">
        <f aca="false">BAZA!AR102</f>
        <v>0</v>
      </c>
      <c r="G112" s="158" t="n">
        <f aca="false">E112+F112</f>
        <v>0</v>
      </c>
    </row>
    <row r="113" customFormat="false" ht="16.5" hidden="false" customHeight="true" outlineLevel="0" collapsed="false">
      <c r="A113" s="152" t="s">
        <v>477</v>
      </c>
      <c r="B113" s="153" t="n">
        <f aca="false">BAZA!AT103</f>
        <v>0</v>
      </c>
      <c r="C113" s="154" t="n">
        <f aca="false">BAZA!AS103</f>
        <v>0</v>
      </c>
      <c r="D113" s="155" t="n">
        <f aca="false">BAZA!A103</f>
        <v>100</v>
      </c>
      <c r="E113" s="156" t="n">
        <f aca="false">BAZA!AQ103</f>
        <v>0</v>
      </c>
      <c r="F113" s="157" t="n">
        <f aca="false">BAZA!AR103</f>
        <v>0</v>
      </c>
      <c r="G113" s="158" t="n">
        <f aca="false">E113+F113</f>
        <v>0</v>
      </c>
    </row>
    <row r="114" s="160" customFormat="true" ht="16.5" hidden="false" customHeight="false" outlineLevel="0" collapsed="false">
      <c r="A114" s="152" t="s">
        <v>478</v>
      </c>
      <c r="B114" s="153" t="n">
        <f aca="false">BAZA!AT104</f>
        <v>0</v>
      </c>
      <c r="C114" s="154" t="n">
        <f aca="false">BAZA!AS104</f>
        <v>0</v>
      </c>
      <c r="D114" s="155" t="n">
        <f aca="false">BAZA!A104</f>
        <v>101</v>
      </c>
      <c r="E114" s="156" t="n">
        <f aca="false">BAZA!AQ104</f>
        <v>0</v>
      </c>
      <c r="F114" s="157" t="n">
        <f aca="false">BAZA!AR104</f>
        <v>0</v>
      </c>
      <c r="G114" s="158" t="n">
        <f aca="false">E114+F114</f>
        <v>0</v>
      </c>
    </row>
    <row r="115" customFormat="false" ht="16.5" hidden="false" customHeight="false" outlineLevel="0" collapsed="false">
      <c r="A115" s="152" t="s">
        <v>479</v>
      </c>
      <c r="B115" s="153" t="n">
        <f aca="false">BAZA!AT105</f>
        <v>0</v>
      </c>
      <c r="C115" s="154" t="n">
        <f aca="false">BAZA!AS105</f>
        <v>0</v>
      </c>
      <c r="D115" s="155" t="n">
        <f aca="false">BAZA!A105</f>
        <v>102</v>
      </c>
      <c r="E115" s="156" t="n">
        <f aca="false">BAZA!AQ105</f>
        <v>0</v>
      </c>
      <c r="F115" s="157" t="n">
        <f aca="false">BAZA!AR105</f>
        <v>0</v>
      </c>
      <c r="G115" s="158" t="n">
        <f aca="false">E115+F115</f>
        <v>0</v>
      </c>
    </row>
    <row r="116" customFormat="false" ht="16.5" hidden="false" customHeight="false" outlineLevel="0" collapsed="false">
      <c r="A116" s="152" t="s">
        <v>480</v>
      </c>
      <c r="B116" s="153" t="n">
        <f aca="false">BAZA!AT106</f>
        <v>0</v>
      </c>
      <c r="C116" s="154" t="n">
        <f aca="false">BAZA!AS106</f>
        <v>0</v>
      </c>
      <c r="D116" s="155" t="n">
        <f aca="false">BAZA!A106</f>
        <v>103</v>
      </c>
      <c r="E116" s="156" t="n">
        <f aca="false">BAZA!AQ106</f>
        <v>0</v>
      </c>
      <c r="F116" s="157" t="n">
        <f aca="false">BAZA!AR106</f>
        <v>0</v>
      </c>
      <c r="G116" s="158" t="n">
        <f aca="false">E116+F116</f>
        <v>0</v>
      </c>
    </row>
    <row r="117" customFormat="false" ht="16.5" hidden="false" customHeight="false" outlineLevel="0" collapsed="false">
      <c r="A117" s="152" t="s">
        <v>481</v>
      </c>
      <c r="B117" s="153" t="n">
        <f aca="false">BAZA!AT107</f>
        <v>0</v>
      </c>
      <c r="C117" s="154" t="n">
        <f aca="false">BAZA!AS107</f>
        <v>0</v>
      </c>
      <c r="D117" s="155" t="n">
        <f aca="false">BAZA!A107</f>
        <v>104</v>
      </c>
      <c r="E117" s="156" t="n">
        <f aca="false">BAZA!AQ107</f>
        <v>0</v>
      </c>
      <c r="F117" s="157" t="n">
        <f aca="false">BAZA!AR107</f>
        <v>0</v>
      </c>
      <c r="G117" s="158" t="n">
        <f aca="false">E117+F117</f>
        <v>0</v>
      </c>
    </row>
    <row r="118" customFormat="false" ht="16.5" hidden="false" customHeight="false" outlineLevel="0" collapsed="false">
      <c r="A118" s="152" t="s">
        <v>482</v>
      </c>
      <c r="B118" s="153" t="n">
        <f aca="false">BAZA!AT108</f>
        <v>0</v>
      </c>
      <c r="C118" s="154" t="n">
        <f aca="false">BAZA!AS108</f>
        <v>0</v>
      </c>
      <c r="D118" s="155" t="n">
        <f aca="false">BAZA!A108</f>
        <v>105</v>
      </c>
      <c r="E118" s="156" t="n">
        <f aca="false">BAZA!AQ108</f>
        <v>0</v>
      </c>
      <c r="F118" s="157" t="n">
        <f aca="false">BAZA!AR108</f>
        <v>0</v>
      </c>
      <c r="G118" s="158" t="n">
        <f aca="false">E118+F118</f>
        <v>0</v>
      </c>
    </row>
    <row r="119" customFormat="false" ht="16.5" hidden="false" customHeight="false" outlineLevel="0" collapsed="false">
      <c r="A119" s="152" t="s">
        <v>483</v>
      </c>
      <c r="B119" s="153" t="n">
        <f aca="false">BAZA!AT109</f>
        <v>0</v>
      </c>
      <c r="C119" s="154" t="n">
        <f aca="false">BAZA!AS109</f>
        <v>0</v>
      </c>
      <c r="D119" s="155" t="n">
        <f aca="false">BAZA!A109</f>
        <v>106</v>
      </c>
      <c r="E119" s="156" t="n">
        <f aca="false">BAZA!AQ109</f>
        <v>0</v>
      </c>
      <c r="F119" s="157" t="n">
        <f aca="false">BAZA!AR109</f>
        <v>0</v>
      </c>
      <c r="G119" s="158" t="n">
        <f aca="false">E119+F119</f>
        <v>0</v>
      </c>
    </row>
    <row r="120" customFormat="false" ht="16.5" hidden="false" customHeight="false" outlineLevel="0" collapsed="false">
      <c r="A120" s="152" t="s">
        <v>484</v>
      </c>
      <c r="B120" s="153" t="n">
        <f aca="false">BAZA!AT110</f>
        <v>0</v>
      </c>
      <c r="C120" s="154" t="n">
        <f aca="false">BAZA!AS110</f>
        <v>0</v>
      </c>
      <c r="D120" s="155" t="n">
        <f aca="false">BAZA!A110</f>
        <v>107</v>
      </c>
      <c r="E120" s="156" t="n">
        <f aca="false">BAZA!AQ110</f>
        <v>0</v>
      </c>
      <c r="F120" s="157" t="n">
        <f aca="false">BAZA!AR110</f>
        <v>0</v>
      </c>
      <c r="G120" s="158" t="n">
        <f aca="false">E120+F120</f>
        <v>0</v>
      </c>
    </row>
    <row r="121" customFormat="false" ht="16.5" hidden="false" customHeight="false" outlineLevel="0" collapsed="false">
      <c r="A121" s="152" t="s">
        <v>485</v>
      </c>
      <c r="B121" s="153" t="n">
        <f aca="false">BAZA!AT111</f>
        <v>0</v>
      </c>
      <c r="C121" s="154" t="n">
        <f aca="false">BAZA!AS111</f>
        <v>0</v>
      </c>
      <c r="D121" s="155" t="n">
        <f aca="false">BAZA!A111</f>
        <v>108</v>
      </c>
      <c r="E121" s="156" t="n">
        <f aca="false">BAZA!AQ111</f>
        <v>0</v>
      </c>
      <c r="F121" s="157" t="n">
        <f aca="false">BAZA!AR111</f>
        <v>0</v>
      </c>
      <c r="G121" s="158" t="n">
        <f aca="false">E121+F121</f>
        <v>0</v>
      </c>
    </row>
    <row r="122" customFormat="false" ht="16.5" hidden="false" customHeight="false" outlineLevel="0" collapsed="false">
      <c r="A122" s="152" t="s">
        <v>486</v>
      </c>
      <c r="B122" s="153" t="n">
        <f aca="false">BAZA!AT112</f>
        <v>0</v>
      </c>
      <c r="C122" s="154" t="n">
        <f aca="false">BAZA!AS112</f>
        <v>0</v>
      </c>
      <c r="D122" s="155" t="n">
        <f aca="false">BAZA!A112</f>
        <v>109</v>
      </c>
      <c r="E122" s="156" t="n">
        <f aca="false">BAZA!AQ112</f>
        <v>0</v>
      </c>
      <c r="F122" s="157" t="n">
        <f aca="false">BAZA!AR112</f>
        <v>0</v>
      </c>
      <c r="G122" s="158" t="n">
        <f aca="false">E122+F122</f>
        <v>0</v>
      </c>
    </row>
    <row r="123" customFormat="false" ht="16.5" hidden="false" customHeight="false" outlineLevel="0" collapsed="false">
      <c r="A123" s="152" t="s">
        <v>487</v>
      </c>
      <c r="B123" s="153" t="n">
        <f aca="false">BAZA!AT113</f>
        <v>0</v>
      </c>
      <c r="C123" s="154" t="n">
        <f aca="false">BAZA!AS113</f>
        <v>0</v>
      </c>
      <c r="D123" s="155" t="n">
        <f aca="false">BAZA!A113</f>
        <v>110</v>
      </c>
      <c r="E123" s="156" t="n">
        <f aca="false">BAZA!AQ113</f>
        <v>0</v>
      </c>
      <c r="F123" s="157" t="n">
        <f aca="false">BAZA!AR113</f>
        <v>0</v>
      </c>
      <c r="G123" s="158" t="n">
        <f aca="false">E123+F123</f>
        <v>0</v>
      </c>
    </row>
    <row r="124" customFormat="false" ht="16.5" hidden="false" customHeight="false" outlineLevel="0" collapsed="false">
      <c r="A124" s="152" t="s">
        <v>488</v>
      </c>
      <c r="B124" s="153" t="n">
        <f aca="false">BAZA!AT114</f>
        <v>0</v>
      </c>
      <c r="C124" s="154" t="n">
        <f aca="false">BAZA!AS114</f>
        <v>0</v>
      </c>
      <c r="D124" s="155" t="n">
        <f aca="false">BAZA!A114</f>
        <v>111</v>
      </c>
      <c r="E124" s="156" t="n">
        <f aca="false">BAZA!AQ114</f>
        <v>0</v>
      </c>
      <c r="F124" s="157" t="n">
        <f aca="false">BAZA!AR114</f>
        <v>0</v>
      </c>
      <c r="G124" s="158" t="n">
        <f aca="false">E124+F124</f>
        <v>0</v>
      </c>
    </row>
    <row r="125" customFormat="false" ht="16.5" hidden="false" customHeight="false" outlineLevel="0" collapsed="false">
      <c r="A125" s="152" t="s">
        <v>489</v>
      </c>
      <c r="B125" s="153" t="n">
        <f aca="false">BAZA!AT115</f>
        <v>0</v>
      </c>
      <c r="C125" s="154" t="n">
        <f aca="false">BAZA!AS115</f>
        <v>0</v>
      </c>
      <c r="D125" s="155" t="n">
        <f aca="false">BAZA!A115</f>
        <v>112</v>
      </c>
      <c r="E125" s="156" t="n">
        <f aca="false">BAZA!AQ115</f>
        <v>0</v>
      </c>
      <c r="F125" s="157" t="n">
        <f aca="false">BAZA!AR115</f>
        <v>0</v>
      </c>
      <c r="G125" s="158" t="n">
        <f aca="false">E125+F125</f>
        <v>0</v>
      </c>
    </row>
    <row r="126" customFormat="false" ht="16.5" hidden="false" customHeight="false" outlineLevel="0" collapsed="false">
      <c r="A126" s="152" t="s">
        <v>490</v>
      </c>
      <c r="B126" s="153" t="n">
        <f aca="false">BAZA!AT116</f>
        <v>0</v>
      </c>
      <c r="C126" s="154" t="n">
        <f aca="false">BAZA!AS116</f>
        <v>0</v>
      </c>
      <c r="D126" s="155" t="n">
        <f aca="false">BAZA!A116</f>
        <v>113</v>
      </c>
      <c r="E126" s="156" t="n">
        <f aca="false">BAZA!AQ116</f>
        <v>0</v>
      </c>
      <c r="F126" s="157" t="n">
        <f aca="false">BAZA!AR116</f>
        <v>0</v>
      </c>
      <c r="G126" s="158" t="n">
        <f aca="false">E126+F126</f>
        <v>0</v>
      </c>
    </row>
    <row r="127" customFormat="false" ht="16.5" hidden="false" customHeight="false" outlineLevel="0" collapsed="false">
      <c r="A127" s="152" t="s">
        <v>491</v>
      </c>
      <c r="B127" s="153" t="n">
        <f aca="false">BAZA!AT117</f>
        <v>0</v>
      </c>
      <c r="C127" s="154" t="n">
        <f aca="false">BAZA!AS117</f>
        <v>0</v>
      </c>
      <c r="D127" s="155" t="n">
        <f aca="false">BAZA!A117</f>
        <v>114</v>
      </c>
      <c r="E127" s="156" t="n">
        <f aca="false">BAZA!AQ117</f>
        <v>0</v>
      </c>
      <c r="F127" s="157" t="n">
        <f aca="false">BAZA!AR117</f>
        <v>0</v>
      </c>
      <c r="G127" s="158" t="n">
        <f aca="false">E127+F127</f>
        <v>0</v>
      </c>
    </row>
    <row r="128" customFormat="false" ht="16.5" hidden="false" customHeight="false" outlineLevel="0" collapsed="false">
      <c r="A128" s="152" t="s">
        <v>492</v>
      </c>
      <c r="B128" s="153" t="n">
        <f aca="false">BAZA!AT118</f>
        <v>0</v>
      </c>
      <c r="C128" s="154" t="n">
        <f aca="false">BAZA!AS118</f>
        <v>0</v>
      </c>
      <c r="D128" s="155" t="n">
        <f aca="false">BAZA!A118</f>
        <v>115</v>
      </c>
      <c r="E128" s="156" t="n">
        <f aca="false">BAZA!AQ118</f>
        <v>0</v>
      </c>
      <c r="F128" s="157" t="n">
        <f aca="false">BAZA!AR118</f>
        <v>0</v>
      </c>
      <c r="G128" s="158" t="n">
        <f aca="false">E128+F128</f>
        <v>0</v>
      </c>
    </row>
    <row r="129" customFormat="false" ht="16.5" hidden="false" customHeight="false" outlineLevel="0" collapsed="false">
      <c r="A129" s="152" t="s">
        <v>493</v>
      </c>
      <c r="B129" s="153" t="n">
        <f aca="false">BAZA!AT119</f>
        <v>0</v>
      </c>
      <c r="C129" s="154" t="n">
        <f aca="false">BAZA!AS119</f>
        <v>0</v>
      </c>
      <c r="D129" s="155" t="n">
        <f aca="false">BAZA!A119</f>
        <v>116</v>
      </c>
      <c r="E129" s="156" t="n">
        <f aca="false">BAZA!AQ119</f>
        <v>0</v>
      </c>
      <c r="F129" s="157" t="n">
        <f aca="false">BAZA!AR119</f>
        <v>0</v>
      </c>
      <c r="G129" s="158" t="n">
        <f aca="false">E129+F129</f>
        <v>0</v>
      </c>
    </row>
    <row r="130" customFormat="false" ht="16.5" hidden="false" customHeight="false" outlineLevel="0" collapsed="false">
      <c r="A130" s="152" t="s">
        <v>494</v>
      </c>
      <c r="B130" s="153" t="n">
        <f aca="false">BAZA!AT120</f>
        <v>0</v>
      </c>
      <c r="C130" s="154" t="n">
        <f aca="false">BAZA!AS120</f>
        <v>0</v>
      </c>
      <c r="D130" s="155" t="n">
        <f aca="false">BAZA!A120</f>
        <v>117</v>
      </c>
      <c r="E130" s="156" t="n">
        <f aca="false">BAZA!AQ120</f>
        <v>0</v>
      </c>
      <c r="F130" s="157" t="n">
        <f aca="false">BAZA!AR120</f>
        <v>0</v>
      </c>
      <c r="G130" s="158" t="n">
        <f aca="false">E130+F130</f>
        <v>0</v>
      </c>
    </row>
    <row r="131" customFormat="false" ht="16.5" hidden="false" customHeight="false" outlineLevel="0" collapsed="false">
      <c r="A131" s="152" t="s">
        <v>495</v>
      </c>
      <c r="B131" s="153" t="n">
        <f aca="false">BAZA!AT121</f>
        <v>0</v>
      </c>
      <c r="C131" s="154" t="n">
        <f aca="false">BAZA!AS121</f>
        <v>0</v>
      </c>
      <c r="D131" s="155" t="n">
        <f aca="false">BAZA!A121</f>
        <v>118</v>
      </c>
      <c r="E131" s="156" t="n">
        <f aca="false">BAZA!AQ121</f>
        <v>0</v>
      </c>
      <c r="F131" s="157" t="n">
        <f aca="false">BAZA!AR121</f>
        <v>0</v>
      </c>
      <c r="G131" s="158" t="n">
        <f aca="false">E131+F131</f>
        <v>0</v>
      </c>
    </row>
    <row r="132" customFormat="false" ht="16.5" hidden="false" customHeight="false" outlineLevel="0" collapsed="false">
      <c r="A132" s="152" t="s">
        <v>496</v>
      </c>
      <c r="B132" s="153" t="n">
        <f aca="false">BAZA!AT122</f>
        <v>0</v>
      </c>
      <c r="C132" s="154" t="n">
        <f aca="false">BAZA!AS122</f>
        <v>0</v>
      </c>
      <c r="D132" s="155" t="n">
        <f aca="false">BAZA!A122</f>
        <v>119</v>
      </c>
      <c r="E132" s="156" t="n">
        <f aca="false">BAZA!AQ122</f>
        <v>0</v>
      </c>
      <c r="F132" s="157" t="n">
        <f aca="false">BAZA!AR122</f>
        <v>0</v>
      </c>
      <c r="G132" s="158" t="n">
        <f aca="false">E132+F132</f>
        <v>0</v>
      </c>
    </row>
    <row r="133" customFormat="false" ht="16.5" hidden="false" customHeight="false" outlineLevel="0" collapsed="false">
      <c r="A133" s="152" t="s">
        <v>497</v>
      </c>
      <c r="B133" s="153" t="n">
        <f aca="false">BAZA!AT123</f>
        <v>0</v>
      </c>
      <c r="C133" s="154" t="n">
        <f aca="false">BAZA!AS123</f>
        <v>0</v>
      </c>
      <c r="D133" s="155" t="n">
        <f aca="false">BAZA!A123</f>
        <v>120</v>
      </c>
      <c r="E133" s="156" t="n">
        <f aca="false">BAZA!AQ123</f>
        <v>0</v>
      </c>
      <c r="F133" s="157" t="n">
        <f aca="false">BAZA!AR123</f>
        <v>0</v>
      </c>
      <c r="G133" s="158" t="n">
        <f aca="false">E133+F133</f>
        <v>0</v>
      </c>
    </row>
    <row r="134" customFormat="false" ht="16.5" hidden="false" customHeight="false" outlineLevel="0" collapsed="false">
      <c r="A134" s="152" t="s">
        <v>498</v>
      </c>
      <c r="B134" s="153" t="n">
        <f aca="false">BAZA!AT124</f>
        <v>0</v>
      </c>
      <c r="C134" s="154" t="n">
        <f aca="false">BAZA!AS124</f>
        <v>0</v>
      </c>
      <c r="D134" s="155" t="n">
        <f aca="false">BAZA!A124</f>
        <v>121</v>
      </c>
      <c r="E134" s="156" t="n">
        <f aca="false">BAZA!AQ124</f>
        <v>0</v>
      </c>
      <c r="F134" s="157" t="n">
        <f aca="false">BAZA!AR124</f>
        <v>0</v>
      </c>
      <c r="G134" s="158" t="n">
        <f aca="false">E134+F134</f>
        <v>0</v>
      </c>
    </row>
    <row r="135" customFormat="false" ht="16.5" hidden="false" customHeight="false" outlineLevel="0" collapsed="false">
      <c r="A135" s="152" t="s">
        <v>499</v>
      </c>
      <c r="B135" s="153" t="n">
        <f aca="false">BAZA!AT125</f>
        <v>0</v>
      </c>
      <c r="C135" s="154" t="n">
        <f aca="false">BAZA!AS125</f>
        <v>0</v>
      </c>
      <c r="D135" s="155" t="n">
        <f aca="false">BAZA!A125</f>
        <v>122</v>
      </c>
      <c r="E135" s="156" t="n">
        <f aca="false">BAZA!AQ125</f>
        <v>0</v>
      </c>
      <c r="F135" s="157" t="n">
        <f aca="false">BAZA!AR125</f>
        <v>0</v>
      </c>
      <c r="G135" s="158" t="n">
        <f aca="false">E135+F135</f>
        <v>0</v>
      </c>
    </row>
    <row r="136" customFormat="false" ht="16.5" hidden="false" customHeight="false" outlineLevel="0" collapsed="false">
      <c r="A136" s="152" t="s">
        <v>500</v>
      </c>
      <c r="B136" s="153" t="n">
        <f aca="false">BAZA!AT126</f>
        <v>0</v>
      </c>
      <c r="C136" s="154" t="n">
        <f aca="false">BAZA!AS126</f>
        <v>0</v>
      </c>
      <c r="D136" s="155" t="n">
        <f aca="false">BAZA!A126</f>
        <v>123</v>
      </c>
      <c r="E136" s="156" t="n">
        <f aca="false">BAZA!AQ126</f>
        <v>0</v>
      </c>
      <c r="F136" s="157" t="n">
        <f aca="false">BAZA!AR126</f>
        <v>0</v>
      </c>
      <c r="G136" s="158" t="n">
        <f aca="false">E136+F136</f>
        <v>0</v>
      </c>
    </row>
    <row r="137" customFormat="false" ht="16.5" hidden="false" customHeight="false" outlineLevel="0" collapsed="false">
      <c r="A137" s="152" t="s">
        <v>501</v>
      </c>
      <c r="B137" s="153" t="n">
        <f aca="false">BAZA!AT127</f>
        <v>0</v>
      </c>
      <c r="C137" s="154" t="n">
        <f aca="false">BAZA!AS127</f>
        <v>0</v>
      </c>
      <c r="D137" s="155" t="n">
        <f aca="false">BAZA!A127</f>
        <v>124</v>
      </c>
      <c r="E137" s="156" t="n">
        <f aca="false">BAZA!AQ127</f>
        <v>0</v>
      </c>
      <c r="F137" s="157" t="n">
        <f aca="false">BAZA!AR127</f>
        <v>0</v>
      </c>
      <c r="G137" s="158" t="n">
        <f aca="false">E137+F137</f>
        <v>0</v>
      </c>
    </row>
    <row r="138" customFormat="false" ht="16.5" hidden="false" customHeight="false" outlineLevel="0" collapsed="false">
      <c r="A138" s="152" t="s">
        <v>502</v>
      </c>
      <c r="B138" s="153" t="n">
        <f aca="false">BAZA!AT128</f>
        <v>0</v>
      </c>
      <c r="C138" s="154" t="n">
        <f aca="false">BAZA!AS128</f>
        <v>0</v>
      </c>
      <c r="D138" s="155" t="n">
        <f aca="false">BAZA!A128</f>
        <v>125</v>
      </c>
      <c r="E138" s="156" t="n">
        <f aca="false">BAZA!AQ128</f>
        <v>0</v>
      </c>
      <c r="F138" s="157" t="n">
        <f aca="false">BAZA!AR128</f>
        <v>0</v>
      </c>
      <c r="G138" s="158" t="n">
        <f aca="false">E138+F138</f>
        <v>0</v>
      </c>
    </row>
    <row r="139" customFormat="false" ht="16.5" hidden="false" customHeight="false" outlineLevel="0" collapsed="false">
      <c r="A139" s="152" t="s">
        <v>503</v>
      </c>
      <c r="B139" s="153" t="n">
        <f aca="false">BAZA!AT129</f>
        <v>0</v>
      </c>
      <c r="C139" s="154" t="n">
        <f aca="false">BAZA!AS129</f>
        <v>0</v>
      </c>
      <c r="D139" s="155" t="n">
        <f aca="false">BAZA!A129</f>
        <v>126</v>
      </c>
      <c r="E139" s="156" t="n">
        <f aca="false">BAZA!AQ129</f>
        <v>0</v>
      </c>
      <c r="F139" s="157" t="n">
        <f aca="false">BAZA!AR129</f>
        <v>0</v>
      </c>
      <c r="G139" s="158" t="n">
        <f aca="false">E139+F139</f>
        <v>0</v>
      </c>
    </row>
    <row r="140" customFormat="false" ht="16.5" hidden="false" customHeight="false" outlineLevel="0" collapsed="false">
      <c r="A140" s="152" t="s">
        <v>504</v>
      </c>
      <c r="B140" s="153" t="n">
        <f aca="false">BAZA!AT130</f>
        <v>0</v>
      </c>
      <c r="C140" s="154" t="n">
        <f aca="false">BAZA!AS130</f>
        <v>0</v>
      </c>
      <c r="D140" s="155" t="n">
        <f aca="false">BAZA!A130</f>
        <v>127</v>
      </c>
      <c r="E140" s="156" t="n">
        <f aca="false">BAZA!AQ130</f>
        <v>0</v>
      </c>
      <c r="F140" s="157" t="n">
        <f aca="false">BAZA!AR130</f>
        <v>0</v>
      </c>
      <c r="G140" s="158" t="n">
        <f aca="false">E140+F140</f>
        <v>0</v>
      </c>
    </row>
    <row r="141" customFormat="false" ht="16.5" hidden="false" customHeight="false" outlineLevel="0" collapsed="false">
      <c r="A141" s="152" t="s">
        <v>505</v>
      </c>
      <c r="B141" s="153" t="n">
        <f aca="false">BAZA!AT131</f>
        <v>0</v>
      </c>
      <c r="C141" s="154" t="n">
        <f aca="false">BAZA!AS131</f>
        <v>0</v>
      </c>
      <c r="D141" s="155" t="n">
        <f aca="false">BAZA!A131</f>
        <v>128</v>
      </c>
      <c r="E141" s="156" t="n">
        <f aca="false">BAZA!AQ131</f>
        <v>0</v>
      </c>
      <c r="F141" s="157" t="n">
        <f aca="false">BAZA!AR131</f>
        <v>0</v>
      </c>
      <c r="G141" s="158" t="n">
        <f aca="false">E141+F141</f>
        <v>0</v>
      </c>
    </row>
    <row r="142" customFormat="false" ht="16.5" hidden="false" customHeight="false" outlineLevel="0" collapsed="false">
      <c r="A142" s="152" t="s">
        <v>506</v>
      </c>
      <c r="B142" s="153" t="n">
        <f aca="false">BAZA!AT132</f>
        <v>0</v>
      </c>
      <c r="C142" s="154" t="n">
        <f aca="false">BAZA!AS132</f>
        <v>0</v>
      </c>
      <c r="D142" s="155" t="n">
        <f aca="false">BAZA!A132</f>
        <v>129</v>
      </c>
      <c r="E142" s="156" t="n">
        <f aca="false">BAZA!AQ132</f>
        <v>0</v>
      </c>
      <c r="F142" s="157" t="n">
        <f aca="false">BAZA!AR132</f>
        <v>0</v>
      </c>
      <c r="G142" s="158" t="n">
        <f aca="false">E142+F142</f>
        <v>0</v>
      </c>
    </row>
    <row r="143" customFormat="false" ht="16.5" hidden="false" customHeight="false" outlineLevel="0" collapsed="false">
      <c r="A143" s="152" t="s">
        <v>507</v>
      </c>
      <c r="B143" s="153" t="n">
        <f aca="false">BAZA!AT133</f>
        <v>0</v>
      </c>
      <c r="C143" s="154" t="n">
        <f aca="false">BAZA!AS133</f>
        <v>0</v>
      </c>
      <c r="D143" s="155" t="n">
        <f aca="false">BAZA!A133</f>
        <v>130</v>
      </c>
      <c r="E143" s="156" t="n">
        <f aca="false">BAZA!AQ133</f>
        <v>0</v>
      </c>
      <c r="F143" s="157" t="n">
        <f aca="false">BAZA!AR133</f>
        <v>0</v>
      </c>
      <c r="G143" s="158" t="n">
        <f aca="false">E143+F143</f>
        <v>0</v>
      </c>
    </row>
    <row r="144" customFormat="false" ht="16.5" hidden="false" customHeight="false" outlineLevel="0" collapsed="false">
      <c r="A144" s="152" t="s">
        <v>508</v>
      </c>
      <c r="B144" s="153" t="n">
        <f aca="false">BAZA!AT134</f>
        <v>0</v>
      </c>
      <c r="C144" s="154" t="n">
        <f aca="false">BAZA!AS134</f>
        <v>0</v>
      </c>
      <c r="D144" s="155" t="n">
        <f aca="false">BAZA!A134</f>
        <v>131</v>
      </c>
      <c r="E144" s="156" t="n">
        <f aca="false">BAZA!AQ134</f>
        <v>0</v>
      </c>
      <c r="F144" s="157" t="n">
        <f aca="false">BAZA!AR134</f>
        <v>0</v>
      </c>
      <c r="G144" s="158" t="n">
        <f aca="false">E144+F144</f>
        <v>0</v>
      </c>
    </row>
    <row r="145" customFormat="false" ht="16.5" hidden="false" customHeight="false" outlineLevel="0" collapsed="false">
      <c r="A145" s="152" t="s">
        <v>509</v>
      </c>
      <c r="B145" s="153" t="n">
        <f aca="false">BAZA!AT135</f>
        <v>0</v>
      </c>
      <c r="C145" s="154" t="n">
        <f aca="false">BAZA!AS135</f>
        <v>0</v>
      </c>
      <c r="D145" s="155" t="n">
        <f aca="false">BAZA!A135</f>
        <v>132</v>
      </c>
      <c r="E145" s="156" t="n">
        <f aca="false">BAZA!AQ135</f>
        <v>0</v>
      </c>
      <c r="F145" s="157" t="n">
        <f aca="false">BAZA!AR135</f>
        <v>0</v>
      </c>
      <c r="G145" s="158" t="n">
        <f aca="false">E145+F145</f>
        <v>0</v>
      </c>
    </row>
    <row r="146" customFormat="false" ht="16.5" hidden="false" customHeight="false" outlineLevel="0" collapsed="false">
      <c r="A146" s="152" t="s">
        <v>510</v>
      </c>
      <c r="B146" s="153" t="n">
        <f aca="false">BAZA!AT136</f>
        <v>0</v>
      </c>
      <c r="C146" s="154" t="n">
        <f aca="false">BAZA!AS136</f>
        <v>0</v>
      </c>
      <c r="D146" s="155" t="n">
        <f aca="false">BAZA!A136</f>
        <v>133</v>
      </c>
      <c r="E146" s="156" t="n">
        <f aca="false">BAZA!AQ136</f>
        <v>0</v>
      </c>
      <c r="F146" s="157" t="n">
        <f aca="false">BAZA!AR136</f>
        <v>0</v>
      </c>
      <c r="G146" s="158" t="n">
        <f aca="false">E146+F146</f>
        <v>0</v>
      </c>
    </row>
    <row r="147" customFormat="false" ht="16.5" hidden="false" customHeight="false" outlineLevel="0" collapsed="false">
      <c r="A147" s="152" t="s">
        <v>511</v>
      </c>
      <c r="B147" s="153" t="n">
        <f aca="false">BAZA!AT137</f>
        <v>0</v>
      </c>
      <c r="C147" s="154" t="n">
        <f aca="false">BAZA!AS137</f>
        <v>0</v>
      </c>
      <c r="D147" s="155" t="n">
        <f aca="false">BAZA!A137</f>
        <v>134</v>
      </c>
      <c r="E147" s="156" t="n">
        <f aca="false">BAZA!AQ137</f>
        <v>0</v>
      </c>
      <c r="F147" s="157" t="n">
        <f aca="false">BAZA!AR137</f>
        <v>0</v>
      </c>
      <c r="G147" s="158" t="n">
        <f aca="false">E147+F147</f>
        <v>0</v>
      </c>
    </row>
    <row r="148" customFormat="false" ht="16.5" hidden="false" customHeight="false" outlineLevel="0" collapsed="false">
      <c r="A148" s="152" t="s">
        <v>512</v>
      </c>
      <c r="B148" s="153" t="n">
        <f aca="false">BAZA!AT138</f>
        <v>0</v>
      </c>
      <c r="C148" s="154" t="n">
        <f aca="false">BAZA!AS138</f>
        <v>0</v>
      </c>
      <c r="D148" s="155" t="n">
        <f aca="false">BAZA!A138</f>
        <v>135</v>
      </c>
      <c r="E148" s="156" t="n">
        <f aca="false">BAZA!AQ138</f>
        <v>0</v>
      </c>
      <c r="F148" s="157" t="n">
        <f aca="false">BAZA!AR138</f>
        <v>0</v>
      </c>
      <c r="G148" s="158" t="n">
        <f aca="false">E148+F148</f>
        <v>0</v>
      </c>
    </row>
    <row r="149" customFormat="false" ht="16.5" hidden="false" customHeight="false" outlineLevel="0" collapsed="false">
      <c r="A149" s="152" t="s">
        <v>513</v>
      </c>
      <c r="B149" s="153" t="n">
        <f aca="false">BAZA!AT139</f>
        <v>0</v>
      </c>
      <c r="C149" s="154" t="n">
        <f aca="false">BAZA!AS139</f>
        <v>0</v>
      </c>
      <c r="D149" s="155" t="n">
        <f aca="false">BAZA!A139</f>
        <v>136</v>
      </c>
      <c r="E149" s="156" t="n">
        <f aca="false">BAZA!AQ139</f>
        <v>0</v>
      </c>
      <c r="F149" s="157" t="n">
        <f aca="false">BAZA!AR139</f>
        <v>0</v>
      </c>
      <c r="G149" s="158" t="n">
        <f aca="false">E149+F149</f>
        <v>0</v>
      </c>
    </row>
    <row r="150" customFormat="false" ht="16.5" hidden="false" customHeight="false" outlineLevel="0" collapsed="false">
      <c r="A150" s="152" t="s">
        <v>514</v>
      </c>
      <c r="B150" s="153" t="n">
        <f aca="false">BAZA!AT140</f>
        <v>0</v>
      </c>
      <c r="C150" s="154" t="n">
        <f aca="false">BAZA!AS140</f>
        <v>0</v>
      </c>
      <c r="D150" s="155" t="n">
        <f aca="false">BAZA!A140</f>
        <v>137</v>
      </c>
      <c r="E150" s="156" t="n">
        <f aca="false">BAZA!AQ140</f>
        <v>0</v>
      </c>
      <c r="F150" s="157" t="n">
        <f aca="false">BAZA!AR140</f>
        <v>0</v>
      </c>
      <c r="G150" s="158" t="n">
        <f aca="false">E150+F150</f>
        <v>0</v>
      </c>
    </row>
    <row r="151" customFormat="false" ht="16.5" hidden="false" customHeight="false" outlineLevel="0" collapsed="false">
      <c r="A151" s="152" t="s">
        <v>515</v>
      </c>
      <c r="B151" s="153" t="n">
        <f aca="false">BAZA!AT141</f>
        <v>0</v>
      </c>
      <c r="C151" s="154" t="n">
        <f aca="false">BAZA!AS141</f>
        <v>0</v>
      </c>
      <c r="D151" s="155" t="n">
        <f aca="false">BAZA!A141</f>
        <v>138</v>
      </c>
      <c r="E151" s="156" t="n">
        <f aca="false">BAZA!AQ141</f>
        <v>0</v>
      </c>
      <c r="F151" s="157" t="n">
        <f aca="false">BAZA!AR141</f>
        <v>0</v>
      </c>
      <c r="G151" s="158" t="n">
        <f aca="false">E151+F151</f>
        <v>0</v>
      </c>
    </row>
    <row r="152" customFormat="false" ht="16.5" hidden="false" customHeight="false" outlineLevel="0" collapsed="false">
      <c r="A152" s="152" t="s">
        <v>516</v>
      </c>
      <c r="B152" s="153" t="n">
        <f aca="false">BAZA!AT142</f>
        <v>0</v>
      </c>
      <c r="C152" s="154" t="n">
        <f aca="false">BAZA!AS142</f>
        <v>0</v>
      </c>
      <c r="D152" s="155" t="n">
        <f aca="false">BAZA!A142</f>
        <v>139</v>
      </c>
      <c r="E152" s="156" t="n">
        <f aca="false">BAZA!AQ142</f>
        <v>0</v>
      </c>
      <c r="F152" s="157" t="n">
        <f aca="false">BAZA!AR142</f>
        <v>0</v>
      </c>
      <c r="G152" s="158" t="n">
        <f aca="false">E152+F152</f>
        <v>0</v>
      </c>
    </row>
    <row r="153" customFormat="false" ht="16.5" hidden="false" customHeight="false" outlineLevel="0" collapsed="false">
      <c r="A153" s="152" t="s">
        <v>517</v>
      </c>
      <c r="B153" s="153" t="n">
        <f aca="false">BAZA!AT143</f>
        <v>0</v>
      </c>
      <c r="C153" s="154" t="n">
        <f aca="false">BAZA!AS143</f>
        <v>0</v>
      </c>
      <c r="D153" s="155" t="n">
        <f aca="false">BAZA!A143</f>
        <v>140</v>
      </c>
      <c r="E153" s="156" t="n">
        <f aca="false">BAZA!AQ143</f>
        <v>0</v>
      </c>
      <c r="F153" s="157" t="n">
        <f aca="false">BAZA!AR143</f>
        <v>0</v>
      </c>
      <c r="G153" s="158" t="n">
        <f aca="false">E153+F153</f>
        <v>0</v>
      </c>
    </row>
    <row r="154" customFormat="false" ht="16.5" hidden="false" customHeight="false" outlineLevel="0" collapsed="false">
      <c r="A154" s="152" t="s">
        <v>518</v>
      </c>
      <c r="B154" s="153" t="n">
        <f aca="false">BAZA!AT144</f>
        <v>0</v>
      </c>
      <c r="C154" s="154" t="n">
        <f aca="false">BAZA!AS144</f>
        <v>0</v>
      </c>
      <c r="D154" s="155" t="n">
        <f aca="false">BAZA!A144</f>
        <v>141</v>
      </c>
      <c r="E154" s="156" t="n">
        <f aca="false">BAZA!AQ144</f>
        <v>0</v>
      </c>
      <c r="F154" s="157" t="n">
        <f aca="false">BAZA!AR144</f>
        <v>0</v>
      </c>
      <c r="G154" s="158" t="n">
        <f aca="false">E154+F154</f>
        <v>0</v>
      </c>
    </row>
    <row r="155" customFormat="false" ht="16.5" hidden="false" customHeight="false" outlineLevel="0" collapsed="false">
      <c r="A155" s="152" t="s">
        <v>519</v>
      </c>
      <c r="B155" s="153" t="n">
        <f aca="false">BAZA!AT145</f>
        <v>0</v>
      </c>
      <c r="C155" s="154" t="n">
        <f aca="false">BAZA!AS145</f>
        <v>0</v>
      </c>
      <c r="D155" s="155" t="n">
        <f aca="false">BAZA!A145</f>
        <v>142</v>
      </c>
      <c r="E155" s="156" t="n">
        <f aca="false">BAZA!AQ145</f>
        <v>0</v>
      </c>
      <c r="F155" s="157" t="n">
        <f aca="false">BAZA!AR145</f>
        <v>0</v>
      </c>
      <c r="G155" s="158" t="n">
        <f aca="false">E155+F155</f>
        <v>0</v>
      </c>
    </row>
    <row r="156" customFormat="false" ht="16.5" hidden="false" customHeight="false" outlineLevel="0" collapsed="false">
      <c r="A156" s="152" t="s">
        <v>520</v>
      </c>
      <c r="B156" s="153" t="n">
        <f aca="false">BAZA!AT146</f>
        <v>0</v>
      </c>
      <c r="C156" s="154" t="n">
        <f aca="false">BAZA!AS146</f>
        <v>0</v>
      </c>
      <c r="D156" s="155" t="n">
        <f aca="false">BAZA!A146</f>
        <v>143</v>
      </c>
      <c r="E156" s="156" t="n">
        <f aca="false">BAZA!AQ146</f>
        <v>0</v>
      </c>
      <c r="F156" s="157" t="n">
        <f aca="false">BAZA!AR146</f>
        <v>0</v>
      </c>
      <c r="G156" s="158" t="n">
        <f aca="false">E156+F156</f>
        <v>0</v>
      </c>
    </row>
    <row r="157" customFormat="false" ht="16.5" hidden="false" customHeight="false" outlineLevel="0" collapsed="false">
      <c r="A157" s="152" t="s">
        <v>521</v>
      </c>
      <c r="B157" s="153" t="n">
        <f aca="false">BAZA!AT147</f>
        <v>0</v>
      </c>
      <c r="C157" s="154" t="n">
        <f aca="false">BAZA!AS147</f>
        <v>0</v>
      </c>
      <c r="D157" s="155" t="n">
        <f aca="false">BAZA!A147</f>
        <v>144</v>
      </c>
      <c r="E157" s="156" t="n">
        <f aca="false">BAZA!AQ147</f>
        <v>0</v>
      </c>
      <c r="F157" s="157" t="n">
        <f aca="false">BAZA!AR147</f>
        <v>0</v>
      </c>
      <c r="G157" s="158" t="n">
        <f aca="false">E157+F157</f>
        <v>0</v>
      </c>
    </row>
    <row r="158" customFormat="false" ht="16.5" hidden="false" customHeight="false" outlineLevel="0" collapsed="false">
      <c r="A158" s="152" t="s">
        <v>522</v>
      </c>
      <c r="B158" s="153" t="n">
        <f aca="false">BAZA!AT148</f>
        <v>0</v>
      </c>
      <c r="C158" s="154" t="n">
        <f aca="false">BAZA!AS148</f>
        <v>0</v>
      </c>
      <c r="D158" s="155" t="n">
        <f aca="false">BAZA!A148</f>
        <v>145</v>
      </c>
      <c r="E158" s="156" t="n">
        <f aca="false">BAZA!AQ148</f>
        <v>0</v>
      </c>
      <c r="F158" s="157" t="n">
        <f aca="false">BAZA!AR148</f>
        <v>0</v>
      </c>
      <c r="G158" s="158" t="n">
        <f aca="false">E158+F158</f>
        <v>0</v>
      </c>
    </row>
    <row r="159" customFormat="false" ht="16.5" hidden="false" customHeight="false" outlineLevel="0" collapsed="false">
      <c r="A159" s="152" t="s">
        <v>523</v>
      </c>
      <c r="B159" s="153" t="n">
        <f aca="false">BAZA!AT149</f>
        <v>0</v>
      </c>
      <c r="C159" s="154" t="n">
        <f aca="false">BAZA!AS149</f>
        <v>0</v>
      </c>
      <c r="D159" s="155" t="n">
        <f aca="false">BAZA!A149</f>
        <v>146</v>
      </c>
      <c r="E159" s="156" t="n">
        <f aca="false">BAZA!AQ149</f>
        <v>0</v>
      </c>
      <c r="F159" s="157" t="n">
        <f aca="false">BAZA!AR149</f>
        <v>0</v>
      </c>
      <c r="G159" s="158" t="n">
        <f aca="false">E159+F159</f>
        <v>0</v>
      </c>
    </row>
    <row r="160" customFormat="false" ht="16.5" hidden="false" customHeight="false" outlineLevel="0" collapsed="false">
      <c r="A160" s="152" t="s">
        <v>524</v>
      </c>
      <c r="B160" s="153" t="n">
        <f aca="false">BAZA!AT150</f>
        <v>0</v>
      </c>
      <c r="C160" s="154" t="n">
        <f aca="false">BAZA!AS150</f>
        <v>0</v>
      </c>
      <c r="D160" s="155" t="n">
        <f aca="false">BAZA!A150</f>
        <v>147</v>
      </c>
      <c r="E160" s="156" t="n">
        <f aca="false">BAZA!AQ150</f>
        <v>0</v>
      </c>
      <c r="F160" s="157" t="n">
        <f aca="false">BAZA!AR150</f>
        <v>0</v>
      </c>
      <c r="G160" s="158" t="n">
        <f aca="false">E160+F160</f>
        <v>0</v>
      </c>
    </row>
    <row r="161" customFormat="false" ht="16.5" hidden="false" customHeight="false" outlineLevel="0" collapsed="false">
      <c r="A161" s="152" t="s">
        <v>525</v>
      </c>
      <c r="B161" s="153" t="n">
        <f aca="false">BAZA!AT151</f>
        <v>0</v>
      </c>
      <c r="C161" s="154" t="n">
        <f aca="false">BAZA!AS151</f>
        <v>0</v>
      </c>
      <c r="D161" s="155" t="n">
        <f aca="false">BAZA!A151</f>
        <v>148</v>
      </c>
      <c r="E161" s="156" t="n">
        <f aca="false">BAZA!AQ151</f>
        <v>0</v>
      </c>
      <c r="F161" s="157" t="n">
        <f aca="false">BAZA!AR151</f>
        <v>0</v>
      </c>
      <c r="G161" s="158" t="n">
        <f aca="false">E161+F161</f>
        <v>0</v>
      </c>
    </row>
    <row r="162" customFormat="false" ht="16.5" hidden="false" customHeight="false" outlineLevel="0" collapsed="false">
      <c r="A162" s="152" t="s">
        <v>526</v>
      </c>
      <c r="B162" s="153" t="n">
        <f aca="false">BAZA!AT152</f>
        <v>0</v>
      </c>
      <c r="C162" s="154" t="n">
        <f aca="false">BAZA!AS152</f>
        <v>0</v>
      </c>
      <c r="D162" s="155" t="n">
        <f aca="false">BAZA!A152</f>
        <v>149</v>
      </c>
      <c r="E162" s="156" t="n">
        <f aca="false">BAZA!AQ152</f>
        <v>0</v>
      </c>
      <c r="F162" s="157" t="n">
        <f aca="false">BAZA!AR152</f>
        <v>0</v>
      </c>
      <c r="G162" s="158" t="n">
        <f aca="false">E162+F162</f>
        <v>0</v>
      </c>
    </row>
    <row r="163" customFormat="false" ht="16.5" hidden="false" customHeight="false" outlineLevel="0" collapsed="false">
      <c r="A163" s="152" t="s">
        <v>527</v>
      </c>
      <c r="B163" s="153" t="n">
        <f aca="false">BAZA!AT153</f>
        <v>0</v>
      </c>
      <c r="C163" s="154" t="n">
        <f aca="false">BAZA!AS153</f>
        <v>0</v>
      </c>
      <c r="D163" s="155" t="n">
        <f aca="false">BAZA!A153</f>
        <v>150</v>
      </c>
      <c r="E163" s="156" t="n">
        <f aca="false">BAZA!AQ153</f>
        <v>0</v>
      </c>
      <c r="F163" s="157" t="n">
        <f aca="false">BAZA!AR153</f>
        <v>0</v>
      </c>
      <c r="G163" s="158" t="n">
        <f aca="false">E163+F163</f>
        <v>0</v>
      </c>
    </row>
    <row r="164" customFormat="false" ht="16.5" hidden="false" customHeight="false" outlineLevel="0" collapsed="false">
      <c r="A164" s="152" t="s">
        <v>528</v>
      </c>
      <c r="B164" s="153" t="n">
        <f aca="false">BAZA!AT154</f>
        <v>0</v>
      </c>
      <c r="C164" s="154" t="n">
        <f aca="false">BAZA!AS154</f>
        <v>0</v>
      </c>
      <c r="D164" s="155" t="n">
        <f aca="false">BAZA!A154</f>
        <v>151</v>
      </c>
      <c r="E164" s="156" t="n">
        <f aca="false">BAZA!AQ154</f>
        <v>0</v>
      </c>
      <c r="F164" s="157" t="n">
        <f aca="false">BAZA!AR154</f>
        <v>0</v>
      </c>
      <c r="G164" s="158" t="n">
        <f aca="false">E164+F164</f>
        <v>0</v>
      </c>
    </row>
    <row r="165" customFormat="false" ht="16.5" hidden="false" customHeight="false" outlineLevel="0" collapsed="false">
      <c r="A165" s="152" t="s">
        <v>529</v>
      </c>
      <c r="B165" s="153" t="n">
        <f aca="false">BAZA!AT155</f>
        <v>0</v>
      </c>
      <c r="C165" s="154" t="n">
        <f aca="false">BAZA!AS155</f>
        <v>0</v>
      </c>
      <c r="D165" s="155" t="n">
        <f aca="false">BAZA!A155</f>
        <v>152</v>
      </c>
      <c r="E165" s="156" t="n">
        <f aca="false">BAZA!AQ155</f>
        <v>0</v>
      </c>
      <c r="F165" s="157" t="n">
        <f aca="false">BAZA!AR155</f>
        <v>0</v>
      </c>
      <c r="G165" s="158" t="n">
        <f aca="false">E165+F165</f>
        <v>0</v>
      </c>
    </row>
    <row r="166" customFormat="false" ht="16.5" hidden="false" customHeight="false" outlineLevel="0" collapsed="false">
      <c r="A166" s="152" t="s">
        <v>530</v>
      </c>
      <c r="B166" s="153" t="n">
        <f aca="false">BAZA!AT156</f>
        <v>0</v>
      </c>
      <c r="C166" s="154" t="n">
        <f aca="false">BAZA!AS156</f>
        <v>0</v>
      </c>
      <c r="D166" s="155" t="n">
        <f aca="false">BAZA!A156</f>
        <v>153</v>
      </c>
      <c r="E166" s="156" t="n">
        <f aca="false">BAZA!AQ156</f>
        <v>0</v>
      </c>
      <c r="F166" s="157" t="n">
        <f aca="false">BAZA!AR156</f>
        <v>0</v>
      </c>
      <c r="G166" s="158" t="n">
        <f aca="false">E166+F166</f>
        <v>0</v>
      </c>
    </row>
    <row r="167" customFormat="false" ht="16.5" hidden="false" customHeight="false" outlineLevel="0" collapsed="false">
      <c r="A167" s="152" t="s">
        <v>531</v>
      </c>
      <c r="B167" s="153" t="n">
        <f aca="false">BAZA!AT157</f>
        <v>0</v>
      </c>
      <c r="C167" s="154" t="n">
        <f aca="false">BAZA!AS157</f>
        <v>0</v>
      </c>
      <c r="D167" s="155" t="n">
        <f aca="false">BAZA!A157</f>
        <v>154</v>
      </c>
      <c r="E167" s="156" t="n">
        <f aca="false">BAZA!AQ157</f>
        <v>0</v>
      </c>
      <c r="F167" s="157" t="n">
        <f aca="false">BAZA!AR157</f>
        <v>0</v>
      </c>
      <c r="G167" s="158" t="n">
        <f aca="false">E167+F167</f>
        <v>0</v>
      </c>
    </row>
    <row r="168" customFormat="false" ht="16.5" hidden="false" customHeight="false" outlineLevel="0" collapsed="false">
      <c r="A168" s="152" t="s">
        <v>532</v>
      </c>
      <c r="B168" s="153" t="n">
        <f aca="false">BAZA!AT158</f>
        <v>0</v>
      </c>
      <c r="C168" s="154" t="n">
        <f aca="false">BAZA!AS158</f>
        <v>0</v>
      </c>
      <c r="D168" s="155" t="n">
        <f aca="false">BAZA!A158</f>
        <v>155</v>
      </c>
      <c r="E168" s="156" t="n">
        <f aca="false">BAZA!AQ158</f>
        <v>0</v>
      </c>
      <c r="F168" s="157" t="n">
        <f aca="false">BAZA!AR158</f>
        <v>0</v>
      </c>
      <c r="G168" s="158" t="n">
        <f aca="false">E168+F168</f>
        <v>0</v>
      </c>
    </row>
    <row r="169" customFormat="false" ht="16.5" hidden="false" customHeight="false" outlineLevel="0" collapsed="false">
      <c r="A169" s="152" t="s">
        <v>533</v>
      </c>
      <c r="B169" s="153" t="n">
        <f aca="false">BAZA!AT159</f>
        <v>0</v>
      </c>
      <c r="C169" s="154" t="n">
        <f aca="false">BAZA!AS159</f>
        <v>0</v>
      </c>
      <c r="D169" s="155" t="n">
        <f aca="false">BAZA!A159</f>
        <v>156</v>
      </c>
      <c r="E169" s="156" t="n">
        <f aca="false">BAZA!AQ159</f>
        <v>0</v>
      </c>
      <c r="F169" s="157" t="n">
        <f aca="false">BAZA!AR159</f>
        <v>0</v>
      </c>
      <c r="G169" s="158" t="n">
        <f aca="false">E169+F169</f>
        <v>0</v>
      </c>
    </row>
    <row r="170" customFormat="false" ht="16.5" hidden="false" customHeight="false" outlineLevel="0" collapsed="false">
      <c r="A170" s="152" t="s">
        <v>534</v>
      </c>
      <c r="B170" s="153" t="n">
        <f aca="false">BAZA!AT160</f>
        <v>0</v>
      </c>
      <c r="C170" s="154" t="n">
        <f aca="false">BAZA!AS160</f>
        <v>0</v>
      </c>
      <c r="D170" s="155" t="n">
        <f aca="false">BAZA!A160</f>
        <v>157</v>
      </c>
      <c r="E170" s="156" t="n">
        <f aca="false">BAZA!AQ160</f>
        <v>0</v>
      </c>
      <c r="F170" s="157" t="n">
        <f aca="false">BAZA!AR160</f>
        <v>0</v>
      </c>
      <c r="G170" s="158" t="n">
        <f aca="false">E170+F170</f>
        <v>0</v>
      </c>
    </row>
    <row r="171" customFormat="false" ht="16.5" hidden="false" customHeight="false" outlineLevel="0" collapsed="false">
      <c r="A171" s="152" t="s">
        <v>535</v>
      </c>
      <c r="B171" s="153" t="n">
        <f aca="false">BAZA!AT161</f>
        <v>0</v>
      </c>
      <c r="C171" s="154" t="n">
        <f aca="false">BAZA!AS161</f>
        <v>0</v>
      </c>
      <c r="D171" s="155" t="n">
        <f aca="false">BAZA!A161</f>
        <v>158</v>
      </c>
      <c r="E171" s="156" t="n">
        <f aca="false">BAZA!AQ161</f>
        <v>0</v>
      </c>
      <c r="F171" s="157" t="n">
        <f aca="false">BAZA!AR161</f>
        <v>0</v>
      </c>
      <c r="G171" s="158" t="n">
        <f aca="false">E171+F171</f>
        <v>0</v>
      </c>
    </row>
    <row r="172" customFormat="false" ht="16.5" hidden="false" customHeight="false" outlineLevel="0" collapsed="false">
      <c r="A172" s="152" t="s">
        <v>536</v>
      </c>
      <c r="B172" s="153" t="n">
        <f aca="false">BAZA!AT162</f>
        <v>0</v>
      </c>
      <c r="C172" s="154" t="n">
        <f aca="false">BAZA!AS162</f>
        <v>0</v>
      </c>
      <c r="D172" s="155" t="n">
        <f aca="false">BAZA!A162</f>
        <v>159</v>
      </c>
      <c r="E172" s="156" t="n">
        <f aca="false">BAZA!AQ162</f>
        <v>0</v>
      </c>
      <c r="F172" s="157" t="n">
        <f aca="false">BAZA!AR162</f>
        <v>0</v>
      </c>
      <c r="G172" s="158" t="n">
        <f aca="false">E172+F172</f>
        <v>0</v>
      </c>
    </row>
    <row r="173" customFormat="false" ht="16.5" hidden="false" customHeight="false" outlineLevel="0" collapsed="false">
      <c r="A173" s="152" t="s">
        <v>537</v>
      </c>
      <c r="B173" s="153" t="n">
        <f aca="false">BAZA!AT163</f>
        <v>0</v>
      </c>
      <c r="C173" s="154" t="n">
        <f aca="false">BAZA!AS163</f>
        <v>0</v>
      </c>
      <c r="D173" s="155" t="n">
        <f aca="false">BAZA!A163</f>
        <v>160</v>
      </c>
      <c r="E173" s="156" t="n">
        <f aca="false">BAZA!AQ163</f>
        <v>0</v>
      </c>
      <c r="F173" s="157" t="n">
        <f aca="false">BAZA!AR163</f>
        <v>0</v>
      </c>
      <c r="G173" s="158" t="n">
        <f aca="false">E173+F173</f>
        <v>0</v>
      </c>
    </row>
    <row r="174" customFormat="false" ht="16.5" hidden="false" customHeight="false" outlineLevel="0" collapsed="false">
      <c r="A174" s="152" t="s">
        <v>538</v>
      </c>
      <c r="B174" s="153" t="n">
        <f aca="false">BAZA!AT164</f>
        <v>0</v>
      </c>
      <c r="C174" s="154" t="n">
        <f aca="false">BAZA!AS164</f>
        <v>0</v>
      </c>
      <c r="D174" s="155" t="n">
        <f aca="false">BAZA!A164</f>
        <v>161</v>
      </c>
      <c r="E174" s="156" t="n">
        <f aca="false">BAZA!AQ164</f>
        <v>0</v>
      </c>
      <c r="F174" s="157" t="n">
        <f aca="false">BAZA!AR164</f>
        <v>0</v>
      </c>
      <c r="G174" s="158" t="n">
        <f aca="false">E174+F174</f>
        <v>0</v>
      </c>
    </row>
    <row r="175" customFormat="false" ht="16.5" hidden="false" customHeight="false" outlineLevel="0" collapsed="false">
      <c r="A175" s="152" t="s">
        <v>539</v>
      </c>
      <c r="B175" s="153" t="n">
        <f aca="false">BAZA!AT165</f>
        <v>0</v>
      </c>
      <c r="C175" s="154" t="n">
        <f aca="false">BAZA!AS165</f>
        <v>0</v>
      </c>
      <c r="D175" s="155" t="n">
        <f aca="false">BAZA!A165</f>
        <v>162</v>
      </c>
      <c r="E175" s="156" t="n">
        <f aca="false">BAZA!AQ165</f>
        <v>0</v>
      </c>
      <c r="F175" s="157" t="n">
        <f aca="false">BAZA!AR165</f>
        <v>0</v>
      </c>
      <c r="G175" s="158" t="n">
        <f aca="false">E175+F175</f>
        <v>0</v>
      </c>
    </row>
    <row r="176" customFormat="false" ht="16.5" hidden="false" customHeight="false" outlineLevel="0" collapsed="false">
      <c r="A176" s="152" t="s">
        <v>540</v>
      </c>
      <c r="B176" s="153" t="n">
        <f aca="false">BAZA!AT166</f>
        <v>0</v>
      </c>
      <c r="C176" s="154" t="n">
        <f aca="false">BAZA!AS166</f>
        <v>0</v>
      </c>
      <c r="D176" s="155" t="n">
        <f aca="false">BAZA!A166</f>
        <v>163</v>
      </c>
      <c r="E176" s="156" t="n">
        <f aca="false">BAZA!AQ166</f>
        <v>0</v>
      </c>
      <c r="F176" s="157" t="n">
        <f aca="false">BAZA!AR166</f>
        <v>0</v>
      </c>
      <c r="G176" s="158" t="n">
        <f aca="false">E176+F176</f>
        <v>0</v>
      </c>
    </row>
    <row r="177" customFormat="false" ht="16.5" hidden="false" customHeight="false" outlineLevel="0" collapsed="false">
      <c r="A177" s="152" t="s">
        <v>541</v>
      </c>
      <c r="B177" s="153" t="n">
        <f aca="false">BAZA!AT167</f>
        <v>0</v>
      </c>
      <c r="C177" s="154" t="n">
        <f aca="false">BAZA!AS167</f>
        <v>0</v>
      </c>
      <c r="D177" s="155" t="n">
        <f aca="false">BAZA!A167</f>
        <v>164</v>
      </c>
      <c r="E177" s="156" t="n">
        <f aca="false">BAZA!AQ167</f>
        <v>0</v>
      </c>
      <c r="F177" s="157" t="n">
        <f aca="false">BAZA!AR167</f>
        <v>0</v>
      </c>
      <c r="G177" s="158" t="n">
        <f aca="false">E177+F177</f>
        <v>0</v>
      </c>
    </row>
    <row r="178" customFormat="false" ht="16.5" hidden="false" customHeight="false" outlineLevel="0" collapsed="false">
      <c r="A178" s="152" t="s">
        <v>542</v>
      </c>
      <c r="B178" s="153" t="n">
        <f aca="false">BAZA!AT168</f>
        <v>0</v>
      </c>
      <c r="C178" s="154" t="n">
        <f aca="false">BAZA!AS168</f>
        <v>0</v>
      </c>
      <c r="D178" s="155" t="n">
        <f aca="false">BAZA!A168</f>
        <v>165</v>
      </c>
      <c r="E178" s="156" t="n">
        <f aca="false">BAZA!AQ168</f>
        <v>0</v>
      </c>
      <c r="F178" s="157" t="n">
        <f aca="false">BAZA!AR168</f>
        <v>0</v>
      </c>
      <c r="G178" s="158" t="n">
        <f aca="false">E178+F178</f>
        <v>0</v>
      </c>
    </row>
    <row r="179" customFormat="false" ht="16.5" hidden="false" customHeight="false" outlineLevel="0" collapsed="false">
      <c r="A179" s="152" t="s">
        <v>543</v>
      </c>
      <c r="B179" s="153" t="n">
        <f aca="false">BAZA!AT169</f>
        <v>0</v>
      </c>
      <c r="C179" s="154" t="n">
        <f aca="false">BAZA!AS169</f>
        <v>0</v>
      </c>
      <c r="D179" s="155" t="n">
        <f aca="false">BAZA!A169</f>
        <v>166</v>
      </c>
      <c r="E179" s="156" t="n">
        <f aca="false">BAZA!AQ169</f>
        <v>0</v>
      </c>
      <c r="F179" s="157" t="n">
        <f aca="false">BAZA!AR169</f>
        <v>0</v>
      </c>
      <c r="G179" s="158" t="n">
        <f aca="false">E179+F179</f>
        <v>0</v>
      </c>
    </row>
    <row r="180" customFormat="false" ht="16.5" hidden="false" customHeight="false" outlineLevel="0" collapsed="false">
      <c r="A180" s="152" t="s">
        <v>544</v>
      </c>
      <c r="B180" s="153" t="n">
        <f aca="false">BAZA!AT170</f>
        <v>0</v>
      </c>
      <c r="C180" s="154" t="n">
        <f aca="false">BAZA!AS170</f>
        <v>0</v>
      </c>
      <c r="D180" s="155" t="n">
        <f aca="false">BAZA!A170</f>
        <v>167</v>
      </c>
      <c r="E180" s="156" t="n">
        <f aca="false">BAZA!AQ170</f>
        <v>0</v>
      </c>
      <c r="F180" s="157" t="n">
        <f aca="false">BAZA!AR170</f>
        <v>0</v>
      </c>
      <c r="G180" s="158" t="n">
        <f aca="false">E180+F180</f>
        <v>0</v>
      </c>
    </row>
    <row r="181" customFormat="false" ht="16.5" hidden="false" customHeight="false" outlineLevel="0" collapsed="false">
      <c r="A181" s="152" t="s">
        <v>545</v>
      </c>
      <c r="B181" s="153" t="n">
        <f aca="false">BAZA!AT171</f>
        <v>0</v>
      </c>
      <c r="C181" s="154" t="n">
        <f aca="false">BAZA!AS171</f>
        <v>0</v>
      </c>
      <c r="D181" s="155" t="n">
        <f aca="false">BAZA!A171</f>
        <v>168</v>
      </c>
      <c r="E181" s="156" t="n">
        <f aca="false">BAZA!AQ171</f>
        <v>0</v>
      </c>
      <c r="F181" s="157" t="n">
        <f aca="false">BAZA!AR171</f>
        <v>0</v>
      </c>
      <c r="G181" s="158" t="n">
        <f aca="false">E181+F181</f>
        <v>0</v>
      </c>
    </row>
    <row r="182" customFormat="false" ht="16.5" hidden="false" customHeight="false" outlineLevel="0" collapsed="false">
      <c r="A182" s="152" t="s">
        <v>546</v>
      </c>
      <c r="B182" s="153" t="n">
        <f aca="false">BAZA!AT172</f>
        <v>0</v>
      </c>
      <c r="C182" s="154" t="n">
        <f aca="false">BAZA!AS172</f>
        <v>0</v>
      </c>
      <c r="D182" s="155" t="n">
        <f aca="false">BAZA!A172</f>
        <v>169</v>
      </c>
      <c r="E182" s="156" t="n">
        <f aca="false">BAZA!AQ172</f>
        <v>0</v>
      </c>
      <c r="F182" s="157" t="n">
        <f aca="false">BAZA!AR172</f>
        <v>0</v>
      </c>
      <c r="G182" s="158" t="n">
        <f aca="false">E182+F182</f>
        <v>0</v>
      </c>
    </row>
    <row r="183" customFormat="false" ht="16.5" hidden="false" customHeight="false" outlineLevel="0" collapsed="false">
      <c r="A183" s="152" t="s">
        <v>547</v>
      </c>
      <c r="B183" s="153" t="n">
        <f aca="false">BAZA!AT173</f>
        <v>0</v>
      </c>
      <c r="C183" s="154" t="n">
        <f aca="false">BAZA!AS173</f>
        <v>0</v>
      </c>
      <c r="D183" s="155" t="n">
        <f aca="false">BAZA!A173</f>
        <v>170</v>
      </c>
      <c r="E183" s="156" t="n">
        <f aca="false">BAZA!AQ173</f>
        <v>0</v>
      </c>
      <c r="F183" s="157" t="n">
        <f aca="false">BAZA!AR173</f>
        <v>0</v>
      </c>
      <c r="G183" s="158" t="n">
        <f aca="false">E183+F183</f>
        <v>0</v>
      </c>
    </row>
    <row r="184" customFormat="false" ht="16.5" hidden="false" customHeight="false" outlineLevel="0" collapsed="false">
      <c r="A184" s="152" t="s">
        <v>548</v>
      </c>
      <c r="B184" s="153" t="n">
        <f aca="false">BAZA!AT174</f>
        <v>0</v>
      </c>
      <c r="C184" s="154" t="n">
        <f aca="false">BAZA!AS174</f>
        <v>0</v>
      </c>
      <c r="D184" s="155" t="n">
        <f aca="false">BAZA!A174</f>
        <v>171</v>
      </c>
      <c r="E184" s="156" t="n">
        <f aca="false">BAZA!AQ174</f>
        <v>0</v>
      </c>
      <c r="F184" s="157" t="n">
        <f aca="false">BAZA!AR174</f>
        <v>0</v>
      </c>
      <c r="G184" s="158" t="n">
        <f aca="false">E184+F184</f>
        <v>0</v>
      </c>
    </row>
    <row r="185" customFormat="false" ht="16.5" hidden="false" customHeight="false" outlineLevel="0" collapsed="false">
      <c r="A185" s="152" t="s">
        <v>549</v>
      </c>
      <c r="B185" s="153" t="n">
        <f aca="false">BAZA!AT175</f>
        <v>0</v>
      </c>
      <c r="C185" s="154" t="n">
        <f aca="false">BAZA!AS175</f>
        <v>0</v>
      </c>
      <c r="D185" s="155" t="n">
        <f aca="false">BAZA!A175</f>
        <v>172</v>
      </c>
      <c r="E185" s="156" t="n">
        <f aca="false">BAZA!AQ175</f>
        <v>0</v>
      </c>
      <c r="F185" s="157" t="n">
        <f aca="false">BAZA!AR175</f>
        <v>0</v>
      </c>
      <c r="G185" s="158" t="n">
        <f aca="false">E185+F185</f>
        <v>0</v>
      </c>
    </row>
    <row r="186" customFormat="false" ht="16.5" hidden="false" customHeight="false" outlineLevel="0" collapsed="false">
      <c r="A186" s="152" t="s">
        <v>550</v>
      </c>
      <c r="B186" s="153" t="n">
        <f aca="false">BAZA!AT176</f>
        <v>0</v>
      </c>
      <c r="C186" s="154" t="n">
        <f aca="false">BAZA!AS176</f>
        <v>0</v>
      </c>
      <c r="D186" s="155" t="n">
        <f aca="false">BAZA!A176</f>
        <v>173</v>
      </c>
      <c r="E186" s="156" t="n">
        <f aca="false">BAZA!AQ176</f>
        <v>0</v>
      </c>
      <c r="F186" s="157" t="n">
        <f aca="false">BAZA!AR176</f>
        <v>0</v>
      </c>
      <c r="G186" s="158" t="n">
        <f aca="false">E186+F186</f>
        <v>0</v>
      </c>
    </row>
    <row r="187" customFormat="false" ht="16.5" hidden="false" customHeight="false" outlineLevel="0" collapsed="false">
      <c r="A187" s="152" t="s">
        <v>551</v>
      </c>
      <c r="B187" s="153" t="n">
        <f aca="false">BAZA!AT177</f>
        <v>0</v>
      </c>
      <c r="C187" s="154" t="n">
        <f aca="false">BAZA!AS177</f>
        <v>0</v>
      </c>
      <c r="D187" s="155" t="n">
        <f aca="false">BAZA!A177</f>
        <v>174</v>
      </c>
      <c r="E187" s="156" t="n">
        <f aca="false">BAZA!AQ177</f>
        <v>0</v>
      </c>
      <c r="F187" s="157" t="n">
        <f aca="false">BAZA!AR177</f>
        <v>0</v>
      </c>
      <c r="G187" s="158" t="n">
        <f aca="false">E187+F187</f>
        <v>0</v>
      </c>
    </row>
    <row r="188" customFormat="false" ht="16.5" hidden="false" customHeight="false" outlineLevel="0" collapsed="false">
      <c r="A188" s="152" t="s">
        <v>552</v>
      </c>
      <c r="B188" s="153" t="n">
        <f aca="false">BAZA!AT178</f>
        <v>0</v>
      </c>
      <c r="C188" s="154" t="n">
        <f aca="false">BAZA!AS178</f>
        <v>0</v>
      </c>
      <c r="D188" s="155" t="n">
        <f aca="false">BAZA!A178</f>
        <v>175</v>
      </c>
      <c r="E188" s="156" t="n">
        <f aca="false">BAZA!AQ178</f>
        <v>0</v>
      </c>
      <c r="F188" s="157" t="n">
        <f aca="false">BAZA!AR178</f>
        <v>0</v>
      </c>
      <c r="G188" s="158" t="n">
        <f aca="false">E188+F188</f>
        <v>0</v>
      </c>
    </row>
    <row r="189" customFormat="false" ht="16.5" hidden="false" customHeight="false" outlineLevel="0" collapsed="false">
      <c r="A189" s="152" t="s">
        <v>553</v>
      </c>
      <c r="B189" s="153" t="n">
        <f aca="false">BAZA!AT179</f>
        <v>0</v>
      </c>
      <c r="C189" s="154" t="n">
        <f aca="false">BAZA!AS179</f>
        <v>0</v>
      </c>
      <c r="D189" s="155" t="n">
        <f aca="false">BAZA!A179</f>
        <v>176</v>
      </c>
      <c r="E189" s="156" t="n">
        <f aca="false">BAZA!AQ179</f>
        <v>0</v>
      </c>
      <c r="F189" s="157" t="n">
        <f aca="false">BAZA!AR179</f>
        <v>0</v>
      </c>
      <c r="G189" s="158" t="n">
        <f aca="false">E189+F189</f>
        <v>0</v>
      </c>
    </row>
    <row r="190" customFormat="false" ht="16.5" hidden="false" customHeight="false" outlineLevel="0" collapsed="false">
      <c r="A190" s="152" t="s">
        <v>554</v>
      </c>
      <c r="B190" s="153" t="n">
        <f aca="false">BAZA!AT180</f>
        <v>0</v>
      </c>
      <c r="C190" s="154" t="n">
        <f aca="false">BAZA!AS180</f>
        <v>0</v>
      </c>
      <c r="D190" s="155" t="n">
        <f aca="false">BAZA!A180</f>
        <v>177</v>
      </c>
      <c r="E190" s="156" t="n">
        <f aca="false">BAZA!AQ180</f>
        <v>0</v>
      </c>
      <c r="F190" s="157" t="n">
        <f aca="false">BAZA!AR180</f>
        <v>0</v>
      </c>
      <c r="G190" s="158" t="n">
        <f aca="false">E190+F190</f>
        <v>0</v>
      </c>
    </row>
    <row r="191" customFormat="false" ht="16.5" hidden="false" customHeight="false" outlineLevel="0" collapsed="false">
      <c r="A191" s="152" t="s">
        <v>555</v>
      </c>
      <c r="B191" s="153" t="n">
        <f aca="false">BAZA!AT181</f>
        <v>0</v>
      </c>
      <c r="C191" s="154" t="n">
        <f aca="false">BAZA!AS181</f>
        <v>0</v>
      </c>
      <c r="D191" s="155" t="n">
        <f aca="false">BAZA!A181</f>
        <v>178</v>
      </c>
      <c r="E191" s="156" t="n">
        <f aca="false">BAZA!AQ181</f>
        <v>0</v>
      </c>
      <c r="F191" s="157" t="n">
        <f aca="false">BAZA!AR181</f>
        <v>0</v>
      </c>
      <c r="G191" s="158" t="n">
        <f aca="false">E191+F191</f>
        <v>0</v>
      </c>
    </row>
    <row r="192" customFormat="false" ht="16.5" hidden="false" customHeight="false" outlineLevel="0" collapsed="false">
      <c r="A192" s="152" t="s">
        <v>556</v>
      </c>
      <c r="B192" s="153" t="n">
        <f aca="false">BAZA!AT182</f>
        <v>0</v>
      </c>
      <c r="C192" s="154" t="n">
        <f aca="false">BAZA!AS182</f>
        <v>0</v>
      </c>
      <c r="D192" s="155" t="n">
        <f aca="false">BAZA!A182</f>
        <v>179</v>
      </c>
      <c r="E192" s="156" t="n">
        <f aca="false">BAZA!AQ182</f>
        <v>0</v>
      </c>
      <c r="F192" s="157" t="n">
        <f aca="false">BAZA!AR182</f>
        <v>0</v>
      </c>
      <c r="G192" s="158" t="n">
        <f aca="false">E192+F192</f>
        <v>0</v>
      </c>
    </row>
    <row r="193" customFormat="false" ht="16.5" hidden="false" customHeight="false" outlineLevel="0" collapsed="false">
      <c r="A193" s="152" t="s">
        <v>557</v>
      </c>
      <c r="B193" s="153" t="n">
        <f aca="false">BAZA!AT183</f>
        <v>0</v>
      </c>
      <c r="C193" s="154" t="n">
        <f aca="false">BAZA!AS183</f>
        <v>0</v>
      </c>
      <c r="D193" s="155" t="n">
        <f aca="false">BAZA!A183</f>
        <v>180</v>
      </c>
      <c r="E193" s="156" t="n">
        <f aca="false">BAZA!AQ183</f>
        <v>0</v>
      </c>
      <c r="F193" s="157" t="n">
        <f aca="false">BAZA!AR183</f>
        <v>0</v>
      </c>
      <c r="G193" s="158" t="n">
        <f aca="false">E193+F193</f>
        <v>0</v>
      </c>
    </row>
    <row r="194" customFormat="false" ht="16.5" hidden="false" customHeight="false" outlineLevel="0" collapsed="false">
      <c r="A194" s="152" t="s">
        <v>558</v>
      </c>
      <c r="B194" s="153" t="n">
        <f aca="false">BAZA!AT184</f>
        <v>0</v>
      </c>
      <c r="C194" s="154" t="n">
        <f aca="false">BAZA!AS184</f>
        <v>0</v>
      </c>
      <c r="D194" s="155" t="n">
        <f aca="false">BAZA!A184</f>
        <v>181</v>
      </c>
      <c r="E194" s="156" t="n">
        <f aca="false">BAZA!AQ184</f>
        <v>0</v>
      </c>
      <c r="F194" s="157" t="n">
        <f aca="false">BAZA!AR184</f>
        <v>0</v>
      </c>
      <c r="G194" s="158" t="n">
        <f aca="false">E194+F194</f>
        <v>0</v>
      </c>
    </row>
    <row r="195" customFormat="false" ht="16.5" hidden="false" customHeight="false" outlineLevel="0" collapsed="false">
      <c r="A195" s="152" t="s">
        <v>559</v>
      </c>
      <c r="B195" s="153" t="n">
        <f aca="false">BAZA!AT185</f>
        <v>0</v>
      </c>
      <c r="C195" s="154" t="n">
        <f aca="false">BAZA!AS185</f>
        <v>0</v>
      </c>
      <c r="D195" s="155" t="n">
        <f aca="false">BAZA!A185</f>
        <v>182</v>
      </c>
      <c r="E195" s="156" t="n">
        <f aca="false">BAZA!AQ185</f>
        <v>0</v>
      </c>
      <c r="F195" s="157" t="n">
        <f aca="false">BAZA!AR185</f>
        <v>0</v>
      </c>
      <c r="G195" s="158" t="n">
        <f aca="false">E195+F195</f>
        <v>0</v>
      </c>
    </row>
    <row r="196" customFormat="false" ht="16.5" hidden="false" customHeight="false" outlineLevel="0" collapsed="false">
      <c r="A196" s="152" t="s">
        <v>560</v>
      </c>
      <c r="B196" s="153" t="n">
        <f aca="false">BAZA!AT186</f>
        <v>0</v>
      </c>
      <c r="C196" s="154" t="n">
        <f aca="false">BAZA!AS186</f>
        <v>0</v>
      </c>
      <c r="D196" s="155" t="n">
        <f aca="false">BAZA!A186</f>
        <v>183</v>
      </c>
      <c r="E196" s="156" t="n">
        <f aca="false">BAZA!AQ186</f>
        <v>0</v>
      </c>
      <c r="F196" s="157" t="n">
        <f aca="false">BAZA!AR186</f>
        <v>0</v>
      </c>
      <c r="G196" s="158" t="n">
        <f aca="false">E196+F196</f>
        <v>0</v>
      </c>
    </row>
    <row r="197" customFormat="false" ht="16.5" hidden="false" customHeight="false" outlineLevel="0" collapsed="false">
      <c r="A197" s="152" t="s">
        <v>561</v>
      </c>
      <c r="B197" s="153" t="n">
        <f aca="false">BAZA!AT187</f>
        <v>0</v>
      </c>
      <c r="C197" s="154" t="n">
        <f aca="false">BAZA!AS187</f>
        <v>0</v>
      </c>
      <c r="D197" s="155" t="n">
        <f aca="false">BAZA!A187</f>
        <v>184</v>
      </c>
      <c r="E197" s="156" t="n">
        <f aca="false">BAZA!AQ187</f>
        <v>0</v>
      </c>
      <c r="F197" s="157" t="n">
        <f aca="false">BAZA!AR187</f>
        <v>0</v>
      </c>
      <c r="G197" s="158" t="n">
        <f aca="false">E197+F197</f>
        <v>0</v>
      </c>
    </row>
    <row r="198" customFormat="false" ht="16.5" hidden="false" customHeight="false" outlineLevel="0" collapsed="false">
      <c r="A198" s="152" t="s">
        <v>562</v>
      </c>
      <c r="B198" s="153" t="n">
        <f aca="false">BAZA!AT188</f>
        <v>0</v>
      </c>
      <c r="C198" s="154" t="n">
        <f aca="false">BAZA!AS188</f>
        <v>0</v>
      </c>
      <c r="D198" s="155" t="n">
        <f aca="false">BAZA!A188</f>
        <v>185</v>
      </c>
      <c r="E198" s="156" t="n">
        <f aca="false">BAZA!AQ188</f>
        <v>0</v>
      </c>
      <c r="F198" s="157" t="n">
        <f aca="false">BAZA!AR188</f>
        <v>0</v>
      </c>
      <c r="G198" s="158" t="n">
        <f aca="false">E198+F198</f>
        <v>0</v>
      </c>
    </row>
    <row r="199" customFormat="false" ht="16.5" hidden="false" customHeight="false" outlineLevel="0" collapsed="false">
      <c r="A199" s="152" t="s">
        <v>563</v>
      </c>
      <c r="B199" s="153" t="n">
        <f aca="false">BAZA!AT189</f>
        <v>0</v>
      </c>
      <c r="C199" s="154" t="n">
        <f aca="false">BAZA!AS189</f>
        <v>0</v>
      </c>
      <c r="D199" s="155" t="n">
        <f aca="false">BAZA!A189</f>
        <v>186</v>
      </c>
      <c r="E199" s="156" t="n">
        <f aca="false">BAZA!AQ189</f>
        <v>0</v>
      </c>
      <c r="F199" s="157" t="n">
        <f aca="false">BAZA!AR189</f>
        <v>0</v>
      </c>
      <c r="G199" s="158" t="n">
        <f aca="false">E199+F199</f>
        <v>0</v>
      </c>
    </row>
    <row r="200" customFormat="false" ht="16.5" hidden="false" customHeight="false" outlineLevel="0" collapsed="false">
      <c r="A200" s="152" t="s">
        <v>564</v>
      </c>
      <c r="B200" s="153" t="n">
        <f aca="false">BAZA!AT190</f>
        <v>0</v>
      </c>
      <c r="C200" s="154" t="n">
        <f aca="false">BAZA!AS190</f>
        <v>0</v>
      </c>
      <c r="D200" s="155" t="n">
        <f aca="false">BAZA!A190</f>
        <v>187</v>
      </c>
      <c r="E200" s="156" t="n">
        <f aca="false">BAZA!AQ190</f>
        <v>0</v>
      </c>
      <c r="F200" s="157" t="n">
        <f aca="false">BAZA!AR190</f>
        <v>0</v>
      </c>
      <c r="G200" s="158" t="n">
        <f aca="false">E200+F200</f>
        <v>0</v>
      </c>
    </row>
    <row r="201" customFormat="false" ht="16.5" hidden="false" customHeight="false" outlineLevel="0" collapsed="false">
      <c r="A201" s="152" t="s">
        <v>565</v>
      </c>
      <c r="B201" s="153" t="n">
        <f aca="false">BAZA!AT191</f>
        <v>0</v>
      </c>
      <c r="C201" s="154" t="n">
        <f aca="false">BAZA!AS191</f>
        <v>0</v>
      </c>
      <c r="D201" s="155" t="n">
        <f aca="false">BAZA!A191</f>
        <v>188</v>
      </c>
      <c r="E201" s="156" t="n">
        <f aca="false">BAZA!AQ191</f>
        <v>0</v>
      </c>
      <c r="F201" s="157" t="n">
        <f aca="false">BAZA!AR191</f>
        <v>0</v>
      </c>
      <c r="G201" s="158" t="n">
        <f aca="false">E201+F201</f>
        <v>0</v>
      </c>
    </row>
    <row r="202" customFormat="false" ht="16.5" hidden="false" customHeight="false" outlineLevel="0" collapsed="false">
      <c r="A202" s="152" t="s">
        <v>566</v>
      </c>
      <c r="B202" s="153" t="n">
        <f aca="false">BAZA!AT192</f>
        <v>0</v>
      </c>
      <c r="C202" s="154" t="n">
        <f aca="false">BAZA!AS192</f>
        <v>0</v>
      </c>
      <c r="D202" s="155" t="n">
        <f aca="false">BAZA!A192</f>
        <v>189</v>
      </c>
      <c r="E202" s="156" t="n">
        <f aca="false">BAZA!AQ192</f>
        <v>0</v>
      </c>
      <c r="F202" s="157" t="n">
        <f aca="false">BAZA!AR192</f>
        <v>0</v>
      </c>
      <c r="G202" s="158" t="n">
        <f aca="false">E202+F202</f>
        <v>0</v>
      </c>
    </row>
    <row r="203" customFormat="false" ht="16.5" hidden="false" customHeight="false" outlineLevel="0" collapsed="false">
      <c r="A203" s="152" t="s">
        <v>567</v>
      </c>
      <c r="B203" s="153" t="n">
        <f aca="false">BAZA!AT193</f>
        <v>0</v>
      </c>
      <c r="C203" s="154" t="n">
        <f aca="false">BAZA!AS193</f>
        <v>0</v>
      </c>
      <c r="D203" s="155" t="n">
        <f aca="false">BAZA!A193</f>
        <v>190</v>
      </c>
      <c r="E203" s="156" t="n">
        <f aca="false">BAZA!AQ193</f>
        <v>0</v>
      </c>
      <c r="F203" s="157" t="n">
        <f aca="false">BAZA!AR193</f>
        <v>0</v>
      </c>
      <c r="G203" s="158" t="n">
        <f aca="false">E203+F203</f>
        <v>0</v>
      </c>
    </row>
    <row r="204" customFormat="false" ht="16.5" hidden="false" customHeight="false" outlineLevel="0" collapsed="false">
      <c r="A204" s="152" t="s">
        <v>568</v>
      </c>
      <c r="B204" s="153" t="n">
        <f aca="false">BAZA!AT194</f>
        <v>0</v>
      </c>
      <c r="C204" s="154" t="n">
        <f aca="false">BAZA!AS194</f>
        <v>0</v>
      </c>
      <c r="D204" s="155" t="n">
        <f aca="false">BAZA!A194</f>
        <v>191</v>
      </c>
      <c r="E204" s="156" t="n">
        <f aca="false">BAZA!AQ194</f>
        <v>0</v>
      </c>
      <c r="F204" s="157" t="n">
        <f aca="false">BAZA!AR194</f>
        <v>0</v>
      </c>
      <c r="G204" s="158" t="n">
        <f aca="false">E204+F204</f>
        <v>0</v>
      </c>
    </row>
    <row r="205" customFormat="false" ht="16.5" hidden="false" customHeight="false" outlineLevel="0" collapsed="false">
      <c r="A205" s="152" t="s">
        <v>569</v>
      </c>
      <c r="B205" s="153" t="n">
        <f aca="false">BAZA!AT195</f>
        <v>0</v>
      </c>
      <c r="C205" s="154" t="n">
        <f aca="false">BAZA!AS195</f>
        <v>0</v>
      </c>
      <c r="D205" s="155" t="n">
        <f aca="false">BAZA!A195</f>
        <v>192</v>
      </c>
      <c r="E205" s="156" t="n">
        <f aca="false">BAZA!AQ195</f>
        <v>0</v>
      </c>
      <c r="F205" s="157" t="n">
        <f aca="false">BAZA!AR195</f>
        <v>0</v>
      </c>
      <c r="G205" s="158" t="n">
        <f aca="false">E205+F205</f>
        <v>0</v>
      </c>
    </row>
    <row r="206" customFormat="false" ht="16.5" hidden="false" customHeight="false" outlineLevel="0" collapsed="false">
      <c r="A206" s="152" t="s">
        <v>570</v>
      </c>
      <c r="B206" s="153" t="n">
        <f aca="false">BAZA!AT196</f>
        <v>0</v>
      </c>
      <c r="C206" s="154" t="n">
        <f aca="false">BAZA!AS196</f>
        <v>0</v>
      </c>
      <c r="D206" s="155" t="n">
        <f aca="false">BAZA!A196</f>
        <v>193</v>
      </c>
      <c r="E206" s="156" t="n">
        <f aca="false">BAZA!AQ196</f>
        <v>0</v>
      </c>
      <c r="F206" s="157" t="n">
        <f aca="false">BAZA!AR196</f>
        <v>0</v>
      </c>
      <c r="G206" s="158" t="n">
        <f aca="false">E206+F206</f>
        <v>0</v>
      </c>
    </row>
    <row r="207" customFormat="false" ht="16.5" hidden="false" customHeight="false" outlineLevel="0" collapsed="false">
      <c r="A207" s="152" t="s">
        <v>571</v>
      </c>
      <c r="B207" s="153" t="n">
        <f aca="false">BAZA!AT197</f>
        <v>0</v>
      </c>
      <c r="C207" s="154" t="n">
        <f aca="false">BAZA!AS197</f>
        <v>0</v>
      </c>
      <c r="D207" s="155" t="n">
        <f aca="false">BAZA!A197</f>
        <v>194</v>
      </c>
      <c r="E207" s="156" t="n">
        <f aca="false">BAZA!AQ197</f>
        <v>0</v>
      </c>
      <c r="F207" s="157" t="n">
        <f aca="false">BAZA!AR197</f>
        <v>0</v>
      </c>
      <c r="G207" s="158" t="n">
        <f aca="false">E207+F207</f>
        <v>0</v>
      </c>
    </row>
    <row r="208" customFormat="false" ht="16.5" hidden="false" customHeight="false" outlineLevel="0" collapsed="false">
      <c r="A208" s="152" t="s">
        <v>572</v>
      </c>
      <c r="B208" s="153" t="n">
        <f aca="false">BAZA!AT198</f>
        <v>0</v>
      </c>
      <c r="C208" s="154" t="n">
        <f aca="false">BAZA!AS198</f>
        <v>0</v>
      </c>
      <c r="D208" s="155" t="n">
        <f aca="false">BAZA!A198</f>
        <v>195</v>
      </c>
      <c r="E208" s="156" t="n">
        <f aca="false">BAZA!AQ198</f>
        <v>0</v>
      </c>
      <c r="F208" s="157" t="n">
        <f aca="false">BAZA!AR198</f>
        <v>0</v>
      </c>
      <c r="G208" s="158" t="n">
        <f aca="false">E208+F208</f>
        <v>0</v>
      </c>
    </row>
    <row r="209" customFormat="false" ht="16.5" hidden="false" customHeight="false" outlineLevel="0" collapsed="false">
      <c r="A209" s="152" t="s">
        <v>573</v>
      </c>
      <c r="B209" s="153" t="n">
        <f aca="false">BAZA!AT199</f>
        <v>0</v>
      </c>
      <c r="C209" s="154" t="n">
        <f aca="false">BAZA!AS199</f>
        <v>0</v>
      </c>
      <c r="D209" s="155" t="n">
        <f aca="false">BAZA!A199</f>
        <v>196</v>
      </c>
      <c r="E209" s="156" t="n">
        <f aca="false">BAZA!AQ199</f>
        <v>0</v>
      </c>
      <c r="F209" s="157" t="n">
        <f aca="false">BAZA!AR199</f>
        <v>0</v>
      </c>
      <c r="G209" s="158" t="n">
        <f aca="false">E209+F209</f>
        <v>0</v>
      </c>
    </row>
    <row r="210" customFormat="false" ht="16.5" hidden="false" customHeight="false" outlineLevel="0" collapsed="false">
      <c r="A210" s="152" t="s">
        <v>574</v>
      </c>
      <c r="B210" s="153" t="n">
        <f aca="false">BAZA!AT200</f>
        <v>0</v>
      </c>
      <c r="C210" s="154" t="n">
        <f aca="false">BAZA!AS200</f>
        <v>0</v>
      </c>
      <c r="D210" s="155" t="n">
        <f aca="false">BAZA!A200</f>
        <v>197</v>
      </c>
      <c r="E210" s="156" t="n">
        <f aca="false">BAZA!AQ200</f>
        <v>0</v>
      </c>
      <c r="F210" s="157" t="n">
        <f aca="false">BAZA!AR200</f>
        <v>0</v>
      </c>
      <c r="G210" s="158" t="n">
        <f aca="false">E210+F210</f>
        <v>0</v>
      </c>
    </row>
    <row r="211" customFormat="false" ht="16.5" hidden="false" customHeight="false" outlineLevel="0" collapsed="false">
      <c r="A211" s="152" t="s">
        <v>575</v>
      </c>
      <c r="B211" s="153" t="n">
        <f aca="false">BAZA!AT201</f>
        <v>0</v>
      </c>
      <c r="C211" s="154" t="n">
        <f aca="false">BAZA!AS201</f>
        <v>0</v>
      </c>
      <c r="D211" s="155" t="n">
        <f aca="false">BAZA!A201</f>
        <v>198</v>
      </c>
      <c r="E211" s="156" t="n">
        <f aca="false">BAZA!AQ201</f>
        <v>0</v>
      </c>
      <c r="F211" s="157" t="n">
        <f aca="false">BAZA!AR201</f>
        <v>0</v>
      </c>
      <c r="G211" s="158" t="n">
        <f aca="false">E211+F211</f>
        <v>0</v>
      </c>
    </row>
    <row r="212" customFormat="false" ht="16.5" hidden="false" customHeight="false" outlineLevel="0" collapsed="false">
      <c r="A212" s="152" t="s">
        <v>576</v>
      </c>
      <c r="B212" s="153" t="n">
        <f aca="false">BAZA!AT202</f>
        <v>0</v>
      </c>
      <c r="C212" s="154" t="n">
        <f aca="false">BAZA!AS202</f>
        <v>0</v>
      </c>
      <c r="D212" s="155" t="n">
        <f aca="false">BAZA!A202</f>
        <v>199</v>
      </c>
      <c r="E212" s="156" t="n">
        <f aca="false">BAZA!AQ202</f>
        <v>0</v>
      </c>
      <c r="F212" s="157" t="n">
        <f aca="false">BAZA!AR202</f>
        <v>0</v>
      </c>
      <c r="G212" s="158" t="n">
        <f aca="false">E212+F212</f>
        <v>0</v>
      </c>
    </row>
    <row r="213" customFormat="false" ht="16.5" hidden="false" customHeight="false" outlineLevel="0" collapsed="false">
      <c r="A213" s="152" t="s">
        <v>577</v>
      </c>
      <c r="B213" s="153" t="n">
        <f aca="false">BAZA!AT203</f>
        <v>0</v>
      </c>
      <c r="C213" s="154" t="n">
        <f aca="false">BAZA!AS203</f>
        <v>0</v>
      </c>
      <c r="D213" s="155" t="n">
        <f aca="false">BAZA!A203</f>
        <v>200</v>
      </c>
      <c r="E213" s="156" t="n">
        <f aca="false">BAZA!AQ203</f>
        <v>0</v>
      </c>
      <c r="F213" s="157" t="n">
        <f aca="false">BAZA!AR203</f>
        <v>0</v>
      </c>
      <c r="G213" s="158" t="n">
        <f aca="false">E213+F213</f>
        <v>0</v>
      </c>
    </row>
    <row r="214" customFormat="false" ht="16.5" hidden="false" customHeight="false" outlineLevel="0" collapsed="false">
      <c r="A214" s="152" t="s">
        <v>578</v>
      </c>
      <c r="B214" s="153" t="n">
        <f aca="false">BAZA!AT204</f>
        <v>0</v>
      </c>
      <c r="C214" s="154" t="n">
        <f aca="false">BAZA!AS204</f>
        <v>0</v>
      </c>
      <c r="D214" s="155" t="n">
        <f aca="false">BAZA!A204</f>
        <v>201</v>
      </c>
      <c r="E214" s="156" t="n">
        <f aca="false">BAZA!AQ204</f>
        <v>0</v>
      </c>
      <c r="F214" s="157" t="n">
        <f aca="false">BAZA!AR204</f>
        <v>0</v>
      </c>
      <c r="G214" s="158" t="n">
        <f aca="false">E214+F214</f>
        <v>0</v>
      </c>
    </row>
    <row r="215" customFormat="false" ht="16.5" hidden="false" customHeight="false" outlineLevel="0" collapsed="false">
      <c r="A215" s="152" t="s">
        <v>579</v>
      </c>
      <c r="B215" s="153" t="n">
        <f aca="false">BAZA!AT205</f>
        <v>0</v>
      </c>
      <c r="C215" s="154" t="n">
        <f aca="false">BAZA!AS205</f>
        <v>0</v>
      </c>
      <c r="D215" s="155" t="n">
        <f aca="false">BAZA!A205</f>
        <v>202</v>
      </c>
      <c r="E215" s="156" t="n">
        <f aca="false">BAZA!AQ205</f>
        <v>0</v>
      </c>
      <c r="F215" s="157" t="n">
        <f aca="false">BAZA!AR205</f>
        <v>0</v>
      </c>
      <c r="G215" s="158" t="n">
        <f aca="false">E215+F215</f>
        <v>0</v>
      </c>
    </row>
    <row r="216" customFormat="false" ht="16.5" hidden="false" customHeight="false" outlineLevel="0" collapsed="false">
      <c r="A216" s="152" t="s">
        <v>580</v>
      </c>
      <c r="B216" s="153" t="n">
        <f aca="false">BAZA!AT206</f>
        <v>0</v>
      </c>
      <c r="C216" s="154" t="n">
        <f aca="false">BAZA!AS206</f>
        <v>0</v>
      </c>
      <c r="D216" s="155" t="n">
        <f aca="false">BAZA!A206</f>
        <v>203</v>
      </c>
      <c r="E216" s="156" t="n">
        <f aca="false">BAZA!AQ206</f>
        <v>0</v>
      </c>
      <c r="F216" s="157" t="n">
        <f aca="false">BAZA!AR206</f>
        <v>0</v>
      </c>
      <c r="G216" s="158" t="n">
        <f aca="false">E216+F216</f>
        <v>0</v>
      </c>
    </row>
    <row r="217" customFormat="false" ht="16.5" hidden="false" customHeight="false" outlineLevel="0" collapsed="false">
      <c r="A217" s="152" t="s">
        <v>581</v>
      </c>
      <c r="B217" s="153" t="n">
        <f aca="false">BAZA!AT207</f>
        <v>0</v>
      </c>
      <c r="C217" s="154" t="n">
        <f aca="false">BAZA!AS207</f>
        <v>0</v>
      </c>
      <c r="D217" s="155" t="n">
        <f aca="false">BAZA!A207</f>
        <v>204</v>
      </c>
      <c r="E217" s="156" t="n">
        <f aca="false">BAZA!AQ207</f>
        <v>0</v>
      </c>
      <c r="F217" s="157" t="n">
        <f aca="false">BAZA!AR207</f>
        <v>0</v>
      </c>
      <c r="G217" s="158" t="n">
        <f aca="false">E217+F217</f>
        <v>0</v>
      </c>
    </row>
    <row r="218" customFormat="false" ht="16.5" hidden="false" customHeight="false" outlineLevel="0" collapsed="false">
      <c r="A218" s="152" t="s">
        <v>582</v>
      </c>
      <c r="B218" s="153" t="n">
        <f aca="false">BAZA!AT208</f>
        <v>0</v>
      </c>
      <c r="C218" s="154" t="n">
        <f aca="false">BAZA!AS208</f>
        <v>0</v>
      </c>
      <c r="D218" s="155" t="n">
        <f aca="false">BAZA!A208</f>
        <v>205</v>
      </c>
      <c r="E218" s="156" t="n">
        <f aca="false">BAZA!AQ208</f>
        <v>0</v>
      </c>
      <c r="F218" s="157" t="n">
        <f aca="false">BAZA!AR208</f>
        <v>0</v>
      </c>
      <c r="G218" s="158" t="n">
        <f aca="false">E218+F218</f>
        <v>0</v>
      </c>
    </row>
    <row r="219" customFormat="false" ht="16.5" hidden="false" customHeight="false" outlineLevel="0" collapsed="false">
      <c r="A219" s="152" t="s">
        <v>583</v>
      </c>
      <c r="B219" s="153" t="n">
        <f aca="false">BAZA!AT209</f>
        <v>0</v>
      </c>
      <c r="C219" s="154" t="n">
        <f aca="false">BAZA!AS209</f>
        <v>0</v>
      </c>
      <c r="D219" s="155" t="n">
        <f aca="false">BAZA!A209</f>
        <v>206</v>
      </c>
      <c r="E219" s="156" t="n">
        <f aca="false">BAZA!AQ209</f>
        <v>0</v>
      </c>
      <c r="F219" s="157" t="n">
        <f aca="false">BAZA!AR209</f>
        <v>0</v>
      </c>
      <c r="G219" s="158" t="n">
        <f aca="false">E219+F219</f>
        <v>0</v>
      </c>
    </row>
    <row r="220" customFormat="false" ht="16.5" hidden="false" customHeight="false" outlineLevel="0" collapsed="false">
      <c r="A220" s="152" t="s">
        <v>584</v>
      </c>
      <c r="B220" s="153" t="n">
        <f aca="false">BAZA!AT210</f>
        <v>0</v>
      </c>
      <c r="C220" s="154" t="n">
        <f aca="false">BAZA!AS210</f>
        <v>0</v>
      </c>
      <c r="D220" s="155" t="n">
        <f aca="false">BAZA!A210</f>
        <v>207</v>
      </c>
      <c r="E220" s="156" t="n">
        <f aca="false">BAZA!AQ210</f>
        <v>0</v>
      </c>
      <c r="F220" s="157" t="n">
        <f aca="false">BAZA!AR210</f>
        <v>0</v>
      </c>
      <c r="G220" s="158" t="n">
        <f aca="false">E220+F220</f>
        <v>0</v>
      </c>
    </row>
    <row r="221" customFormat="false" ht="16.5" hidden="false" customHeight="false" outlineLevel="0" collapsed="false">
      <c r="A221" s="152" t="s">
        <v>585</v>
      </c>
      <c r="B221" s="153" t="n">
        <f aca="false">BAZA!AT211</f>
        <v>0</v>
      </c>
      <c r="C221" s="154" t="n">
        <f aca="false">BAZA!AS211</f>
        <v>0</v>
      </c>
      <c r="D221" s="155" t="n">
        <f aca="false">BAZA!A211</f>
        <v>208</v>
      </c>
      <c r="E221" s="156" t="n">
        <f aca="false">BAZA!AQ211</f>
        <v>0</v>
      </c>
      <c r="F221" s="157" t="n">
        <f aca="false">BAZA!AR211</f>
        <v>0</v>
      </c>
      <c r="G221" s="158" t="n">
        <f aca="false">E221+F221</f>
        <v>0</v>
      </c>
    </row>
    <row r="222" customFormat="false" ht="16.5" hidden="false" customHeight="false" outlineLevel="0" collapsed="false">
      <c r="A222" s="152" t="s">
        <v>586</v>
      </c>
      <c r="B222" s="153" t="n">
        <f aca="false">BAZA!AT212</f>
        <v>0</v>
      </c>
      <c r="C222" s="154" t="n">
        <f aca="false">BAZA!AS212</f>
        <v>0</v>
      </c>
      <c r="D222" s="155" t="n">
        <f aca="false">BAZA!A212</f>
        <v>209</v>
      </c>
      <c r="E222" s="156" t="n">
        <f aca="false">BAZA!AQ212</f>
        <v>0</v>
      </c>
      <c r="F222" s="157" t="n">
        <f aca="false">BAZA!AR212</f>
        <v>0</v>
      </c>
      <c r="G222" s="158" t="n">
        <f aca="false">E222+F222</f>
        <v>0</v>
      </c>
    </row>
    <row r="223" customFormat="false" ht="16.5" hidden="false" customHeight="false" outlineLevel="0" collapsed="false">
      <c r="A223" s="152" t="s">
        <v>587</v>
      </c>
      <c r="B223" s="153" t="n">
        <f aca="false">BAZA!AT213</f>
        <v>0</v>
      </c>
      <c r="C223" s="154" t="n">
        <f aca="false">BAZA!AS213</f>
        <v>0</v>
      </c>
      <c r="D223" s="155" t="n">
        <f aca="false">BAZA!A213</f>
        <v>210</v>
      </c>
      <c r="E223" s="156" t="n">
        <f aca="false">BAZA!AQ213</f>
        <v>0</v>
      </c>
      <c r="F223" s="157" t="n">
        <f aca="false">BAZA!AR213</f>
        <v>0</v>
      </c>
      <c r="G223" s="158" t="n">
        <f aca="false">E223+F223</f>
        <v>0</v>
      </c>
    </row>
    <row r="224" customFormat="false" ht="16.5" hidden="false" customHeight="false" outlineLevel="0" collapsed="false">
      <c r="A224" s="152" t="s">
        <v>588</v>
      </c>
      <c r="B224" s="153" t="n">
        <f aca="false">BAZA!AT214</f>
        <v>0</v>
      </c>
      <c r="C224" s="154" t="n">
        <f aca="false">BAZA!AS214</f>
        <v>0</v>
      </c>
      <c r="D224" s="155" t="n">
        <f aca="false">BAZA!A214</f>
        <v>211</v>
      </c>
      <c r="E224" s="156" t="n">
        <f aca="false">BAZA!AQ214</f>
        <v>0</v>
      </c>
      <c r="F224" s="157" t="n">
        <f aca="false">BAZA!AR214</f>
        <v>0</v>
      </c>
      <c r="G224" s="158" t="n">
        <f aca="false">E224+F224</f>
        <v>0</v>
      </c>
    </row>
    <row r="225" customFormat="false" ht="16.5" hidden="false" customHeight="false" outlineLevel="0" collapsed="false">
      <c r="A225" s="152" t="s">
        <v>589</v>
      </c>
      <c r="B225" s="153" t="n">
        <f aca="false">BAZA!AT215</f>
        <v>0</v>
      </c>
      <c r="C225" s="154" t="n">
        <f aca="false">BAZA!AS215</f>
        <v>0</v>
      </c>
      <c r="D225" s="155" t="n">
        <f aca="false">BAZA!A215</f>
        <v>212</v>
      </c>
      <c r="E225" s="156" t="n">
        <f aca="false">BAZA!AQ215</f>
        <v>0</v>
      </c>
      <c r="F225" s="157" t="n">
        <f aca="false">BAZA!AR215</f>
        <v>0</v>
      </c>
      <c r="G225" s="158" t="n">
        <f aca="false">E225+F225</f>
        <v>0</v>
      </c>
    </row>
    <row r="226" customFormat="false" ht="16.5" hidden="false" customHeight="false" outlineLevel="0" collapsed="false">
      <c r="A226" s="152" t="s">
        <v>590</v>
      </c>
      <c r="B226" s="153" t="n">
        <f aca="false">BAZA!AT216</f>
        <v>0</v>
      </c>
      <c r="C226" s="154" t="n">
        <f aca="false">BAZA!AS216</f>
        <v>0</v>
      </c>
      <c r="D226" s="155" t="n">
        <f aca="false">BAZA!A216</f>
        <v>213</v>
      </c>
      <c r="E226" s="156" t="n">
        <f aca="false">BAZA!AQ216</f>
        <v>0</v>
      </c>
      <c r="F226" s="157" t="n">
        <f aca="false">BAZA!AR216</f>
        <v>0</v>
      </c>
      <c r="G226" s="158" t="n">
        <f aca="false">E226+F226</f>
        <v>0</v>
      </c>
    </row>
    <row r="227" customFormat="false" ht="16.5" hidden="false" customHeight="false" outlineLevel="0" collapsed="false">
      <c r="A227" s="152" t="s">
        <v>591</v>
      </c>
      <c r="B227" s="153" t="n">
        <f aca="false">BAZA!AT217</f>
        <v>0</v>
      </c>
      <c r="C227" s="154" t="n">
        <f aca="false">BAZA!AS217</f>
        <v>0</v>
      </c>
      <c r="D227" s="155" t="n">
        <f aca="false">BAZA!A217</f>
        <v>214</v>
      </c>
      <c r="E227" s="156" t="n">
        <f aca="false">BAZA!AQ217</f>
        <v>0</v>
      </c>
      <c r="F227" s="157" t="n">
        <f aca="false">BAZA!AR217</f>
        <v>0</v>
      </c>
      <c r="G227" s="158" t="n">
        <f aca="false">E227+F227</f>
        <v>0</v>
      </c>
    </row>
    <row r="228" customFormat="false" ht="16.5" hidden="false" customHeight="false" outlineLevel="0" collapsed="false">
      <c r="A228" s="152" t="s">
        <v>592</v>
      </c>
      <c r="B228" s="153" t="n">
        <f aca="false">BAZA!AT218</f>
        <v>0</v>
      </c>
      <c r="C228" s="154" t="n">
        <f aca="false">BAZA!AS218</f>
        <v>0</v>
      </c>
      <c r="D228" s="155" t="n">
        <f aca="false">BAZA!A218</f>
        <v>215</v>
      </c>
      <c r="E228" s="156" t="n">
        <f aca="false">BAZA!AQ218</f>
        <v>0</v>
      </c>
      <c r="F228" s="157" t="n">
        <f aca="false">BAZA!AR218</f>
        <v>0</v>
      </c>
      <c r="G228" s="158" t="n">
        <f aca="false">E228+F228</f>
        <v>0</v>
      </c>
    </row>
    <row r="229" customFormat="false" ht="16.5" hidden="false" customHeight="false" outlineLevel="0" collapsed="false">
      <c r="A229" s="152" t="s">
        <v>593</v>
      </c>
      <c r="B229" s="153" t="n">
        <f aca="false">BAZA!AT219</f>
        <v>0</v>
      </c>
      <c r="C229" s="154" t="n">
        <f aca="false">BAZA!AS219</f>
        <v>0</v>
      </c>
      <c r="D229" s="155" t="n">
        <f aca="false">BAZA!A219</f>
        <v>216</v>
      </c>
      <c r="E229" s="156" t="n">
        <f aca="false">BAZA!AQ219</f>
        <v>0</v>
      </c>
      <c r="F229" s="157" t="n">
        <f aca="false">BAZA!AR219</f>
        <v>0</v>
      </c>
      <c r="G229" s="158" t="n">
        <f aca="false">E229+F229</f>
        <v>0</v>
      </c>
    </row>
    <row r="230" customFormat="false" ht="16.5" hidden="false" customHeight="false" outlineLevel="0" collapsed="false">
      <c r="A230" s="152" t="s">
        <v>594</v>
      </c>
      <c r="B230" s="153" t="n">
        <f aca="false">BAZA!AT220</f>
        <v>0</v>
      </c>
      <c r="C230" s="154" t="n">
        <f aca="false">BAZA!AS220</f>
        <v>0</v>
      </c>
      <c r="D230" s="155" t="n">
        <f aca="false">BAZA!A220</f>
        <v>217</v>
      </c>
      <c r="E230" s="156" t="n">
        <f aca="false">BAZA!AQ220</f>
        <v>0</v>
      </c>
      <c r="F230" s="157" t="n">
        <f aca="false">BAZA!AR220</f>
        <v>0</v>
      </c>
      <c r="G230" s="158" t="n">
        <f aca="false">E230+F230</f>
        <v>0</v>
      </c>
    </row>
    <row r="231" customFormat="false" ht="16.5" hidden="false" customHeight="false" outlineLevel="0" collapsed="false">
      <c r="A231" s="152" t="s">
        <v>595</v>
      </c>
      <c r="B231" s="153" t="n">
        <f aca="false">BAZA!AT221</f>
        <v>0</v>
      </c>
      <c r="C231" s="154" t="n">
        <f aca="false">BAZA!AS221</f>
        <v>0</v>
      </c>
      <c r="D231" s="155" t="n">
        <f aca="false">BAZA!A221</f>
        <v>218</v>
      </c>
      <c r="E231" s="156" t="n">
        <f aca="false">BAZA!AQ221</f>
        <v>0</v>
      </c>
      <c r="F231" s="157" t="n">
        <f aca="false">BAZA!AR221</f>
        <v>0</v>
      </c>
      <c r="G231" s="158" t="n">
        <f aca="false">E231+F231</f>
        <v>0</v>
      </c>
    </row>
    <row r="232" customFormat="false" ht="16.5" hidden="false" customHeight="false" outlineLevel="0" collapsed="false">
      <c r="A232" s="152" t="s">
        <v>596</v>
      </c>
      <c r="B232" s="153" t="n">
        <f aca="false">BAZA!AT222</f>
        <v>0</v>
      </c>
      <c r="C232" s="154" t="n">
        <f aca="false">BAZA!AS222</f>
        <v>0</v>
      </c>
      <c r="D232" s="155" t="n">
        <f aca="false">BAZA!A222</f>
        <v>219</v>
      </c>
      <c r="E232" s="156" t="n">
        <f aca="false">BAZA!AQ222</f>
        <v>0</v>
      </c>
      <c r="F232" s="157" t="n">
        <f aca="false">BAZA!AR222</f>
        <v>0</v>
      </c>
      <c r="G232" s="158" t="n">
        <f aca="false">E232+F232</f>
        <v>0</v>
      </c>
    </row>
    <row r="233" customFormat="false" ht="16.5" hidden="false" customHeight="false" outlineLevel="0" collapsed="false">
      <c r="A233" s="152" t="s">
        <v>597</v>
      </c>
      <c r="B233" s="153" t="n">
        <f aca="false">BAZA!AT223</f>
        <v>0</v>
      </c>
      <c r="C233" s="154" t="n">
        <f aca="false">BAZA!AS223</f>
        <v>0</v>
      </c>
      <c r="D233" s="155" t="n">
        <f aca="false">BAZA!A223</f>
        <v>220</v>
      </c>
      <c r="E233" s="156" t="n">
        <f aca="false">BAZA!AQ223</f>
        <v>0</v>
      </c>
      <c r="F233" s="157" t="n">
        <f aca="false">BAZA!AR223</f>
        <v>0</v>
      </c>
      <c r="G233" s="158" t="n">
        <f aca="false">E233+F233</f>
        <v>0</v>
      </c>
    </row>
    <row r="234" customFormat="false" ht="16.5" hidden="false" customHeight="false" outlineLevel="0" collapsed="false">
      <c r="A234" s="152" t="s">
        <v>598</v>
      </c>
      <c r="B234" s="153" t="n">
        <f aca="false">BAZA!AT224</f>
        <v>0</v>
      </c>
      <c r="C234" s="154" t="n">
        <f aca="false">BAZA!AS224</f>
        <v>0</v>
      </c>
      <c r="D234" s="155" t="n">
        <f aca="false">BAZA!A224</f>
        <v>221</v>
      </c>
      <c r="E234" s="156" t="n">
        <f aca="false">BAZA!AQ224</f>
        <v>0</v>
      </c>
      <c r="F234" s="157" t="n">
        <f aca="false">BAZA!AR224</f>
        <v>0</v>
      </c>
      <c r="G234" s="158" t="n">
        <f aca="false">E234+F234</f>
        <v>0</v>
      </c>
    </row>
    <row r="235" customFormat="false" ht="16.5" hidden="false" customHeight="false" outlineLevel="0" collapsed="false">
      <c r="A235" s="152" t="s">
        <v>599</v>
      </c>
      <c r="B235" s="153" t="n">
        <f aca="false">BAZA!AT225</f>
        <v>0</v>
      </c>
      <c r="C235" s="154" t="n">
        <f aca="false">BAZA!AS225</f>
        <v>0</v>
      </c>
      <c r="D235" s="155" t="n">
        <f aca="false">BAZA!A225</f>
        <v>222</v>
      </c>
      <c r="E235" s="156" t="n">
        <f aca="false">BAZA!AQ225</f>
        <v>0</v>
      </c>
      <c r="F235" s="157" t="n">
        <f aca="false">BAZA!AR225</f>
        <v>0</v>
      </c>
      <c r="G235" s="158" t="n">
        <f aca="false">E235+F235</f>
        <v>0</v>
      </c>
    </row>
    <row r="236" customFormat="false" ht="16.5" hidden="false" customHeight="false" outlineLevel="0" collapsed="false">
      <c r="A236" s="152" t="s">
        <v>600</v>
      </c>
      <c r="B236" s="153" t="n">
        <f aca="false">BAZA!AT226</f>
        <v>0</v>
      </c>
      <c r="C236" s="154" t="n">
        <f aca="false">BAZA!AS226</f>
        <v>0</v>
      </c>
      <c r="D236" s="155" t="n">
        <f aca="false">BAZA!A226</f>
        <v>223</v>
      </c>
      <c r="E236" s="156" t="n">
        <f aca="false">BAZA!AQ226</f>
        <v>0</v>
      </c>
      <c r="F236" s="157" t="n">
        <f aca="false">BAZA!AR226</f>
        <v>0</v>
      </c>
      <c r="G236" s="158" t="n">
        <f aca="false">E236+F236</f>
        <v>0</v>
      </c>
    </row>
    <row r="237" customFormat="false" ht="16.5" hidden="false" customHeight="false" outlineLevel="0" collapsed="false">
      <c r="A237" s="152" t="s">
        <v>601</v>
      </c>
      <c r="B237" s="153" t="n">
        <f aca="false">BAZA!AT227</f>
        <v>0</v>
      </c>
      <c r="C237" s="154" t="n">
        <f aca="false">BAZA!AS227</f>
        <v>0</v>
      </c>
      <c r="D237" s="155" t="n">
        <f aca="false">BAZA!A227</f>
        <v>224</v>
      </c>
      <c r="E237" s="156" t="n">
        <f aca="false">BAZA!AQ227</f>
        <v>0</v>
      </c>
      <c r="F237" s="157" t="n">
        <f aca="false">BAZA!AR227</f>
        <v>0</v>
      </c>
      <c r="G237" s="158" t="n">
        <f aca="false">E237+F237</f>
        <v>0</v>
      </c>
    </row>
    <row r="238" customFormat="false" ht="16.5" hidden="false" customHeight="false" outlineLevel="0" collapsed="false">
      <c r="A238" s="152" t="s">
        <v>602</v>
      </c>
      <c r="B238" s="153" t="n">
        <f aca="false">BAZA!AT228</f>
        <v>0</v>
      </c>
      <c r="C238" s="154" t="n">
        <f aca="false">BAZA!AS228</f>
        <v>0</v>
      </c>
      <c r="D238" s="155" t="n">
        <f aca="false">BAZA!A228</f>
        <v>225</v>
      </c>
      <c r="E238" s="156" t="n">
        <f aca="false">BAZA!AQ228</f>
        <v>0</v>
      </c>
      <c r="F238" s="157" t="n">
        <f aca="false">BAZA!AR228</f>
        <v>0</v>
      </c>
      <c r="G238" s="158" t="n">
        <f aca="false">E238+F238</f>
        <v>0</v>
      </c>
    </row>
    <row r="239" customFormat="false" ht="16.5" hidden="false" customHeight="false" outlineLevel="0" collapsed="false">
      <c r="A239" s="152" t="s">
        <v>603</v>
      </c>
      <c r="B239" s="153" t="n">
        <f aca="false">BAZA!AT229</f>
        <v>0</v>
      </c>
      <c r="C239" s="154" t="n">
        <f aca="false">BAZA!AS229</f>
        <v>0</v>
      </c>
      <c r="D239" s="155" t="n">
        <f aca="false">BAZA!A229</f>
        <v>226</v>
      </c>
      <c r="E239" s="156" t="n">
        <f aca="false">BAZA!AQ229</f>
        <v>0</v>
      </c>
      <c r="F239" s="157" t="n">
        <f aca="false">BAZA!AR229</f>
        <v>0</v>
      </c>
      <c r="G239" s="158" t="n">
        <f aca="false">E239+F239</f>
        <v>0</v>
      </c>
    </row>
    <row r="240" customFormat="false" ht="16.5" hidden="false" customHeight="false" outlineLevel="0" collapsed="false">
      <c r="A240" s="152" t="s">
        <v>604</v>
      </c>
      <c r="B240" s="153" t="n">
        <f aca="false">BAZA!AT230</f>
        <v>0</v>
      </c>
      <c r="C240" s="154" t="n">
        <f aca="false">BAZA!AS230</f>
        <v>0</v>
      </c>
      <c r="D240" s="155" t="n">
        <f aca="false">BAZA!A230</f>
        <v>227</v>
      </c>
      <c r="E240" s="156" t="n">
        <f aca="false">BAZA!AQ230</f>
        <v>0</v>
      </c>
      <c r="F240" s="157" t="n">
        <f aca="false">BAZA!AR230</f>
        <v>0</v>
      </c>
      <c r="G240" s="158" t="n">
        <f aca="false">E240+F240</f>
        <v>0</v>
      </c>
    </row>
    <row r="241" customFormat="false" ht="16.5" hidden="false" customHeight="false" outlineLevel="0" collapsed="false">
      <c r="A241" s="152" t="s">
        <v>605</v>
      </c>
      <c r="B241" s="153" t="n">
        <f aca="false">BAZA!AT231</f>
        <v>0</v>
      </c>
      <c r="C241" s="154" t="n">
        <f aca="false">BAZA!AS231</f>
        <v>0</v>
      </c>
      <c r="D241" s="155" t="n">
        <f aca="false">BAZA!A231</f>
        <v>228</v>
      </c>
      <c r="E241" s="156" t="n">
        <f aca="false">BAZA!AQ231</f>
        <v>0</v>
      </c>
      <c r="F241" s="157" t="n">
        <f aca="false">BAZA!AR231</f>
        <v>0</v>
      </c>
      <c r="G241" s="158" t="n">
        <f aca="false">E241+F241</f>
        <v>0</v>
      </c>
    </row>
    <row r="242" customFormat="false" ht="16.5" hidden="false" customHeight="false" outlineLevel="0" collapsed="false">
      <c r="A242" s="152" t="s">
        <v>606</v>
      </c>
      <c r="B242" s="153" t="n">
        <f aca="false">BAZA!AT232</f>
        <v>0</v>
      </c>
      <c r="C242" s="154" t="n">
        <f aca="false">BAZA!AS232</f>
        <v>0</v>
      </c>
      <c r="D242" s="155" t="n">
        <f aca="false">BAZA!A232</f>
        <v>229</v>
      </c>
      <c r="E242" s="156" t="n">
        <f aca="false">BAZA!AQ232</f>
        <v>0</v>
      </c>
      <c r="F242" s="157" t="n">
        <f aca="false">BAZA!AR232</f>
        <v>0</v>
      </c>
      <c r="G242" s="158" t="n">
        <f aca="false">E242+F242</f>
        <v>0</v>
      </c>
    </row>
    <row r="243" customFormat="false" ht="16.5" hidden="false" customHeight="false" outlineLevel="0" collapsed="false">
      <c r="A243" s="152" t="s">
        <v>607</v>
      </c>
      <c r="B243" s="153" t="n">
        <f aca="false">BAZA!AT233</f>
        <v>0</v>
      </c>
      <c r="C243" s="154" t="n">
        <f aca="false">BAZA!AS233</f>
        <v>0</v>
      </c>
      <c r="D243" s="155" t="n">
        <f aca="false">BAZA!A233</f>
        <v>230</v>
      </c>
      <c r="E243" s="156" t="n">
        <f aca="false">BAZA!AQ233</f>
        <v>0</v>
      </c>
      <c r="F243" s="157" t="n">
        <f aca="false">BAZA!AR233</f>
        <v>0</v>
      </c>
      <c r="G243" s="158" t="n">
        <f aca="false">E243+F243</f>
        <v>0</v>
      </c>
    </row>
    <row r="244" customFormat="false" ht="16.5" hidden="false" customHeight="false" outlineLevel="0" collapsed="false">
      <c r="A244" s="152" t="s">
        <v>608</v>
      </c>
      <c r="B244" s="153" t="n">
        <f aca="false">BAZA!AT234</f>
        <v>0</v>
      </c>
      <c r="C244" s="154" t="n">
        <f aca="false">BAZA!AS234</f>
        <v>0</v>
      </c>
      <c r="D244" s="155" t="n">
        <f aca="false">BAZA!A234</f>
        <v>231</v>
      </c>
      <c r="E244" s="156" t="n">
        <f aca="false">BAZA!AQ234</f>
        <v>0</v>
      </c>
      <c r="F244" s="157" t="n">
        <f aca="false">BAZA!AR234</f>
        <v>0</v>
      </c>
      <c r="G244" s="158" t="n">
        <f aca="false">E244+F244</f>
        <v>0</v>
      </c>
    </row>
    <row r="245" customFormat="false" ht="16.5" hidden="false" customHeight="false" outlineLevel="0" collapsed="false">
      <c r="A245" s="152" t="s">
        <v>609</v>
      </c>
      <c r="B245" s="153" t="n">
        <f aca="false">BAZA!AT235</f>
        <v>0</v>
      </c>
      <c r="C245" s="154" t="n">
        <f aca="false">BAZA!AS235</f>
        <v>0</v>
      </c>
      <c r="D245" s="155" t="n">
        <f aca="false">BAZA!A235</f>
        <v>232</v>
      </c>
      <c r="E245" s="156" t="n">
        <f aca="false">BAZA!AQ235</f>
        <v>0</v>
      </c>
      <c r="F245" s="157" t="n">
        <f aca="false">BAZA!AR235</f>
        <v>0</v>
      </c>
      <c r="G245" s="158" t="n">
        <f aca="false">E245+F245</f>
        <v>0</v>
      </c>
    </row>
    <row r="246" customFormat="false" ht="16.5" hidden="false" customHeight="false" outlineLevel="0" collapsed="false">
      <c r="A246" s="152" t="s">
        <v>610</v>
      </c>
      <c r="B246" s="153" t="n">
        <f aca="false">BAZA!AT236</f>
        <v>0</v>
      </c>
      <c r="C246" s="154" t="n">
        <f aca="false">BAZA!AS236</f>
        <v>0</v>
      </c>
      <c r="D246" s="155" t="n">
        <f aca="false">BAZA!A236</f>
        <v>233</v>
      </c>
      <c r="E246" s="156" t="n">
        <f aca="false">BAZA!AQ236</f>
        <v>0</v>
      </c>
      <c r="F246" s="157" t="n">
        <f aca="false">BAZA!AR236</f>
        <v>0</v>
      </c>
      <c r="G246" s="158" t="n">
        <f aca="false">E246+F246</f>
        <v>0</v>
      </c>
    </row>
    <row r="247" customFormat="false" ht="16.5" hidden="false" customHeight="false" outlineLevel="0" collapsed="false">
      <c r="A247" s="152" t="s">
        <v>611</v>
      </c>
      <c r="B247" s="153" t="n">
        <f aca="false">BAZA!AT237</f>
        <v>0</v>
      </c>
      <c r="C247" s="154" t="n">
        <f aca="false">BAZA!AS237</f>
        <v>0</v>
      </c>
      <c r="D247" s="155" t="n">
        <f aca="false">BAZA!A237</f>
        <v>234</v>
      </c>
      <c r="E247" s="156" t="n">
        <f aca="false">BAZA!AQ237</f>
        <v>0</v>
      </c>
      <c r="F247" s="157" t="n">
        <f aca="false">BAZA!AR237</f>
        <v>0</v>
      </c>
      <c r="G247" s="158" t="n">
        <f aca="false">E247+F247</f>
        <v>0</v>
      </c>
    </row>
    <row r="248" customFormat="false" ht="16.5" hidden="false" customHeight="false" outlineLevel="0" collapsed="false">
      <c r="A248" s="152" t="s">
        <v>612</v>
      </c>
      <c r="B248" s="153" t="n">
        <f aca="false">BAZA!AT238</f>
        <v>0</v>
      </c>
      <c r="C248" s="154" t="n">
        <f aca="false">BAZA!AS238</f>
        <v>0</v>
      </c>
      <c r="D248" s="155" t="n">
        <f aca="false">BAZA!A238</f>
        <v>235</v>
      </c>
      <c r="E248" s="156" t="n">
        <f aca="false">BAZA!AQ238</f>
        <v>0</v>
      </c>
      <c r="F248" s="157" t="n">
        <f aca="false">BAZA!AR238</f>
        <v>0</v>
      </c>
      <c r="G248" s="158" t="n">
        <f aca="false">E248+F248</f>
        <v>0</v>
      </c>
    </row>
    <row r="249" customFormat="false" ht="16.5" hidden="false" customHeight="false" outlineLevel="0" collapsed="false">
      <c r="A249" s="152" t="s">
        <v>613</v>
      </c>
      <c r="B249" s="153" t="n">
        <f aca="false">BAZA!AT239</f>
        <v>0</v>
      </c>
      <c r="C249" s="154" t="n">
        <f aca="false">BAZA!AS239</f>
        <v>0</v>
      </c>
      <c r="D249" s="155" t="n">
        <f aca="false">BAZA!A239</f>
        <v>236</v>
      </c>
      <c r="E249" s="156" t="n">
        <f aca="false">BAZA!AQ239</f>
        <v>0</v>
      </c>
      <c r="F249" s="157" t="n">
        <f aca="false">BAZA!AR239</f>
        <v>0</v>
      </c>
      <c r="G249" s="158" t="n">
        <f aca="false">E249+F249</f>
        <v>0</v>
      </c>
    </row>
    <row r="250" customFormat="false" ht="16.5" hidden="false" customHeight="false" outlineLevel="0" collapsed="false">
      <c r="A250" s="152" t="s">
        <v>614</v>
      </c>
      <c r="B250" s="153" t="n">
        <f aca="false">BAZA!AT240</f>
        <v>0</v>
      </c>
      <c r="C250" s="154" t="n">
        <f aca="false">BAZA!AS240</f>
        <v>0</v>
      </c>
      <c r="D250" s="155" t="n">
        <f aca="false">BAZA!A240</f>
        <v>237</v>
      </c>
      <c r="E250" s="156" t="n">
        <f aca="false">BAZA!AQ240</f>
        <v>0</v>
      </c>
      <c r="F250" s="157" t="n">
        <f aca="false">BAZA!AR240</f>
        <v>0</v>
      </c>
      <c r="G250" s="158" t="n">
        <f aca="false">E250+F250</f>
        <v>0</v>
      </c>
    </row>
    <row r="251" customFormat="false" ht="16.5" hidden="false" customHeight="false" outlineLevel="0" collapsed="false">
      <c r="A251" s="152" t="s">
        <v>615</v>
      </c>
      <c r="B251" s="153" t="n">
        <f aca="false">BAZA!AT241</f>
        <v>0</v>
      </c>
      <c r="C251" s="154" t="n">
        <f aca="false">BAZA!AS241</f>
        <v>0</v>
      </c>
      <c r="D251" s="155" t="n">
        <f aca="false">BAZA!A241</f>
        <v>238</v>
      </c>
      <c r="E251" s="156" t="n">
        <f aca="false">BAZA!AQ241</f>
        <v>0</v>
      </c>
      <c r="F251" s="157" t="n">
        <f aca="false">BAZA!AR241</f>
        <v>0</v>
      </c>
      <c r="G251" s="158" t="n">
        <f aca="false">E251+F251</f>
        <v>0</v>
      </c>
    </row>
    <row r="252" customFormat="false" ht="16.5" hidden="false" customHeight="false" outlineLevel="0" collapsed="false">
      <c r="A252" s="152" t="s">
        <v>616</v>
      </c>
      <c r="B252" s="153" t="n">
        <f aca="false">BAZA!AT242</f>
        <v>0</v>
      </c>
      <c r="C252" s="154" t="n">
        <f aca="false">BAZA!AS242</f>
        <v>0</v>
      </c>
      <c r="D252" s="155" t="n">
        <f aca="false">BAZA!A242</f>
        <v>239</v>
      </c>
      <c r="E252" s="156" t="n">
        <f aca="false">BAZA!AQ242</f>
        <v>0</v>
      </c>
      <c r="F252" s="157" t="n">
        <f aca="false">BAZA!AR242</f>
        <v>0</v>
      </c>
      <c r="G252" s="158" t="n">
        <f aca="false">E252+F252</f>
        <v>0</v>
      </c>
    </row>
    <row r="253" customFormat="false" ht="16.5" hidden="false" customHeight="false" outlineLevel="0" collapsed="false">
      <c r="A253" s="152" t="s">
        <v>617</v>
      </c>
      <c r="B253" s="153" t="n">
        <f aca="false">BAZA!AT243</f>
        <v>0</v>
      </c>
      <c r="C253" s="154" t="n">
        <f aca="false">BAZA!AS243</f>
        <v>0</v>
      </c>
      <c r="D253" s="155" t="n">
        <f aca="false">BAZA!A243</f>
        <v>240</v>
      </c>
      <c r="E253" s="156" t="n">
        <f aca="false">BAZA!AQ243</f>
        <v>0</v>
      </c>
      <c r="F253" s="157" t="n">
        <f aca="false">BAZA!AR243</f>
        <v>0</v>
      </c>
      <c r="G253" s="158" t="n">
        <f aca="false">E253+F253</f>
        <v>0</v>
      </c>
    </row>
    <row r="254" customFormat="false" ht="16.5" hidden="false" customHeight="false" outlineLevel="0" collapsed="false">
      <c r="A254" s="152" t="s">
        <v>618</v>
      </c>
      <c r="B254" s="153" t="n">
        <f aca="false">BAZA!AT244</f>
        <v>0</v>
      </c>
      <c r="C254" s="154" t="n">
        <f aca="false">BAZA!AS244</f>
        <v>0</v>
      </c>
      <c r="D254" s="155" t="n">
        <f aca="false">BAZA!A244</f>
        <v>241</v>
      </c>
      <c r="E254" s="156" t="n">
        <f aca="false">BAZA!AQ244</f>
        <v>0</v>
      </c>
      <c r="F254" s="157" t="n">
        <f aca="false">BAZA!AR244</f>
        <v>0</v>
      </c>
      <c r="G254" s="158" t="n">
        <f aca="false">E254+F254</f>
        <v>0</v>
      </c>
    </row>
    <row r="255" customFormat="false" ht="16.5" hidden="false" customHeight="false" outlineLevel="0" collapsed="false">
      <c r="A255" s="152" t="s">
        <v>619</v>
      </c>
      <c r="B255" s="153" t="n">
        <f aca="false">BAZA!AT245</f>
        <v>0</v>
      </c>
      <c r="C255" s="154" t="n">
        <f aca="false">BAZA!AS245</f>
        <v>0</v>
      </c>
      <c r="D255" s="155" t="n">
        <f aca="false">BAZA!A245</f>
        <v>242</v>
      </c>
      <c r="E255" s="156" t="n">
        <f aca="false">BAZA!AQ245</f>
        <v>0</v>
      </c>
      <c r="F255" s="157" t="n">
        <f aca="false">BAZA!AR245</f>
        <v>0</v>
      </c>
      <c r="G255" s="158" t="n">
        <f aca="false">E255+F255</f>
        <v>0</v>
      </c>
    </row>
    <row r="256" customFormat="false" ht="16.5" hidden="false" customHeight="false" outlineLevel="0" collapsed="false">
      <c r="A256" s="152" t="s">
        <v>620</v>
      </c>
      <c r="B256" s="153" t="n">
        <f aca="false">BAZA!AT246</f>
        <v>0</v>
      </c>
      <c r="C256" s="154" t="n">
        <f aca="false">BAZA!AS246</f>
        <v>0</v>
      </c>
      <c r="D256" s="155" t="n">
        <f aca="false">BAZA!A246</f>
        <v>243</v>
      </c>
      <c r="E256" s="156" t="n">
        <f aca="false">BAZA!AQ246</f>
        <v>0</v>
      </c>
      <c r="F256" s="157" t="n">
        <f aca="false">BAZA!AR246</f>
        <v>0</v>
      </c>
      <c r="G256" s="158" t="n">
        <f aca="false">E256+F256</f>
        <v>0</v>
      </c>
    </row>
    <row r="257" customFormat="false" ht="16.5" hidden="false" customHeight="false" outlineLevel="0" collapsed="false">
      <c r="A257" s="152" t="s">
        <v>621</v>
      </c>
      <c r="B257" s="153" t="n">
        <f aca="false">BAZA!AT247</f>
        <v>0</v>
      </c>
      <c r="C257" s="154" t="n">
        <f aca="false">BAZA!AS247</f>
        <v>0</v>
      </c>
      <c r="D257" s="155" t="n">
        <f aca="false">BAZA!A247</f>
        <v>244</v>
      </c>
      <c r="E257" s="156" t="n">
        <f aca="false">BAZA!AQ247</f>
        <v>0</v>
      </c>
      <c r="F257" s="157" t="n">
        <f aca="false">BAZA!AR247</f>
        <v>0</v>
      </c>
      <c r="G257" s="158" t="n">
        <f aca="false">E257+F257</f>
        <v>0</v>
      </c>
    </row>
    <row r="258" customFormat="false" ht="16.5" hidden="false" customHeight="false" outlineLevel="0" collapsed="false">
      <c r="A258" s="152" t="s">
        <v>622</v>
      </c>
      <c r="B258" s="153" t="n">
        <f aca="false">BAZA!AT248</f>
        <v>0</v>
      </c>
      <c r="C258" s="154" t="n">
        <f aca="false">BAZA!AS248</f>
        <v>0</v>
      </c>
      <c r="D258" s="155" t="n">
        <f aca="false">BAZA!A248</f>
        <v>245</v>
      </c>
      <c r="E258" s="156" t="n">
        <f aca="false">BAZA!AQ248</f>
        <v>0</v>
      </c>
      <c r="F258" s="157" t="n">
        <f aca="false">BAZA!AR248</f>
        <v>0</v>
      </c>
      <c r="G258" s="158" t="n">
        <f aca="false">E258+F258</f>
        <v>0</v>
      </c>
    </row>
    <row r="259" customFormat="false" ht="16.5" hidden="false" customHeight="false" outlineLevel="0" collapsed="false">
      <c r="A259" s="152" t="s">
        <v>623</v>
      </c>
      <c r="B259" s="153" t="n">
        <f aca="false">BAZA!AT249</f>
        <v>0</v>
      </c>
      <c r="C259" s="154" t="n">
        <f aca="false">BAZA!AS249</f>
        <v>0</v>
      </c>
      <c r="D259" s="155" t="n">
        <f aca="false">BAZA!A249</f>
        <v>246</v>
      </c>
      <c r="E259" s="156" t="n">
        <f aca="false">BAZA!AQ249</f>
        <v>0</v>
      </c>
      <c r="F259" s="157" t="n">
        <f aca="false">BAZA!AR249</f>
        <v>0</v>
      </c>
      <c r="G259" s="158" t="n">
        <f aca="false">E259+F259</f>
        <v>0</v>
      </c>
    </row>
    <row r="260" customFormat="false" ht="16.5" hidden="false" customHeight="false" outlineLevel="0" collapsed="false">
      <c r="A260" s="152" t="s">
        <v>624</v>
      </c>
      <c r="B260" s="153" t="n">
        <f aca="false">BAZA!AT250</f>
        <v>0</v>
      </c>
      <c r="C260" s="154" t="n">
        <f aca="false">BAZA!AS250</f>
        <v>0</v>
      </c>
      <c r="D260" s="155" t="n">
        <f aca="false">BAZA!A250</f>
        <v>247</v>
      </c>
      <c r="E260" s="156" t="n">
        <f aca="false">BAZA!AQ250</f>
        <v>0</v>
      </c>
      <c r="F260" s="157" t="n">
        <f aca="false">BAZA!AR250</f>
        <v>0</v>
      </c>
      <c r="G260" s="158" t="n">
        <f aca="false">E260+F260</f>
        <v>0</v>
      </c>
    </row>
    <row r="261" customFormat="false" ht="16.5" hidden="false" customHeight="false" outlineLevel="0" collapsed="false">
      <c r="A261" s="152" t="s">
        <v>625</v>
      </c>
      <c r="B261" s="153" t="n">
        <f aca="false">BAZA!AT251</f>
        <v>0</v>
      </c>
      <c r="C261" s="154" t="n">
        <f aca="false">BAZA!AS251</f>
        <v>0</v>
      </c>
      <c r="D261" s="155" t="n">
        <f aca="false">BAZA!A251</f>
        <v>248</v>
      </c>
      <c r="E261" s="156" t="n">
        <f aca="false">BAZA!AQ251</f>
        <v>0</v>
      </c>
      <c r="F261" s="157" t="n">
        <f aca="false">BAZA!AR251</f>
        <v>0</v>
      </c>
      <c r="G261" s="158" t="n">
        <f aca="false">E261+F261</f>
        <v>0</v>
      </c>
    </row>
    <row r="262" customFormat="false" ht="16.5" hidden="false" customHeight="false" outlineLevel="0" collapsed="false">
      <c r="A262" s="152" t="s">
        <v>626</v>
      </c>
      <c r="B262" s="153" t="n">
        <f aca="false">BAZA!AT252</f>
        <v>0</v>
      </c>
      <c r="C262" s="154" t="n">
        <f aca="false">BAZA!AS252</f>
        <v>0</v>
      </c>
      <c r="D262" s="155" t="n">
        <f aca="false">BAZA!A252</f>
        <v>249</v>
      </c>
      <c r="E262" s="156" t="n">
        <f aca="false">BAZA!AQ252</f>
        <v>0</v>
      </c>
      <c r="F262" s="157" t="n">
        <f aca="false">BAZA!AR252</f>
        <v>0</v>
      </c>
      <c r="G262" s="158" t="n">
        <f aca="false">E262+F262</f>
        <v>0</v>
      </c>
    </row>
    <row r="263" customFormat="false" ht="16.5" hidden="false" customHeight="false" outlineLevel="0" collapsed="false">
      <c r="A263" s="152" t="s">
        <v>627</v>
      </c>
      <c r="B263" s="153" t="n">
        <f aca="false">BAZA!AT253</f>
        <v>0</v>
      </c>
      <c r="C263" s="154" t="n">
        <f aca="false">BAZA!AS253</f>
        <v>0</v>
      </c>
      <c r="D263" s="155" t="n">
        <f aca="false">BAZA!A253</f>
        <v>250</v>
      </c>
      <c r="E263" s="156" t="n">
        <f aca="false">BAZA!AQ253</f>
        <v>0</v>
      </c>
      <c r="F263" s="157" t="n">
        <f aca="false">BAZA!AR253</f>
        <v>0</v>
      </c>
      <c r="G263" s="158" t="n">
        <f aca="false">E263+F263</f>
        <v>0</v>
      </c>
    </row>
    <row r="264" customFormat="false" ht="16.5" hidden="false" customHeight="false" outlineLevel="0" collapsed="false">
      <c r="A264" s="152" t="s">
        <v>628</v>
      </c>
      <c r="B264" s="153" t="n">
        <f aca="false">BAZA!AT254</f>
        <v>0</v>
      </c>
      <c r="C264" s="154" t="n">
        <f aca="false">BAZA!AS254</f>
        <v>0</v>
      </c>
      <c r="D264" s="155" t="n">
        <f aca="false">BAZA!A254</f>
        <v>251</v>
      </c>
      <c r="E264" s="156" t="n">
        <f aca="false">BAZA!AQ254</f>
        <v>0</v>
      </c>
      <c r="F264" s="157" t="n">
        <f aca="false">BAZA!AR254</f>
        <v>0</v>
      </c>
      <c r="G264" s="158" t="n">
        <f aca="false">E264+F264</f>
        <v>0</v>
      </c>
    </row>
    <row r="265" customFormat="false" ht="16.5" hidden="false" customHeight="false" outlineLevel="0" collapsed="false">
      <c r="A265" s="152" t="s">
        <v>629</v>
      </c>
      <c r="B265" s="153" t="n">
        <f aca="false">BAZA!AT255</f>
        <v>0</v>
      </c>
      <c r="C265" s="154" t="n">
        <f aca="false">BAZA!AS255</f>
        <v>0</v>
      </c>
      <c r="D265" s="155" t="n">
        <f aca="false">BAZA!A255</f>
        <v>252</v>
      </c>
      <c r="E265" s="156" t="n">
        <f aca="false">BAZA!AQ255</f>
        <v>0</v>
      </c>
      <c r="F265" s="157" t="n">
        <f aca="false">BAZA!AR255</f>
        <v>0</v>
      </c>
      <c r="G265" s="158" t="n">
        <f aca="false">E265+F265</f>
        <v>0</v>
      </c>
    </row>
    <row r="266" customFormat="false" ht="16.5" hidden="false" customHeight="false" outlineLevel="0" collapsed="false">
      <c r="A266" s="152" t="s">
        <v>630</v>
      </c>
      <c r="B266" s="153" t="n">
        <f aca="false">BAZA!AT256</f>
        <v>0</v>
      </c>
      <c r="C266" s="154" t="n">
        <f aca="false">BAZA!AS256</f>
        <v>0</v>
      </c>
      <c r="D266" s="155" t="n">
        <f aca="false">BAZA!A256</f>
        <v>253</v>
      </c>
      <c r="E266" s="156" t="n">
        <f aca="false">BAZA!AQ256</f>
        <v>0</v>
      </c>
      <c r="F266" s="157" t="n">
        <f aca="false">BAZA!AR256</f>
        <v>0</v>
      </c>
      <c r="G266" s="158" t="n">
        <f aca="false">E266+F266</f>
        <v>0</v>
      </c>
    </row>
    <row r="267" customFormat="false" ht="16.5" hidden="false" customHeight="false" outlineLevel="0" collapsed="false">
      <c r="A267" s="152" t="s">
        <v>631</v>
      </c>
      <c r="B267" s="153" t="n">
        <f aca="false">BAZA!AT257</f>
        <v>0</v>
      </c>
      <c r="C267" s="154" t="n">
        <f aca="false">BAZA!AS257</f>
        <v>0</v>
      </c>
      <c r="D267" s="155" t="n">
        <f aca="false">BAZA!A257</f>
        <v>254</v>
      </c>
      <c r="E267" s="156" t="n">
        <f aca="false">BAZA!AQ257</f>
        <v>0</v>
      </c>
      <c r="F267" s="157" t="n">
        <f aca="false">BAZA!AR257</f>
        <v>0</v>
      </c>
      <c r="G267" s="158" t="n">
        <f aca="false">E267+F267</f>
        <v>0</v>
      </c>
    </row>
    <row r="268" customFormat="false" ht="16.5" hidden="false" customHeight="false" outlineLevel="0" collapsed="false">
      <c r="A268" s="152" t="s">
        <v>632</v>
      </c>
      <c r="B268" s="153" t="n">
        <f aca="false">BAZA!AT258</f>
        <v>0</v>
      </c>
      <c r="C268" s="154" t="n">
        <f aca="false">BAZA!AS258</f>
        <v>0</v>
      </c>
      <c r="D268" s="155" t="n">
        <f aca="false">BAZA!A258</f>
        <v>255</v>
      </c>
      <c r="E268" s="156" t="n">
        <f aca="false">BAZA!AQ258</f>
        <v>0</v>
      </c>
      <c r="F268" s="157" t="n">
        <f aca="false">BAZA!AR258</f>
        <v>0</v>
      </c>
      <c r="G268" s="158" t="n">
        <f aca="false">E268+F268</f>
        <v>0</v>
      </c>
    </row>
    <row r="269" customFormat="false" ht="16.5" hidden="false" customHeight="false" outlineLevel="0" collapsed="false">
      <c r="A269" s="152" t="s">
        <v>633</v>
      </c>
      <c r="B269" s="153" t="n">
        <f aca="false">BAZA!AT259</f>
        <v>0</v>
      </c>
      <c r="C269" s="154" t="n">
        <f aca="false">BAZA!AS259</f>
        <v>0</v>
      </c>
      <c r="D269" s="155" t="n">
        <f aca="false">BAZA!A259</f>
        <v>256</v>
      </c>
      <c r="E269" s="156" t="n">
        <f aca="false">BAZA!AQ259</f>
        <v>0</v>
      </c>
      <c r="F269" s="157" t="n">
        <f aca="false">BAZA!AR259</f>
        <v>0</v>
      </c>
      <c r="G269" s="158" t="n">
        <f aca="false">E269+F269</f>
        <v>0</v>
      </c>
    </row>
    <row r="270" customFormat="false" ht="16.5" hidden="false" customHeight="false" outlineLevel="0" collapsed="false">
      <c r="A270" s="152" t="s">
        <v>634</v>
      </c>
      <c r="B270" s="153" t="n">
        <f aca="false">BAZA!AT260</f>
        <v>0</v>
      </c>
      <c r="C270" s="154" t="n">
        <f aca="false">BAZA!AS260</f>
        <v>0</v>
      </c>
      <c r="D270" s="155" t="n">
        <f aca="false">BAZA!A260</f>
        <v>257</v>
      </c>
      <c r="E270" s="156" t="n">
        <f aca="false">BAZA!AQ260</f>
        <v>0</v>
      </c>
      <c r="F270" s="157" t="n">
        <f aca="false">BAZA!AR260</f>
        <v>0</v>
      </c>
      <c r="G270" s="158" t="n">
        <f aca="false">E270+F270</f>
        <v>0</v>
      </c>
    </row>
    <row r="271" customFormat="false" ht="16.5" hidden="false" customHeight="false" outlineLevel="0" collapsed="false">
      <c r="A271" s="152" t="s">
        <v>635</v>
      </c>
      <c r="B271" s="153" t="n">
        <f aca="false">BAZA!AT261</f>
        <v>0</v>
      </c>
      <c r="C271" s="154" t="n">
        <f aca="false">BAZA!AS261</f>
        <v>0</v>
      </c>
      <c r="D271" s="155" t="n">
        <f aca="false">BAZA!A261</f>
        <v>258</v>
      </c>
      <c r="E271" s="156" t="n">
        <f aca="false">BAZA!AQ261</f>
        <v>0</v>
      </c>
      <c r="F271" s="157" t="n">
        <f aca="false">BAZA!AR261</f>
        <v>0</v>
      </c>
      <c r="G271" s="158" t="n">
        <f aca="false">E271+F271</f>
        <v>0</v>
      </c>
    </row>
    <row r="272" customFormat="false" ht="16.5" hidden="false" customHeight="false" outlineLevel="0" collapsed="false">
      <c r="A272" s="152" t="s">
        <v>636</v>
      </c>
      <c r="B272" s="153" t="n">
        <f aca="false">BAZA!AT262</f>
        <v>0</v>
      </c>
      <c r="C272" s="154" t="n">
        <f aca="false">BAZA!AS262</f>
        <v>0</v>
      </c>
      <c r="D272" s="155" t="n">
        <f aca="false">BAZA!A262</f>
        <v>259</v>
      </c>
      <c r="E272" s="156" t="n">
        <f aca="false">BAZA!AQ262</f>
        <v>0</v>
      </c>
      <c r="F272" s="157" t="n">
        <f aca="false">BAZA!AR262</f>
        <v>0</v>
      </c>
      <c r="G272" s="158" t="n">
        <f aca="false">E272+F272</f>
        <v>0</v>
      </c>
    </row>
    <row r="273" customFormat="false" ht="16.5" hidden="false" customHeight="false" outlineLevel="0" collapsed="false">
      <c r="A273" s="152" t="s">
        <v>637</v>
      </c>
      <c r="B273" s="153" t="n">
        <f aca="false">BAZA!AT263</f>
        <v>0</v>
      </c>
      <c r="C273" s="154" t="n">
        <f aca="false">BAZA!AS263</f>
        <v>0</v>
      </c>
      <c r="D273" s="155" t="n">
        <f aca="false">BAZA!A263</f>
        <v>260</v>
      </c>
      <c r="E273" s="156" t="n">
        <f aca="false">BAZA!AQ263</f>
        <v>0</v>
      </c>
      <c r="F273" s="157" t="n">
        <f aca="false">BAZA!AR263</f>
        <v>0</v>
      </c>
      <c r="G273" s="158" t="n">
        <f aca="false">E273+F273</f>
        <v>0</v>
      </c>
    </row>
    <row r="274" customFormat="false" ht="16.5" hidden="false" customHeight="false" outlineLevel="0" collapsed="false">
      <c r="A274" s="152" t="s">
        <v>638</v>
      </c>
      <c r="B274" s="153" t="n">
        <f aca="false">BAZA!AT264</f>
        <v>0</v>
      </c>
      <c r="C274" s="154" t="n">
        <f aca="false">BAZA!AS264</f>
        <v>0</v>
      </c>
      <c r="D274" s="155" t="n">
        <f aca="false">BAZA!A264</f>
        <v>261</v>
      </c>
      <c r="E274" s="156" t="n">
        <f aca="false">BAZA!AQ264</f>
        <v>0</v>
      </c>
      <c r="F274" s="157" t="n">
        <f aca="false">BAZA!AR264</f>
        <v>0</v>
      </c>
      <c r="G274" s="158" t="n">
        <f aca="false">E274+F274</f>
        <v>0</v>
      </c>
    </row>
    <row r="275" customFormat="false" ht="16.5" hidden="false" customHeight="false" outlineLevel="0" collapsed="false">
      <c r="A275" s="152" t="s">
        <v>639</v>
      </c>
      <c r="B275" s="153" t="n">
        <f aca="false">BAZA!AT265</f>
        <v>0</v>
      </c>
      <c r="C275" s="154" t="n">
        <f aca="false">BAZA!AS265</f>
        <v>0</v>
      </c>
      <c r="D275" s="155" t="n">
        <f aca="false">BAZA!A265</f>
        <v>262</v>
      </c>
      <c r="E275" s="156" t="n">
        <f aca="false">BAZA!AQ265</f>
        <v>0</v>
      </c>
      <c r="F275" s="157" t="n">
        <f aca="false">BAZA!AR265</f>
        <v>0</v>
      </c>
      <c r="G275" s="158" t="n">
        <f aca="false">E275+F275</f>
        <v>0</v>
      </c>
    </row>
    <row r="276" customFormat="false" ht="16.5" hidden="false" customHeight="false" outlineLevel="0" collapsed="false">
      <c r="A276" s="152" t="s">
        <v>640</v>
      </c>
      <c r="B276" s="153" t="n">
        <f aca="false">BAZA!AT266</f>
        <v>0</v>
      </c>
      <c r="C276" s="154" t="n">
        <f aca="false">BAZA!AS266</f>
        <v>0</v>
      </c>
      <c r="D276" s="155" t="n">
        <f aca="false">BAZA!A266</f>
        <v>263</v>
      </c>
      <c r="E276" s="156" t="n">
        <f aca="false">BAZA!AQ266</f>
        <v>0</v>
      </c>
      <c r="F276" s="157" t="n">
        <f aca="false">BAZA!AR266</f>
        <v>0</v>
      </c>
      <c r="G276" s="158" t="n">
        <f aca="false">E276+F276</f>
        <v>0</v>
      </c>
    </row>
    <row r="277" customFormat="false" ht="16.5" hidden="false" customHeight="false" outlineLevel="0" collapsed="false">
      <c r="A277" s="152" t="s">
        <v>641</v>
      </c>
      <c r="B277" s="153" t="n">
        <f aca="false">BAZA!AT267</f>
        <v>0</v>
      </c>
      <c r="C277" s="154" t="n">
        <f aca="false">BAZA!AS267</f>
        <v>0</v>
      </c>
      <c r="D277" s="155" t="n">
        <f aca="false">BAZA!A267</f>
        <v>264</v>
      </c>
      <c r="E277" s="156" t="n">
        <f aca="false">BAZA!AQ267</f>
        <v>0</v>
      </c>
      <c r="F277" s="157" t="n">
        <f aca="false">BAZA!AR267</f>
        <v>0</v>
      </c>
      <c r="G277" s="158" t="n">
        <f aca="false">E277+F277</f>
        <v>0</v>
      </c>
    </row>
    <row r="278" customFormat="false" ht="16.5" hidden="false" customHeight="false" outlineLevel="0" collapsed="false">
      <c r="A278" s="152" t="s">
        <v>642</v>
      </c>
      <c r="B278" s="153" t="n">
        <f aca="false">BAZA!AT268</f>
        <v>0</v>
      </c>
      <c r="C278" s="154" t="n">
        <f aca="false">BAZA!AS268</f>
        <v>0</v>
      </c>
      <c r="D278" s="155" t="n">
        <f aca="false">BAZA!A268</f>
        <v>265</v>
      </c>
      <c r="E278" s="156" t="n">
        <f aca="false">BAZA!AQ268</f>
        <v>0</v>
      </c>
      <c r="F278" s="157" t="n">
        <f aca="false">BAZA!AR268</f>
        <v>0</v>
      </c>
      <c r="G278" s="158" t="n">
        <f aca="false">E278+F278</f>
        <v>0</v>
      </c>
    </row>
    <row r="279" customFormat="false" ht="16.5" hidden="false" customHeight="false" outlineLevel="0" collapsed="false">
      <c r="A279" s="152" t="s">
        <v>643</v>
      </c>
      <c r="B279" s="153" t="n">
        <f aca="false">BAZA!AT269</f>
        <v>0</v>
      </c>
      <c r="C279" s="154" t="n">
        <f aca="false">BAZA!AS269</f>
        <v>0</v>
      </c>
      <c r="D279" s="155" t="n">
        <f aca="false">BAZA!A269</f>
        <v>266</v>
      </c>
      <c r="E279" s="156" t="n">
        <f aca="false">BAZA!AQ269</f>
        <v>0</v>
      </c>
      <c r="F279" s="157" t="n">
        <f aca="false">BAZA!AR269</f>
        <v>0</v>
      </c>
      <c r="G279" s="158" t="n">
        <f aca="false">E279+F279</f>
        <v>0</v>
      </c>
    </row>
    <row r="280" customFormat="false" ht="16.5" hidden="false" customHeight="false" outlineLevel="0" collapsed="false">
      <c r="A280" s="152" t="s">
        <v>644</v>
      </c>
      <c r="B280" s="153" t="n">
        <f aca="false">BAZA!AT270</f>
        <v>0</v>
      </c>
      <c r="C280" s="154" t="n">
        <f aca="false">BAZA!AS270</f>
        <v>0</v>
      </c>
      <c r="D280" s="155" t="n">
        <f aca="false">BAZA!A270</f>
        <v>267</v>
      </c>
      <c r="E280" s="156" t="n">
        <f aca="false">BAZA!AQ270</f>
        <v>0</v>
      </c>
      <c r="F280" s="157" t="n">
        <f aca="false">BAZA!AR270</f>
        <v>0</v>
      </c>
      <c r="G280" s="158" t="n">
        <f aca="false">E280+F280</f>
        <v>0</v>
      </c>
    </row>
    <row r="281" customFormat="false" ht="16.5" hidden="false" customHeight="false" outlineLevel="0" collapsed="false">
      <c r="A281" s="152" t="s">
        <v>645</v>
      </c>
      <c r="B281" s="153" t="n">
        <f aca="false">BAZA!AT271</f>
        <v>0</v>
      </c>
      <c r="C281" s="154" t="n">
        <f aca="false">BAZA!AS271</f>
        <v>0</v>
      </c>
      <c r="D281" s="155" t="n">
        <f aca="false">BAZA!A271</f>
        <v>268</v>
      </c>
      <c r="E281" s="156" t="n">
        <f aca="false">BAZA!AQ271</f>
        <v>0</v>
      </c>
      <c r="F281" s="157" t="n">
        <f aca="false">BAZA!AR271</f>
        <v>0</v>
      </c>
      <c r="G281" s="158" t="n">
        <f aca="false">E281+F281</f>
        <v>0</v>
      </c>
    </row>
    <row r="282" customFormat="false" ht="16.5" hidden="false" customHeight="false" outlineLevel="0" collapsed="false">
      <c r="A282" s="152" t="s">
        <v>646</v>
      </c>
      <c r="B282" s="153" t="n">
        <f aca="false">BAZA!AT272</f>
        <v>0</v>
      </c>
      <c r="C282" s="154" t="n">
        <f aca="false">BAZA!AS272</f>
        <v>0</v>
      </c>
      <c r="D282" s="155" t="n">
        <f aca="false">BAZA!A272</f>
        <v>269</v>
      </c>
      <c r="E282" s="156" t="n">
        <f aca="false">BAZA!AQ272</f>
        <v>0</v>
      </c>
      <c r="F282" s="157" t="n">
        <f aca="false">BAZA!AR272</f>
        <v>0</v>
      </c>
      <c r="G282" s="158" t="n">
        <f aca="false">E282+F282</f>
        <v>0</v>
      </c>
    </row>
    <row r="283" customFormat="false" ht="16.5" hidden="false" customHeight="false" outlineLevel="0" collapsed="false">
      <c r="A283" s="152" t="s">
        <v>647</v>
      </c>
      <c r="B283" s="153" t="n">
        <f aca="false">BAZA!AT273</f>
        <v>0</v>
      </c>
      <c r="C283" s="154" t="n">
        <f aca="false">BAZA!AS273</f>
        <v>0</v>
      </c>
      <c r="D283" s="155" t="n">
        <f aca="false">BAZA!A273</f>
        <v>270</v>
      </c>
      <c r="E283" s="156" t="n">
        <f aca="false">BAZA!AQ273</f>
        <v>0</v>
      </c>
      <c r="F283" s="157" t="n">
        <f aca="false">BAZA!AR273</f>
        <v>0</v>
      </c>
      <c r="G283" s="158" t="n">
        <f aca="false">E283+F283</f>
        <v>0</v>
      </c>
    </row>
    <row r="284" customFormat="false" ht="16.5" hidden="false" customHeight="false" outlineLevel="0" collapsed="false">
      <c r="A284" s="152" t="s">
        <v>648</v>
      </c>
      <c r="B284" s="153" t="n">
        <f aca="false">BAZA!AT274</f>
        <v>0</v>
      </c>
      <c r="C284" s="154" t="n">
        <f aca="false">BAZA!AS274</f>
        <v>0</v>
      </c>
      <c r="D284" s="155" t="n">
        <f aca="false">BAZA!A274</f>
        <v>271</v>
      </c>
      <c r="E284" s="156" t="n">
        <f aca="false">BAZA!AQ274</f>
        <v>0</v>
      </c>
      <c r="F284" s="157" t="n">
        <f aca="false">BAZA!AR274</f>
        <v>0</v>
      </c>
      <c r="G284" s="158" t="n">
        <f aca="false">E284+F284</f>
        <v>0</v>
      </c>
    </row>
    <row r="285" customFormat="false" ht="16.5" hidden="false" customHeight="false" outlineLevel="0" collapsed="false">
      <c r="A285" s="152" t="s">
        <v>649</v>
      </c>
      <c r="B285" s="153" t="n">
        <f aca="false">BAZA!AT275</f>
        <v>0</v>
      </c>
      <c r="C285" s="154" t="n">
        <f aca="false">BAZA!AS275</f>
        <v>0</v>
      </c>
      <c r="D285" s="155" t="n">
        <f aca="false">BAZA!A275</f>
        <v>272</v>
      </c>
      <c r="E285" s="156" t="n">
        <f aca="false">BAZA!AQ275</f>
        <v>0</v>
      </c>
      <c r="F285" s="157" t="n">
        <f aca="false">BAZA!AR275</f>
        <v>0</v>
      </c>
      <c r="G285" s="158" t="n">
        <f aca="false">E285+F285</f>
        <v>0</v>
      </c>
    </row>
    <row r="286" customFormat="false" ht="16.5" hidden="false" customHeight="false" outlineLevel="0" collapsed="false">
      <c r="A286" s="152" t="s">
        <v>650</v>
      </c>
      <c r="B286" s="153" t="n">
        <f aca="false">BAZA!AT276</f>
        <v>0</v>
      </c>
      <c r="C286" s="154" t="n">
        <f aca="false">BAZA!AS276</f>
        <v>0</v>
      </c>
      <c r="D286" s="155" t="n">
        <f aca="false">BAZA!A276</f>
        <v>273</v>
      </c>
      <c r="E286" s="156" t="n">
        <f aca="false">BAZA!AQ276</f>
        <v>0</v>
      </c>
      <c r="F286" s="157" t="n">
        <f aca="false">BAZA!AR276</f>
        <v>0</v>
      </c>
      <c r="G286" s="158" t="n">
        <f aca="false">E286+F286</f>
        <v>0</v>
      </c>
    </row>
    <row r="287" customFormat="false" ht="16.5" hidden="false" customHeight="false" outlineLevel="0" collapsed="false">
      <c r="A287" s="152" t="s">
        <v>651</v>
      </c>
      <c r="B287" s="153" t="n">
        <f aca="false">BAZA!AT277</f>
        <v>0</v>
      </c>
      <c r="C287" s="154" t="n">
        <f aca="false">BAZA!AS277</f>
        <v>0</v>
      </c>
      <c r="D287" s="155" t="n">
        <f aca="false">BAZA!A277</f>
        <v>274</v>
      </c>
      <c r="E287" s="156" t="n">
        <f aca="false">BAZA!AQ277</f>
        <v>0</v>
      </c>
      <c r="F287" s="157" t="n">
        <f aca="false">BAZA!AR277</f>
        <v>0</v>
      </c>
      <c r="G287" s="158" t="n">
        <f aca="false">E287+F287</f>
        <v>0</v>
      </c>
    </row>
    <row r="288" customFormat="false" ht="16.5" hidden="false" customHeight="false" outlineLevel="0" collapsed="false">
      <c r="A288" s="152" t="s">
        <v>652</v>
      </c>
      <c r="B288" s="153" t="n">
        <f aca="false">BAZA!AT278</f>
        <v>0</v>
      </c>
      <c r="C288" s="154" t="n">
        <f aca="false">BAZA!AS278</f>
        <v>0</v>
      </c>
      <c r="D288" s="155" t="n">
        <f aca="false">BAZA!A278</f>
        <v>275</v>
      </c>
      <c r="E288" s="156" t="n">
        <f aca="false">BAZA!AQ278</f>
        <v>0</v>
      </c>
      <c r="F288" s="157" t="n">
        <f aca="false">BAZA!AR278</f>
        <v>0</v>
      </c>
      <c r="G288" s="158" t="n">
        <f aca="false">E288+F288</f>
        <v>0</v>
      </c>
    </row>
    <row r="289" customFormat="false" ht="16.5" hidden="false" customHeight="false" outlineLevel="0" collapsed="false">
      <c r="A289" s="152" t="s">
        <v>653</v>
      </c>
      <c r="B289" s="153" t="n">
        <f aca="false">BAZA!AT279</f>
        <v>0</v>
      </c>
      <c r="C289" s="154" t="n">
        <f aca="false">BAZA!AS279</f>
        <v>0</v>
      </c>
      <c r="D289" s="155" t="n">
        <f aca="false">BAZA!A279</f>
        <v>276</v>
      </c>
      <c r="E289" s="156" t="n">
        <f aca="false">BAZA!AQ279</f>
        <v>0</v>
      </c>
      <c r="F289" s="157" t="n">
        <f aca="false">BAZA!AR279</f>
        <v>0</v>
      </c>
      <c r="G289" s="158" t="n">
        <f aca="false">E289+F289</f>
        <v>0</v>
      </c>
    </row>
    <row r="290" customFormat="false" ht="16.5" hidden="false" customHeight="false" outlineLevel="0" collapsed="false">
      <c r="A290" s="152" t="s">
        <v>654</v>
      </c>
      <c r="B290" s="153" t="n">
        <f aca="false">BAZA!AT280</f>
        <v>0</v>
      </c>
      <c r="C290" s="154" t="n">
        <f aca="false">BAZA!AS280</f>
        <v>0</v>
      </c>
      <c r="D290" s="155" t="n">
        <f aca="false">BAZA!A280</f>
        <v>277</v>
      </c>
      <c r="E290" s="156" t="n">
        <f aca="false">BAZA!AQ280</f>
        <v>0</v>
      </c>
      <c r="F290" s="157" t="n">
        <f aca="false">BAZA!AR280</f>
        <v>0</v>
      </c>
      <c r="G290" s="158" t="n">
        <f aca="false">E290+F290</f>
        <v>0</v>
      </c>
    </row>
    <row r="291" customFormat="false" ht="16.5" hidden="false" customHeight="false" outlineLevel="0" collapsed="false">
      <c r="A291" s="152" t="s">
        <v>655</v>
      </c>
      <c r="B291" s="153" t="n">
        <f aca="false">BAZA!AT281</f>
        <v>0</v>
      </c>
      <c r="C291" s="154" t="n">
        <f aca="false">BAZA!AS281</f>
        <v>0</v>
      </c>
      <c r="D291" s="155" t="n">
        <f aca="false">BAZA!A281</f>
        <v>278</v>
      </c>
      <c r="E291" s="156" t="n">
        <f aca="false">BAZA!AQ281</f>
        <v>0</v>
      </c>
      <c r="F291" s="157" t="n">
        <f aca="false">BAZA!AR281</f>
        <v>0</v>
      </c>
      <c r="G291" s="158" t="n">
        <f aca="false">E291+F291</f>
        <v>0</v>
      </c>
    </row>
    <row r="292" customFormat="false" ht="16.5" hidden="false" customHeight="false" outlineLevel="0" collapsed="false">
      <c r="A292" s="152" t="s">
        <v>656</v>
      </c>
      <c r="B292" s="153" t="n">
        <f aca="false">BAZA!AT282</f>
        <v>0</v>
      </c>
      <c r="C292" s="154" t="n">
        <f aca="false">BAZA!AS282</f>
        <v>0</v>
      </c>
      <c r="D292" s="155" t="n">
        <f aca="false">BAZA!A282</f>
        <v>279</v>
      </c>
      <c r="E292" s="156" t="n">
        <f aca="false">BAZA!AQ282</f>
        <v>0</v>
      </c>
      <c r="F292" s="157" t="n">
        <f aca="false">BAZA!AR282</f>
        <v>0</v>
      </c>
      <c r="G292" s="158" t="n">
        <f aca="false">E292+F292</f>
        <v>0</v>
      </c>
    </row>
    <row r="293" customFormat="false" ht="16.5" hidden="false" customHeight="false" outlineLevel="0" collapsed="false">
      <c r="A293" s="152" t="s">
        <v>657</v>
      </c>
      <c r="B293" s="153" t="n">
        <f aca="false">BAZA!AT283</f>
        <v>0</v>
      </c>
      <c r="C293" s="154" t="n">
        <f aca="false">BAZA!AS283</f>
        <v>0</v>
      </c>
      <c r="D293" s="155" t="n">
        <f aca="false">BAZA!A283</f>
        <v>280</v>
      </c>
      <c r="E293" s="156" t="n">
        <f aca="false">BAZA!AQ283</f>
        <v>0</v>
      </c>
      <c r="F293" s="157" t="n">
        <f aca="false">BAZA!AR283</f>
        <v>0</v>
      </c>
      <c r="G293" s="158" t="n">
        <f aca="false">E293+F293</f>
        <v>0</v>
      </c>
    </row>
    <row r="294" customFormat="false" ht="16.5" hidden="false" customHeight="false" outlineLevel="0" collapsed="false">
      <c r="A294" s="152" t="s">
        <v>658</v>
      </c>
      <c r="B294" s="153" t="n">
        <f aca="false">BAZA!AT284</f>
        <v>0</v>
      </c>
      <c r="C294" s="154" t="n">
        <f aca="false">BAZA!AS284</f>
        <v>0</v>
      </c>
      <c r="D294" s="155" t="n">
        <f aca="false">BAZA!A284</f>
        <v>281</v>
      </c>
      <c r="E294" s="156" t="n">
        <f aca="false">BAZA!AQ284</f>
        <v>0</v>
      </c>
      <c r="F294" s="157" t="n">
        <f aca="false">BAZA!AR284</f>
        <v>0</v>
      </c>
      <c r="G294" s="158" t="n">
        <f aca="false">E294+F294</f>
        <v>0</v>
      </c>
    </row>
    <row r="295" customFormat="false" ht="16.5" hidden="false" customHeight="false" outlineLevel="0" collapsed="false">
      <c r="A295" s="152" t="s">
        <v>659</v>
      </c>
      <c r="B295" s="153" t="n">
        <f aca="false">BAZA!AT285</f>
        <v>0</v>
      </c>
      <c r="C295" s="154" t="n">
        <f aca="false">BAZA!AS285</f>
        <v>0</v>
      </c>
      <c r="D295" s="155" t="n">
        <f aca="false">BAZA!A285</f>
        <v>282</v>
      </c>
      <c r="E295" s="156" t="n">
        <f aca="false">BAZA!AQ285</f>
        <v>0</v>
      </c>
      <c r="F295" s="157" t="n">
        <f aca="false">BAZA!AR285</f>
        <v>0</v>
      </c>
      <c r="G295" s="158" t="n">
        <f aca="false">E295+F295</f>
        <v>0</v>
      </c>
    </row>
    <row r="296" customFormat="false" ht="16.5" hidden="false" customHeight="false" outlineLevel="0" collapsed="false">
      <c r="A296" s="152" t="s">
        <v>660</v>
      </c>
      <c r="B296" s="153" t="n">
        <f aca="false">BAZA!AT286</f>
        <v>0</v>
      </c>
      <c r="C296" s="154" t="n">
        <f aca="false">BAZA!AS286</f>
        <v>0</v>
      </c>
      <c r="D296" s="155" t="n">
        <f aca="false">BAZA!A286</f>
        <v>283</v>
      </c>
      <c r="E296" s="156" t="n">
        <f aca="false">BAZA!AQ286</f>
        <v>0</v>
      </c>
      <c r="F296" s="157" t="n">
        <f aca="false">BAZA!AR286</f>
        <v>0</v>
      </c>
      <c r="G296" s="158" t="n">
        <f aca="false">E296+F296</f>
        <v>0</v>
      </c>
    </row>
    <row r="297" customFormat="false" ht="16.5" hidden="false" customHeight="false" outlineLevel="0" collapsed="false">
      <c r="A297" s="152" t="s">
        <v>661</v>
      </c>
      <c r="B297" s="153" t="n">
        <f aca="false">BAZA!AT287</f>
        <v>0</v>
      </c>
      <c r="C297" s="154" t="n">
        <f aca="false">BAZA!AS287</f>
        <v>0</v>
      </c>
      <c r="D297" s="155" t="n">
        <f aca="false">BAZA!A287</f>
        <v>284</v>
      </c>
      <c r="E297" s="156" t="n">
        <f aca="false">BAZA!AQ287</f>
        <v>0</v>
      </c>
      <c r="F297" s="157" t="n">
        <f aca="false">BAZA!AR287</f>
        <v>0</v>
      </c>
      <c r="G297" s="158" t="n">
        <f aca="false">E297+F297</f>
        <v>0</v>
      </c>
    </row>
    <row r="298" customFormat="false" ht="16.5" hidden="false" customHeight="false" outlineLevel="0" collapsed="false">
      <c r="A298" s="152" t="s">
        <v>662</v>
      </c>
      <c r="B298" s="153" t="n">
        <f aca="false">BAZA!AT288</f>
        <v>0</v>
      </c>
      <c r="C298" s="154" t="n">
        <f aca="false">BAZA!AS288</f>
        <v>0</v>
      </c>
      <c r="D298" s="155" t="n">
        <f aca="false">BAZA!A288</f>
        <v>285</v>
      </c>
      <c r="E298" s="156" t="n">
        <f aca="false">BAZA!AQ288</f>
        <v>0</v>
      </c>
      <c r="F298" s="157" t="n">
        <f aca="false">BAZA!AR288</f>
        <v>0</v>
      </c>
      <c r="G298" s="158" t="n">
        <f aca="false">E298+F298</f>
        <v>0</v>
      </c>
    </row>
    <row r="299" customFormat="false" ht="16.5" hidden="false" customHeight="false" outlineLevel="0" collapsed="false">
      <c r="A299" s="152" t="s">
        <v>663</v>
      </c>
      <c r="B299" s="153" t="n">
        <f aca="false">BAZA!AT289</f>
        <v>0</v>
      </c>
      <c r="C299" s="154" t="n">
        <f aca="false">BAZA!AS289</f>
        <v>0</v>
      </c>
      <c r="D299" s="155" t="n">
        <f aca="false">BAZA!A289</f>
        <v>286</v>
      </c>
      <c r="E299" s="156" t="n">
        <f aca="false">BAZA!AQ289</f>
        <v>0</v>
      </c>
      <c r="F299" s="157" t="n">
        <f aca="false">BAZA!AR289</f>
        <v>0</v>
      </c>
      <c r="G299" s="158" t="n">
        <f aca="false">E299+F299</f>
        <v>0</v>
      </c>
    </row>
    <row r="300" customFormat="false" ht="16.5" hidden="false" customHeight="false" outlineLevel="0" collapsed="false">
      <c r="A300" s="152" t="s">
        <v>664</v>
      </c>
      <c r="B300" s="153" t="n">
        <f aca="false">BAZA!AT290</f>
        <v>0</v>
      </c>
      <c r="C300" s="154" t="n">
        <f aca="false">BAZA!AS290</f>
        <v>0</v>
      </c>
      <c r="D300" s="155" t="n">
        <f aca="false">BAZA!A290</f>
        <v>287</v>
      </c>
      <c r="E300" s="156" t="n">
        <f aca="false">BAZA!AQ290</f>
        <v>0</v>
      </c>
      <c r="F300" s="157" t="n">
        <f aca="false">BAZA!AR290</f>
        <v>0</v>
      </c>
      <c r="G300" s="158" t="n">
        <f aca="false">E300+F300</f>
        <v>0</v>
      </c>
    </row>
    <row r="301" customFormat="false" ht="16.5" hidden="false" customHeight="false" outlineLevel="0" collapsed="false">
      <c r="A301" s="152" t="s">
        <v>665</v>
      </c>
      <c r="B301" s="153" t="n">
        <f aca="false">BAZA!AT291</f>
        <v>0</v>
      </c>
      <c r="C301" s="154" t="n">
        <f aca="false">BAZA!AS291</f>
        <v>0</v>
      </c>
      <c r="D301" s="155" t="n">
        <f aca="false">BAZA!A291</f>
        <v>288</v>
      </c>
      <c r="E301" s="156" t="n">
        <f aca="false">BAZA!AQ291</f>
        <v>0</v>
      </c>
      <c r="F301" s="157" t="n">
        <f aca="false">BAZA!AR291</f>
        <v>0</v>
      </c>
      <c r="G301" s="158" t="n">
        <f aca="false">E301+F301</f>
        <v>0</v>
      </c>
    </row>
    <row r="302" customFormat="false" ht="16.5" hidden="false" customHeight="false" outlineLevel="0" collapsed="false">
      <c r="A302" s="152" t="s">
        <v>666</v>
      </c>
      <c r="B302" s="153" t="n">
        <f aca="false">BAZA!AT292</f>
        <v>0</v>
      </c>
      <c r="C302" s="154" t="n">
        <f aca="false">BAZA!AS292</f>
        <v>0</v>
      </c>
      <c r="D302" s="155" t="n">
        <f aca="false">BAZA!A292</f>
        <v>289</v>
      </c>
      <c r="E302" s="156" t="n">
        <f aca="false">BAZA!AQ292</f>
        <v>0</v>
      </c>
      <c r="F302" s="157" t="n">
        <f aca="false">BAZA!AR292</f>
        <v>0</v>
      </c>
      <c r="G302" s="158" t="n">
        <f aca="false">E302+F302</f>
        <v>0</v>
      </c>
    </row>
    <row r="303" customFormat="false" ht="16.5" hidden="false" customHeight="false" outlineLevel="0" collapsed="false">
      <c r="A303" s="152" t="s">
        <v>667</v>
      </c>
      <c r="B303" s="153" t="n">
        <f aca="false">BAZA!AT293</f>
        <v>0</v>
      </c>
      <c r="C303" s="154" t="n">
        <f aca="false">BAZA!AS293</f>
        <v>0</v>
      </c>
      <c r="D303" s="155" t="n">
        <f aca="false">BAZA!A293</f>
        <v>290</v>
      </c>
      <c r="E303" s="156" t="n">
        <f aca="false">BAZA!AQ293</f>
        <v>0</v>
      </c>
      <c r="F303" s="157" t="n">
        <f aca="false">BAZA!AR293</f>
        <v>0</v>
      </c>
      <c r="G303" s="158" t="n">
        <f aca="false">E303+F303</f>
        <v>0</v>
      </c>
    </row>
    <row r="304" customFormat="false" ht="16.5" hidden="false" customHeight="false" outlineLevel="0" collapsed="false">
      <c r="A304" s="152" t="s">
        <v>668</v>
      </c>
      <c r="B304" s="153" t="n">
        <f aca="false">BAZA!AT294</f>
        <v>0</v>
      </c>
      <c r="C304" s="154" t="n">
        <f aca="false">BAZA!AS294</f>
        <v>0</v>
      </c>
      <c r="D304" s="155" t="n">
        <f aca="false">BAZA!A294</f>
        <v>291</v>
      </c>
      <c r="E304" s="156" t="n">
        <f aca="false">BAZA!AQ294</f>
        <v>0</v>
      </c>
      <c r="F304" s="157" t="n">
        <f aca="false">BAZA!AR294</f>
        <v>0</v>
      </c>
      <c r="G304" s="158" t="n">
        <f aca="false">E304+F304</f>
        <v>0</v>
      </c>
    </row>
    <row r="305" customFormat="false" ht="16.5" hidden="false" customHeight="false" outlineLevel="0" collapsed="false">
      <c r="A305" s="152" t="s">
        <v>669</v>
      </c>
      <c r="B305" s="153" t="n">
        <f aca="false">BAZA!AT295</f>
        <v>0</v>
      </c>
      <c r="C305" s="154" t="n">
        <f aca="false">BAZA!AS295</f>
        <v>0</v>
      </c>
      <c r="D305" s="155" t="n">
        <f aca="false">BAZA!A295</f>
        <v>292</v>
      </c>
      <c r="E305" s="156" t="n">
        <f aca="false">BAZA!AQ295</f>
        <v>0</v>
      </c>
      <c r="F305" s="157" t="n">
        <f aca="false">BAZA!AR295</f>
        <v>0</v>
      </c>
      <c r="G305" s="158" t="n">
        <f aca="false">E305+F305</f>
        <v>0</v>
      </c>
    </row>
    <row r="306" customFormat="false" ht="16.5" hidden="false" customHeight="false" outlineLevel="0" collapsed="false">
      <c r="A306" s="152" t="s">
        <v>670</v>
      </c>
      <c r="B306" s="153" t="n">
        <f aca="false">BAZA!AT296</f>
        <v>0</v>
      </c>
      <c r="C306" s="154" t="n">
        <f aca="false">BAZA!AS296</f>
        <v>0</v>
      </c>
      <c r="D306" s="155" t="n">
        <f aca="false">BAZA!A296</f>
        <v>293</v>
      </c>
      <c r="E306" s="156" t="n">
        <f aca="false">BAZA!AQ296</f>
        <v>0</v>
      </c>
      <c r="F306" s="157" t="n">
        <f aca="false">BAZA!AR296</f>
        <v>0</v>
      </c>
      <c r="G306" s="158" t="n">
        <f aca="false">E306+F306</f>
        <v>0</v>
      </c>
    </row>
    <row r="307" customFormat="false" ht="16.5" hidden="false" customHeight="false" outlineLevel="0" collapsed="false">
      <c r="A307" s="152" t="s">
        <v>671</v>
      </c>
      <c r="B307" s="153" t="n">
        <f aca="false">BAZA!AT297</f>
        <v>0</v>
      </c>
      <c r="C307" s="154" t="n">
        <f aca="false">BAZA!AS297</f>
        <v>0</v>
      </c>
      <c r="D307" s="155" t="n">
        <f aca="false">BAZA!A297</f>
        <v>294</v>
      </c>
      <c r="E307" s="156" t="n">
        <f aca="false">BAZA!AQ297</f>
        <v>0</v>
      </c>
      <c r="F307" s="157" t="n">
        <f aca="false">BAZA!AR297</f>
        <v>0</v>
      </c>
      <c r="G307" s="158" t="n">
        <f aca="false">E307+F307</f>
        <v>0</v>
      </c>
    </row>
    <row r="308" customFormat="false" ht="16.5" hidden="false" customHeight="false" outlineLevel="0" collapsed="false">
      <c r="A308" s="152" t="s">
        <v>672</v>
      </c>
      <c r="B308" s="153" t="n">
        <f aca="false">BAZA!AT298</f>
        <v>0</v>
      </c>
      <c r="C308" s="154" t="n">
        <f aca="false">BAZA!AS298</f>
        <v>0</v>
      </c>
      <c r="D308" s="155" t="n">
        <f aca="false">BAZA!A298</f>
        <v>295</v>
      </c>
      <c r="E308" s="156" t="n">
        <f aca="false">BAZA!AQ298</f>
        <v>0</v>
      </c>
      <c r="F308" s="157" t="n">
        <f aca="false">BAZA!AR298</f>
        <v>0</v>
      </c>
      <c r="G308" s="158" t="n">
        <f aca="false">E308+F308</f>
        <v>0</v>
      </c>
    </row>
    <row r="309" customFormat="false" ht="16.5" hidden="false" customHeight="false" outlineLevel="0" collapsed="false">
      <c r="A309" s="152" t="s">
        <v>673</v>
      </c>
      <c r="B309" s="153" t="n">
        <f aca="false">BAZA!AT299</f>
        <v>0</v>
      </c>
      <c r="C309" s="154" t="n">
        <f aca="false">BAZA!AS299</f>
        <v>0</v>
      </c>
      <c r="D309" s="155" t="n">
        <f aca="false">BAZA!A299</f>
        <v>296</v>
      </c>
      <c r="E309" s="156" t="n">
        <f aca="false">BAZA!AQ299</f>
        <v>0</v>
      </c>
      <c r="F309" s="157" t="n">
        <f aca="false">BAZA!AR299</f>
        <v>0</v>
      </c>
      <c r="G309" s="158" t="n">
        <f aca="false">E309+F309</f>
        <v>0</v>
      </c>
    </row>
    <row r="310" customFormat="false" ht="16.5" hidden="false" customHeight="false" outlineLevel="0" collapsed="false">
      <c r="A310" s="152" t="s">
        <v>674</v>
      </c>
      <c r="B310" s="153" t="n">
        <f aca="false">BAZA!AT300</f>
        <v>0</v>
      </c>
      <c r="C310" s="154" t="n">
        <f aca="false">BAZA!AS300</f>
        <v>0</v>
      </c>
      <c r="D310" s="155" t="n">
        <f aca="false">BAZA!A300</f>
        <v>297</v>
      </c>
      <c r="E310" s="156" t="n">
        <f aca="false">BAZA!AQ300</f>
        <v>0</v>
      </c>
      <c r="F310" s="157" t="n">
        <f aca="false">BAZA!AR300</f>
        <v>0</v>
      </c>
      <c r="G310" s="158" t="n">
        <f aca="false">E310+F310</f>
        <v>0</v>
      </c>
    </row>
    <row r="311" customFormat="false" ht="16.5" hidden="false" customHeight="false" outlineLevel="0" collapsed="false">
      <c r="A311" s="152" t="s">
        <v>675</v>
      </c>
      <c r="B311" s="153" t="n">
        <f aca="false">BAZA!AT301</f>
        <v>0</v>
      </c>
      <c r="C311" s="154" t="n">
        <f aca="false">BAZA!AS301</f>
        <v>0</v>
      </c>
      <c r="D311" s="155" t="n">
        <f aca="false">BAZA!A301</f>
        <v>298</v>
      </c>
      <c r="E311" s="156" t="n">
        <f aca="false">BAZA!AQ301</f>
        <v>0</v>
      </c>
      <c r="F311" s="157" t="n">
        <f aca="false">BAZA!AR301</f>
        <v>0</v>
      </c>
      <c r="G311" s="158" t="n">
        <f aca="false">E311+F311</f>
        <v>0</v>
      </c>
    </row>
    <row r="312" customFormat="false" ht="16.5" hidden="false" customHeight="false" outlineLevel="0" collapsed="false">
      <c r="A312" s="152" t="s">
        <v>676</v>
      </c>
      <c r="B312" s="153" t="n">
        <f aca="false">BAZA!AT302</f>
        <v>0</v>
      </c>
      <c r="C312" s="154" t="n">
        <f aca="false">BAZA!AS302</f>
        <v>0</v>
      </c>
      <c r="D312" s="155" t="n">
        <f aca="false">BAZA!A302</f>
        <v>299</v>
      </c>
      <c r="E312" s="156" t="n">
        <f aca="false">BAZA!AQ302</f>
        <v>0</v>
      </c>
      <c r="F312" s="157" t="n">
        <f aca="false">BAZA!AR302</f>
        <v>0</v>
      </c>
      <c r="G312" s="158" t="n">
        <f aca="false">E312+F312</f>
        <v>0</v>
      </c>
    </row>
    <row r="313" customFormat="false" ht="16.5" hidden="false" customHeight="false" outlineLevel="0" collapsed="false">
      <c r="A313" s="152" t="s">
        <v>677</v>
      </c>
      <c r="B313" s="153" t="n">
        <f aca="false">BAZA!AT303</f>
        <v>0</v>
      </c>
      <c r="C313" s="154" t="n">
        <f aca="false">BAZA!AS303</f>
        <v>0</v>
      </c>
      <c r="D313" s="155" t="n">
        <f aca="false">BAZA!A303</f>
        <v>300</v>
      </c>
      <c r="E313" s="156" t="n">
        <f aca="false">BAZA!AQ303</f>
        <v>0</v>
      </c>
      <c r="F313" s="157" t="n">
        <f aca="false">BAZA!AR303</f>
        <v>0</v>
      </c>
      <c r="G313" s="158" t="n">
        <f aca="false">E313+F313</f>
        <v>0</v>
      </c>
    </row>
    <row r="314" customFormat="false" ht="16.5" hidden="false" customHeight="false" outlineLevel="0" collapsed="false">
      <c r="A314" s="152" t="s">
        <v>678</v>
      </c>
      <c r="B314" s="153" t="n">
        <f aca="false">BAZA!AT304</f>
        <v>0</v>
      </c>
      <c r="C314" s="154" t="n">
        <f aca="false">BAZA!AS304</f>
        <v>0</v>
      </c>
      <c r="D314" s="155" t="n">
        <f aca="false">BAZA!A304</f>
        <v>301</v>
      </c>
      <c r="E314" s="156" t="n">
        <f aca="false">BAZA!AQ304</f>
        <v>0</v>
      </c>
      <c r="F314" s="157" t="n">
        <f aca="false">BAZA!AR304</f>
        <v>0</v>
      </c>
      <c r="G314" s="158" t="n">
        <f aca="false">E314+F314</f>
        <v>0</v>
      </c>
    </row>
    <row r="315" customFormat="false" ht="16.5" hidden="false" customHeight="false" outlineLevel="0" collapsed="false">
      <c r="A315" s="152" t="s">
        <v>679</v>
      </c>
      <c r="B315" s="153" t="n">
        <f aca="false">BAZA!AT305</f>
        <v>0</v>
      </c>
      <c r="C315" s="154" t="n">
        <f aca="false">BAZA!AS305</f>
        <v>0</v>
      </c>
      <c r="D315" s="155" t="n">
        <f aca="false">BAZA!A305</f>
        <v>302</v>
      </c>
      <c r="E315" s="156" t="n">
        <f aca="false">BAZA!AQ305</f>
        <v>0</v>
      </c>
      <c r="F315" s="157" t="n">
        <f aca="false">BAZA!AR305</f>
        <v>0</v>
      </c>
      <c r="G315" s="158" t="n">
        <f aca="false">E315+F315</f>
        <v>0</v>
      </c>
    </row>
    <row r="316" customFormat="false" ht="16.5" hidden="false" customHeight="false" outlineLevel="0" collapsed="false">
      <c r="A316" s="152" t="s">
        <v>680</v>
      </c>
      <c r="B316" s="153" t="n">
        <f aca="false">BAZA!AT306</f>
        <v>0</v>
      </c>
      <c r="C316" s="154" t="n">
        <f aca="false">BAZA!AS306</f>
        <v>0</v>
      </c>
      <c r="D316" s="155" t="n">
        <f aca="false">BAZA!A306</f>
        <v>303</v>
      </c>
      <c r="E316" s="156" t="n">
        <f aca="false">BAZA!AQ306</f>
        <v>0</v>
      </c>
      <c r="F316" s="157" t="n">
        <f aca="false">BAZA!AR306</f>
        <v>0</v>
      </c>
      <c r="G316" s="158" t="n">
        <f aca="false">E316+F316</f>
        <v>0</v>
      </c>
    </row>
    <row r="317" customFormat="false" ht="16.5" hidden="false" customHeight="false" outlineLevel="0" collapsed="false">
      <c r="A317" s="152" t="s">
        <v>681</v>
      </c>
      <c r="B317" s="153" t="n">
        <f aca="false">BAZA!AT307</f>
        <v>0</v>
      </c>
      <c r="C317" s="154" t="n">
        <f aca="false">BAZA!AS307</f>
        <v>0</v>
      </c>
      <c r="D317" s="155" t="n">
        <f aca="false">BAZA!A307</f>
        <v>304</v>
      </c>
      <c r="E317" s="156" t="n">
        <f aca="false">BAZA!AQ307</f>
        <v>0</v>
      </c>
      <c r="F317" s="157" t="n">
        <f aca="false">BAZA!AR307</f>
        <v>0</v>
      </c>
      <c r="G317" s="158" t="n">
        <f aca="false">E317+F317</f>
        <v>0</v>
      </c>
    </row>
    <row r="318" customFormat="false" ht="16.5" hidden="false" customHeight="false" outlineLevel="0" collapsed="false">
      <c r="A318" s="152" t="s">
        <v>682</v>
      </c>
      <c r="B318" s="153" t="n">
        <f aca="false">BAZA!AT308</f>
        <v>0</v>
      </c>
      <c r="C318" s="154" t="n">
        <f aca="false">BAZA!AS308</f>
        <v>0</v>
      </c>
      <c r="D318" s="155" t="n">
        <f aca="false">BAZA!A308</f>
        <v>305</v>
      </c>
      <c r="E318" s="156" t="n">
        <f aca="false">BAZA!AQ308</f>
        <v>0</v>
      </c>
      <c r="F318" s="157" t="n">
        <f aca="false">BAZA!AR308</f>
        <v>0</v>
      </c>
      <c r="G318" s="158" t="n">
        <f aca="false">E318+F318</f>
        <v>0</v>
      </c>
    </row>
    <row r="319" customFormat="false" ht="16.5" hidden="false" customHeight="false" outlineLevel="0" collapsed="false">
      <c r="A319" s="152" t="s">
        <v>683</v>
      </c>
      <c r="B319" s="153" t="n">
        <f aca="false">BAZA!AT309</f>
        <v>0</v>
      </c>
      <c r="C319" s="154" t="n">
        <f aca="false">BAZA!AS309</f>
        <v>0</v>
      </c>
      <c r="D319" s="155" t="n">
        <f aca="false">BAZA!A309</f>
        <v>306</v>
      </c>
      <c r="E319" s="156" t="n">
        <f aca="false">BAZA!AQ309</f>
        <v>0</v>
      </c>
      <c r="F319" s="157" t="n">
        <f aca="false">BAZA!AR309</f>
        <v>0</v>
      </c>
      <c r="G319" s="158" t="n">
        <f aca="false">E319+F319</f>
        <v>0</v>
      </c>
    </row>
    <row r="320" customFormat="false" ht="16.5" hidden="false" customHeight="false" outlineLevel="0" collapsed="false">
      <c r="A320" s="152" t="s">
        <v>684</v>
      </c>
      <c r="B320" s="153" t="n">
        <f aca="false">BAZA!AT310</f>
        <v>0</v>
      </c>
      <c r="C320" s="154" t="n">
        <f aca="false">BAZA!AS310</f>
        <v>0</v>
      </c>
      <c r="D320" s="155" t="n">
        <f aca="false">BAZA!A310</f>
        <v>307</v>
      </c>
      <c r="E320" s="156" t="n">
        <f aca="false">BAZA!AQ310</f>
        <v>0</v>
      </c>
      <c r="F320" s="157" t="n">
        <f aca="false">BAZA!AR310</f>
        <v>0</v>
      </c>
      <c r="G320" s="158" t="n">
        <f aca="false">E320+F320</f>
        <v>0</v>
      </c>
    </row>
    <row r="321" customFormat="false" ht="16.5" hidden="false" customHeight="false" outlineLevel="0" collapsed="false">
      <c r="A321" s="152" t="s">
        <v>685</v>
      </c>
      <c r="B321" s="153" t="n">
        <f aca="false">BAZA!AT311</f>
        <v>0</v>
      </c>
      <c r="C321" s="154" t="n">
        <f aca="false">BAZA!AS311</f>
        <v>0</v>
      </c>
      <c r="D321" s="155" t="n">
        <f aca="false">BAZA!A311</f>
        <v>308</v>
      </c>
      <c r="E321" s="156" t="n">
        <f aca="false">BAZA!AQ311</f>
        <v>0</v>
      </c>
      <c r="F321" s="157" t="n">
        <f aca="false">BAZA!AR311</f>
        <v>0</v>
      </c>
      <c r="G321" s="158" t="n">
        <f aca="false">E321+F321</f>
        <v>0</v>
      </c>
    </row>
    <row r="322" customFormat="false" ht="16.5" hidden="false" customHeight="false" outlineLevel="0" collapsed="false">
      <c r="A322" s="152" t="s">
        <v>686</v>
      </c>
      <c r="B322" s="153" t="n">
        <f aca="false">BAZA!AT312</f>
        <v>0</v>
      </c>
      <c r="C322" s="154" t="n">
        <f aca="false">BAZA!AS312</f>
        <v>0</v>
      </c>
      <c r="D322" s="155" t="n">
        <f aca="false">BAZA!A312</f>
        <v>309</v>
      </c>
      <c r="E322" s="156" t="n">
        <f aca="false">BAZA!AQ312</f>
        <v>0</v>
      </c>
      <c r="F322" s="157" t="n">
        <f aca="false">BAZA!AR312</f>
        <v>0</v>
      </c>
      <c r="G322" s="158" t="n">
        <f aca="false">E322+F322</f>
        <v>0</v>
      </c>
    </row>
    <row r="323" customFormat="false" ht="16.5" hidden="false" customHeight="false" outlineLevel="0" collapsed="false">
      <c r="A323" s="152" t="s">
        <v>687</v>
      </c>
      <c r="B323" s="153" t="n">
        <f aca="false">BAZA!AT313</f>
        <v>0</v>
      </c>
      <c r="C323" s="154" t="n">
        <f aca="false">BAZA!AS313</f>
        <v>0</v>
      </c>
      <c r="D323" s="155" t="n">
        <f aca="false">BAZA!A313</f>
        <v>310</v>
      </c>
      <c r="E323" s="156" t="n">
        <f aca="false">BAZA!AQ313</f>
        <v>0</v>
      </c>
      <c r="F323" s="157" t="n">
        <f aca="false">BAZA!AR313</f>
        <v>0</v>
      </c>
      <c r="G323" s="158" t="n">
        <f aca="false">E323+F323</f>
        <v>0</v>
      </c>
    </row>
    <row r="324" customFormat="false" ht="16.5" hidden="false" customHeight="false" outlineLevel="0" collapsed="false">
      <c r="A324" s="152" t="s">
        <v>688</v>
      </c>
      <c r="B324" s="153" t="n">
        <f aca="false">BAZA!AT314</f>
        <v>0</v>
      </c>
      <c r="C324" s="154" t="n">
        <f aca="false">BAZA!AS314</f>
        <v>0</v>
      </c>
      <c r="D324" s="155" t="n">
        <f aca="false">BAZA!A314</f>
        <v>311</v>
      </c>
      <c r="E324" s="156" t="n">
        <f aca="false">BAZA!AQ314</f>
        <v>0</v>
      </c>
      <c r="F324" s="157" t="n">
        <f aca="false">BAZA!AR314</f>
        <v>0</v>
      </c>
      <c r="G324" s="158" t="n">
        <f aca="false">E324+F324</f>
        <v>0</v>
      </c>
    </row>
    <row r="325" customFormat="false" ht="16.5" hidden="false" customHeight="false" outlineLevel="0" collapsed="false">
      <c r="A325" s="152" t="s">
        <v>689</v>
      </c>
      <c r="B325" s="153" t="n">
        <f aca="false">BAZA!AT315</f>
        <v>0</v>
      </c>
      <c r="C325" s="154" t="n">
        <f aca="false">BAZA!AS315</f>
        <v>0</v>
      </c>
      <c r="D325" s="155" t="n">
        <f aca="false">BAZA!A315</f>
        <v>312</v>
      </c>
      <c r="E325" s="156" t="n">
        <f aca="false">BAZA!AQ315</f>
        <v>0</v>
      </c>
      <c r="F325" s="157" t="n">
        <f aca="false">BAZA!AR315</f>
        <v>0</v>
      </c>
      <c r="G325" s="158" t="n">
        <f aca="false">E325+F325</f>
        <v>0</v>
      </c>
    </row>
    <row r="326" customFormat="false" ht="16.5" hidden="false" customHeight="false" outlineLevel="0" collapsed="false">
      <c r="A326" s="152" t="s">
        <v>690</v>
      </c>
      <c r="B326" s="153" t="n">
        <f aca="false">BAZA!AT316</f>
        <v>0</v>
      </c>
      <c r="C326" s="154" t="n">
        <f aca="false">BAZA!AS316</f>
        <v>0</v>
      </c>
      <c r="D326" s="155" t="n">
        <f aca="false">BAZA!A316</f>
        <v>313</v>
      </c>
      <c r="E326" s="156" t="n">
        <f aca="false">BAZA!AQ316</f>
        <v>0</v>
      </c>
      <c r="F326" s="157" t="n">
        <f aca="false">BAZA!AR316</f>
        <v>0</v>
      </c>
      <c r="G326" s="158" t="n">
        <f aca="false">E326+F326</f>
        <v>0</v>
      </c>
    </row>
    <row r="327" customFormat="false" ht="16.5" hidden="false" customHeight="false" outlineLevel="0" collapsed="false">
      <c r="A327" s="152" t="s">
        <v>691</v>
      </c>
      <c r="B327" s="153" t="n">
        <f aca="false">BAZA!AT317</f>
        <v>0</v>
      </c>
      <c r="C327" s="154" t="n">
        <f aca="false">BAZA!AS317</f>
        <v>0</v>
      </c>
      <c r="D327" s="155" t="n">
        <f aca="false">BAZA!A317</f>
        <v>314</v>
      </c>
      <c r="E327" s="156" t="n">
        <f aca="false">BAZA!AQ317</f>
        <v>0</v>
      </c>
      <c r="F327" s="157" t="n">
        <f aca="false">BAZA!AR317</f>
        <v>0</v>
      </c>
      <c r="G327" s="158" t="n">
        <f aca="false">E327+F327</f>
        <v>0</v>
      </c>
    </row>
    <row r="328" customFormat="false" ht="16.5" hidden="false" customHeight="false" outlineLevel="0" collapsed="false">
      <c r="A328" s="152" t="s">
        <v>692</v>
      </c>
      <c r="B328" s="153" t="n">
        <f aca="false">BAZA!AT318</f>
        <v>0</v>
      </c>
      <c r="C328" s="154" t="n">
        <f aca="false">BAZA!AS318</f>
        <v>0</v>
      </c>
      <c r="D328" s="155" t="n">
        <f aca="false">BAZA!A318</f>
        <v>315</v>
      </c>
      <c r="E328" s="156" t="n">
        <f aca="false">BAZA!AQ318</f>
        <v>0</v>
      </c>
      <c r="F328" s="157" t="n">
        <f aca="false">BAZA!AR318</f>
        <v>0</v>
      </c>
      <c r="G328" s="158" t="n">
        <f aca="false">E328+F328</f>
        <v>0</v>
      </c>
    </row>
    <row r="329" customFormat="false" ht="16.5" hidden="false" customHeight="false" outlineLevel="0" collapsed="false">
      <c r="A329" s="152" t="s">
        <v>693</v>
      </c>
      <c r="B329" s="153" t="n">
        <f aca="false">BAZA!AT319</f>
        <v>0</v>
      </c>
      <c r="C329" s="154" t="n">
        <f aca="false">BAZA!AS319</f>
        <v>0</v>
      </c>
      <c r="D329" s="155" t="n">
        <f aca="false">BAZA!A319</f>
        <v>316</v>
      </c>
      <c r="E329" s="156" t="n">
        <f aca="false">BAZA!AQ319</f>
        <v>0</v>
      </c>
      <c r="F329" s="157" t="n">
        <f aca="false">BAZA!AR319</f>
        <v>0</v>
      </c>
      <c r="G329" s="158" t="n">
        <f aca="false">E329+F329</f>
        <v>0</v>
      </c>
    </row>
    <row r="330" customFormat="false" ht="16.5" hidden="false" customHeight="false" outlineLevel="0" collapsed="false">
      <c r="A330" s="152" t="s">
        <v>694</v>
      </c>
      <c r="B330" s="153" t="n">
        <f aca="false">BAZA!AT320</f>
        <v>0</v>
      </c>
      <c r="C330" s="154" t="n">
        <f aca="false">BAZA!AS320</f>
        <v>0</v>
      </c>
      <c r="D330" s="155" t="n">
        <f aca="false">BAZA!A320</f>
        <v>317</v>
      </c>
      <c r="E330" s="156" t="n">
        <f aca="false">BAZA!AQ320</f>
        <v>0</v>
      </c>
      <c r="F330" s="157" t="n">
        <f aca="false">BAZA!AR320</f>
        <v>0</v>
      </c>
      <c r="G330" s="158" t="n">
        <f aca="false">E330+F330</f>
        <v>0</v>
      </c>
    </row>
    <row r="331" customFormat="false" ht="16.5" hidden="false" customHeight="false" outlineLevel="0" collapsed="false">
      <c r="A331" s="152" t="s">
        <v>695</v>
      </c>
      <c r="B331" s="153" t="n">
        <f aca="false">BAZA!AT321</f>
        <v>0</v>
      </c>
      <c r="C331" s="154" t="n">
        <f aca="false">BAZA!AS321</f>
        <v>0</v>
      </c>
      <c r="D331" s="155" t="n">
        <f aca="false">BAZA!A321</f>
        <v>318</v>
      </c>
      <c r="E331" s="156" t="n">
        <f aca="false">BAZA!AQ321</f>
        <v>0</v>
      </c>
      <c r="F331" s="157" t="n">
        <f aca="false">BAZA!AR321</f>
        <v>0</v>
      </c>
      <c r="G331" s="158" t="n">
        <f aca="false">E331+F331</f>
        <v>0</v>
      </c>
    </row>
    <row r="332" customFormat="false" ht="16.5" hidden="false" customHeight="false" outlineLevel="0" collapsed="false">
      <c r="A332" s="152" t="s">
        <v>696</v>
      </c>
      <c r="B332" s="153" t="n">
        <f aca="false">BAZA!AT322</f>
        <v>0</v>
      </c>
      <c r="C332" s="154" t="n">
        <f aca="false">BAZA!AS322</f>
        <v>0</v>
      </c>
      <c r="D332" s="155" t="n">
        <f aca="false">BAZA!A322</f>
        <v>319</v>
      </c>
      <c r="E332" s="156" t="n">
        <f aca="false">BAZA!AQ322</f>
        <v>0</v>
      </c>
      <c r="F332" s="157" t="n">
        <f aca="false">BAZA!AR322</f>
        <v>0</v>
      </c>
      <c r="G332" s="158" t="n">
        <f aca="false">E332+F332</f>
        <v>0</v>
      </c>
    </row>
    <row r="333" customFormat="false" ht="16.5" hidden="false" customHeight="false" outlineLevel="0" collapsed="false">
      <c r="A333" s="152" t="s">
        <v>697</v>
      </c>
      <c r="B333" s="153" t="n">
        <f aca="false">BAZA!AT323</f>
        <v>0</v>
      </c>
      <c r="C333" s="154" t="n">
        <f aca="false">BAZA!AS323</f>
        <v>0</v>
      </c>
      <c r="D333" s="155" t="n">
        <f aca="false">BAZA!A323</f>
        <v>320</v>
      </c>
      <c r="E333" s="156" t="n">
        <f aca="false">BAZA!AQ323</f>
        <v>0</v>
      </c>
      <c r="F333" s="157" t="n">
        <f aca="false">BAZA!AR323</f>
        <v>0</v>
      </c>
      <c r="G333" s="158" t="n">
        <f aca="false">E333+F333</f>
        <v>0</v>
      </c>
    </row>
    <row r="334" customFormat="false" ht="16.5" hidden="false" customHeight="false" outlineLevel="0" collapsed="false">
      <c r="A334" s="152" t="s">
        <v>698</v>
      </c>
      <c r="B334" s="153" t="n">
        <f aca="false">BAZA!AT324</f>
        <v>0</v>
      </c>
      <c r="C334" s="154" t="n">
        <f aca="false">BAZA!AS324</f>
        <v>0</v>
      </c>
      <c r="D334" s="155" t="n">
        <f aca="false">BAZA!A324</f>
        <v>321</v>
      </c>
      <c r="E334" s="156" t="n">
        <f aca="false">BAZA!AQ324</f>
        <v>0</v>
      </c>
      <c r="F334" s="157" t="n">
        <f aca="false">BAZA!AR324</f>
        <v>0</v>
      </c>
      <c r="G334" s="158" t="n">
        <f aca="false">E334+F334</f>
        <v>0</v>
      </c>
    </row>
    <row r="335" customFormat="false" ht="16.5" hidden="false" customHeight="false" outlineLevel="0" collapsed="false">
      <c r="A335" s="152" t="s">
        <v>699</v>
      </c>
      <c r="B335" s="153" t="n">
        <f aca="false">BAZA!AT325</f>
        <v>0</v>
      </c>
      <c r="C335" s="154" t="n">
        <f aca="false">BAZA!AS325</f>
        <v>0</v>
      </c>
      <c r="D335" s="155" t="n">
        <f aca="false">BAZA!A325</f>
        <v>322</v>
      </c>
      <c r="E335" s="156" t="n">
        <f aca="false">BAZA!AQ325</f>
        <v>0</v>
      </c>
      <c r="F335" s="157" t="n">
        <f aca="false">BAZA!AR325</f>
        <v>0</v>
      </c>
      <c r="G335" s="158" t="n">
        <f aca="false">E335+F335</f>
        <v>0</v>
      </c>
    </row>
    <row r="336" customFormat="false" ht="16.5" hidden="false" customHeight="false" outlineLevel="0" collapsed="false">
      <c r="A336" s="152" t="s">
        <v>700</v>
      </c>
      <c r="B336" s="153" t="n">
        <f aca="false">BAZA!AT326</f>
        <v>0</v>
      </c>
      <c r="C336" s="154" t="n">
        <f aca="false">BAZA!AS326</f>
        <v>0</v>
      </c>
      <c r="D336" s="155" t="n">
        <f aca="false">BAZA!A326</f>
        <v>323</v>
      </c>
      <c r="E336" s="156" t="n">
        <f aca="false">BAZA!AQ326</f>
        <v>0</v>
      </c>
      <c r="F336" s="157" t="n">
        <f aca="false">BAZA!AR326</f>
        <v>0</v>
      </c>
      <c r="G336" s="158" t="n">
        <f aca="false">E336+F336</f>
        <v>0</v>
      </c>
    </row>
    <row r="337" customFormat="false" ht="16.5" hidden="false" customHeight="false" outlineLevel="0" collapsed="false">
      <c r="A337" s="152" t="s">
        <v>701</v>
      </c>
      <c r="B337" s="153" t="n">
        <f aca="false">BAZA!AT327</f>
        <v>0</v>
      </c>
      <c r="C337" s="154" t="n">
        <f aca="false">BAZA!AS327</f>
        <v>0</v>
      </c>
      <c r="D337" s="155" t="n">
        <f aca="false">BAZA!A327</f>
        <v>324</v>
      </c>
      <c r="E337" s="156" t="n">
        <f aca="false">BAZA!AQ327</f>
        <v>0</v>
      </c>
      <c r="F337" s="157" t="n">
        <f aca="false">BAZA!AR327</f>
        <v>0</v>
      </c>
      <c r="G337" s="158" t="n">
        <f aca="false">E337+F337</f>
        <v>0</v>
      </c>
    </row>
    <row r="338" customFormat="false" ht="16.5" hidden="false" customHeight="false" outlineLevel="0" collapsed="false">
      <c r="A338" s="152" t="s">
        <v>702</v>
      </c>
      <c r="B338" s="153" t="n">
        <f aca="false">BAZA!AT328</f>
        <v>0</v>
      </c>
      <c r="C338" s="154" t="n">
        <f aca="false">BAZA!AS328</f>
        <v>0</v>
      </c>
      <c r="D338" s="155" t="n">
        <f aca="false">BAZA!A328</f>
        <v>325</v>
      </c>
      <c r="E338" s="156" t="n">
        <f aca="false">BAZA!AQ328</f>
        <v>0</v>
      </c>
      <c r="F338" s="157" t="n">
        <f aca="false">BAZA!AR328</f>
        <v>0</v>
      </c>
      <c r="G338" s="158" t="n">
        <f aca="false">E338+F338</f>
        <v>0</v>
      </c>
    </row>
    <row r="339" customFormat="false" ht="16.5" hidden="false" customHeight="false" outlineLevel="0" collapsed="false">
      <c r="A339" s="152" t="s">
        <v>703</v>
      </c>
      <c r="B339" s="153" t="n">
        <f aca="false">BAZA!AT329</f>
        <v>0</v>
      </c>
      <c r="C339" s="154" t="n">
        <f aca="false">BAZA!AS329</f>
        <v>0</v>
      </c>
      <c r="D339" s="155" t="n">
        <f aca="false">BAZA!A329</f>
        <v>326</v>
      </c>
      <c r="E339" s="156" t="n">
        <f aca="false">BAZA!AQ329</f>
        <v>0</v>
      </c>
      <c r="F339" s="157" t="n">
        <f aca="false">BAZA!AR329</f>
        <v>0</v>
      </c>
      <c r="G339" s="158" t="n">
        <f aca="false">E339+F339</f>
        <v>0</v>
      </c>
    </row>
    <row r="340" customFormat="false" ht="16.5" hidden="false" customHeight="false" outlineLevel="0" collapsed="false">
      <c r="A340" s="152" t="s">
        <v>704</v>
      </c>
      <c r="B340" s="153" t="n">
        <f aca="false">BAZA!AT330</f>
        <v>0</v>
      </c>
      <c r="C340" s="154" t="n">
        <f aca="false">BAZA!AS330</f>
        <v>0</v>
      </c>
      <c r="D340" s="155" t="n">
        <f aca="false">BAZA!A330</f>
        <v>327</v>
      </c>
      <c r="E340" s="156" t="n">
        <f aca="false">BAZA!AQ330</f>
        <v>0</v>
      </c>
      <c r="F340" s="157" t="n">
        <f aca="false">BAZA!AR330</f>
        <v>0</v>
      </c>
      <c r="G340" s="158" t="n">
        <f aca="false">E340+F340</f>
        <v>0</v>
      </c>
    </row>
    <row r="341" customFormat="false" ht="16.5" hidden="false" customHeight="false" outlineLevel="0" collapsed="false">
      <c r="A341" s="152" t="s">
        <v>705</v>
      </c>
      <c r="B341" s="153" t="n">
        <f aca="false">BAZA!AT331</f>
        <v>0</v>
      </c>
      <c r="C341" s="154" t="n">
        <f aca="false">BAZA!AS331</f>
        <v>0</v>
      </c>
      <c r="D341" s="155" t="n">
        <f aca="false">BAZA!A331</f>
        <v>328</v>
      </c>
      <c r="E341" s="156" t="n">
        <f aca="false">BAZA!AQ331</f>
        <v>0</v>
      </c>
      <c r="F341" s="157" t="n">
        <f aca="false">BAZA!AR331</f>
        <v>0</v>
      </c>
      <c r="G341" s="158" t="n">
        <f aca="false">E341+F341</f>
        <v>0</v>
      </c>
    </row>
    <row r="342" customFormat="false" ht="16.5" hidden="false" customHeight="false" outlineLevel="0" collapsed="false">
      <c r="A342" s="152" t="s">
        <v>706</v>
      </c>
      <c r="B342" s="153" t="n">
        <f aca="false">BAZA!AT332</f>
        <v>0</v>
      </c>
      <c r="C342" s="154" t="n">
        <f aca="false">BAZA!AS332</f>
        <v>0</v>
      </c>
      <c r="D342" s="155" t="n">
        <f aca="false">BAZA!A332</f>
        <v>329</v>
      </c>
      <c r="E342" s="156" t="n">
        <f aca="false">BAZA!AQ332</f>
        <v>0</v>
      </c>
      <c r="F342" s="157" t="n">
        <f aca="false">BAZA!AR332</f>
        <v>0</v>
      </c>
      <c r="G342" s="158" t="n">
        <f aca="false">E342+F342</f>
        <v>0</v>
      </c>
    </row>
    <row r="343" customFormat="false" ht="16.5" hidden="false" customHeight="false" outlineLevel="0" collapsed="false">
      <c r="A343" s="152" t="s">
        <v>707</v>
      </c>
      <c r="B343" s="153" t="n">
        <f aca="false">BAZA!AT333</f>
        <v>0</v>
      </c>
      <c r="C343" s="154" t="n">
        <f aca="false">BAZA!AS333</f>
        <v>0</v>
      </c>
      <c r="D343" s="155" t="n">
        <f aca="false">BAZA!A333</f>
        <v>330</v>
      </c>
      <c r="E343" s="156" t="n">
        <f aca="false">BAZA!AQ333</f>
        <v>0</v>
      </c>
      <c r="F343" s="157" t="n">
        <f aca="false">BAZA!AR333</f>
        <v>0</v>
      </c>
      <c r="G343" s="158" t="n">
        <f aca="false">E343+F343</f>
        <v>0</v>
      </c>
    </row>
    <row r="344" customFormat="false" ht="16.5" hidden="false" customHeight="false" outlineLevel="0" collapsed="false">
      <c r="A344" s="152" t="s">
        <v>708</v>
      </c>
      <c r="B344" s="153" t="n">
        <f aca="false">BAZA!AT334</f>
        <v>0</v>
      </c>
      <c r="C344" s="154" t="n">
        <f aca="false">BAZA!AS334</f>
        <v>0</v>
      </c>
      <c r="D344" s="155" t="n">
        <f aca="false">BAZA!A334</f>
        <v>331</v>
      </c>
      <c r="E344" s="156" t="n">
        <f aca="false">BAZA!AQ334</f>
        <v>0</v>
      </c>
      <c r="F344" s="157" t="n">
        <f aca="false">BAZA!AR334</f>
        <v>0</v>
      </c>
      <c r="G344" s="158" t="n">
        <f aca="false">E344+F344</f>
        <v>0</v>
      </c>
    </row>
    <row r="345" customFormat="false" ht="16.5" hidden="false" customHeight="false" outlineLevel="0" collapsed="false">
      <c r="A345" s="152" t="s">
        <v>709</v>
      </c>
      <c r="B345" s="153" t="n">
        <f aca="false">BAZA!AT335</f>
        <v>0</v>
      </c>
      <c r="C345" s="154" t="n">
        <f aca="false">BAZA!AS335</f>
        <v>0</v>
      </c>
      <c r="D345" s="155" t="n">
        <f aca="false">BAZA!A335</f>
        <v>332</v>
      </c>
      <c r="E345" s="156" t="n">
        <f aca="false">BAZA!AQ335</f>
        <v>0</v>
      </c>
      <c r="F345" s="157" t="n">
        <f aca="false">BAZA!AR335</f>
        <v>0</v>
      </c>
      <c r="G345" s="158" t="n">
        <f aca="false">E345+F345</f>
        <v>0</v>
      </c>
    </row>
    <row r="346" customFormat="false" ht="16.5" hidden="false" customHeight="false" outlineLevel="0" collapsed="false">
      <c r="A346" s="152" t="s">
        <v>710</v>
      </c>
      <c r="B346" s="153" t="n">
        <f aca="false">BAZA!AT336</f>
        <v>0</v>
      </c>
      <c r="C346" s="154" t="n">
        <f aca="false">BAZA!AS336</f>
        <v>0</v>
      </c>
      <c r="D346" s="155" t="n">
        <f aca="false">BAZA!A336</f>
        <v>333</v>
      </c>
      <c r="E346" s="156" t="n">
        <f aca="false">BAZA!AQ336</f>
        <v>0</v>
      </c>
      <c r="F346" s="157" t="n">
        <f aca="false">BAZA!AR336</f>
        <v>0</v>
      </c>
      <c r="G346" s="158" t="n">
        <f aca="false">E346+F346</f>
        <v>0</v>
      </c>
    </row>
    <row r="347" customFormat="false" ht="16.5" hidden="false" customHeight="false" outlineLevel="0" collapsed="false">
      <c r="A347" s="152" t="s">
        <v>711</v>
      </c>
      <c r="B347" s="153" t="n">
        <f aca="false">BAZA!AT337</f>
        <v>0</v>
      </c>
      <c r="C347" s="154" t="n">
        <f aca="false">BAZA!AS337</f>
        <v>0</v>
      </c>
      <c r="D347" s="155" t="n">
        <f aca="false">BAZA!A337</f>
        <v>334</v>
      </c>
      <c r="E347" s="156" t="n">
        <f aca="false">BAZA!AQ337</f>
        <v>0</v>
      </c>
      <c r="F347" s="157" t="n">
        <f aca="false">BAZA!AR337</f>
        <v>0</v>
      </c>
      <c r="G347" s="158" t="n">
        <f aca="false">E347+F347</f>
        <v>0</v>
      </c>
    </row>
    <row r="348" customFormat="false" ht="16.5" hidden="false" customHeight="false" outlineLevel="0" collapsed="false">
      <c r="A348" s="152" t="s">
        <v>712</v>
      </c>
      <c r="B348" s="153" t="n">
        <f aca="false">BAZA!AT338</f>
        <v>0</v>
      </c>
      <c r="C348" s="154" t="n">
        <f aca="false">BAZA!AS338</f>
        <v>0</v>
      </c>
      <c r="D348" s="155" t="n">
        <f aca="false">BAZA!A338</f>
        <v>335</v>
      </c>
      <c r="E348" s="156" t="n">
        <f aca="false">BAZA!AQ338</f>
        <v>0</v>
      </c>
      <c r="F348" s="157" t="n">
        <f aca="false">BAZA!AR338</f>
        <v>0</v>
      </c>
      <c r="G348" s="158" t="n">
        <f aca="false">E348+F348</f>
        <v>0</v>
      </c>
    </row>
    <row r="349" customFormat="false" ht="16.5" hidden="false" customHeight="false" outlineLevel="0" collapsed="false">
      <c r="A349" s="152" t="s">
        <v>713</v>
      </c>
      <c r="B349" s="153" t="n">
        <f aca="false">BAZA!AT339</f>
        <v>0</v>
      </c>
      <c r="C349" s="154" t="n">
        <f aca="false">BAZA!AS339</f>
        <v>0</v>
      </c>
      <c r="D349" s="155" t="n">
        <f aca="false">BAZA!A339</f>
        <v>336</v>
      </c>
      <c r="E349" s="156" t="n">
        <f aca="false">BAZA!AQ339</f>
        <v>0</v>
      </c>
      <c r="F349" s="157" t="n">
        <f aca="false">BAZA!AR339</f>
        <v>0</v>
      </c>
      <c r="G349" s="158" t="n">
        <f aca="false">E349+F349</f>
        <v>0</v>
      </c>
    </row>
    <row r="350" customFormat="false" ht="16.5" hidden="false" customHeight="false" outlineLevel="0" collapsed="false">
      <c r="A350" s="152" t="s">
        <v>714</v>
      </c>
      <c r="B350" s="153" t="n">
        <f aca="false">BAZA!AT340</f>
        <v>0</v>
      </c>
      <c r="C350" s="154" t="n">
        <f aca="false">BAZA!AS340</f>
        <v>0</v>
      </c>
      <c r="D350" s="155" t="n">
        <f aca="false">BAZA!A340</f>
        <v>337</v>
      </c>
      <c r="E350" s="156" t="n">
        <f aca="false">BAZA!AQ340</f>
        <v>0</v>
      </c>
      <c r="F350" s="157" t="n">
        <f aca="false">BAZA!AR340</f>
        <v>0</v>
      </c>
      <c r="G350" s="158" t="n">
        <f aca="false">E350+F350</f>
        <v>0</v>
      </c>
    </row>
    <row r="351" customFormat="false" ht="16.5" hidden="false" customHeight="false" outlineLevel="0" collapsed="false">
      <c r="A351" s="152" t="s">
        <v>715</v>
      </c>
      <c r="B351" s="153" t="n">
        <f aca="false">BAZA!AT341</f>
        <v>0</v>
      </c>
      <c r="C351" s="154" t="n">
        <f aca="false">BAZA!AS341</f>
        <v>0</v>
      </c>
      <c r="D351" s="155" t="n">
        <f aca="false">BAZA!A341</f>
        <v>338</v>
      </c>
      <c r="E351" s="156" t="n">
        <f aca="false">BAZA!AQ341</f>
        <v>0</v>
      </c>
      <c r="F351" s="157" t="n">
        <f aca="false">BAZA!AR341</f>
        <v>0</v>
      </c>
      <c r="G351" s="158" t="n">
        <f aca="false">E351+F351</f>
        <v>0</v>
      </c>
    </row>
    <row r="352" customFormat="false" ht="16.5" hidden="false" customHeight="false" outlineLevel="0" collapsed="false">
      <c r="A352" s="152" t="s">
        <v>716</v>
      </c>
      <c r="B352" s="153" t="n">
        <f aca="false">BAZA!AT342</f>
        <v>0</v>
      </c>
      <c r="C352" s="154" t="n">
        <f aca="false">BAZA!AS342</f>
        <v>0</v>
      </c>
      <c r="D352" s="155" t="n">
        <f aca="false">BAZA!A342</f>
        <v>339</v>
      </c>
      <c r="E352" s="156" t="n">
        <f aca="false">BAZA!AQ342</f>
        <v>0</v>
      </c>
      <c r="F352" s="157" t="n">
        <f aca="false">BAZA!AR342</f>
        <v>0</v>
      </c>
      <c r="G352" s="158" t="n">
        <f aca="false">E352+F352</f>
        <v>0</v>
      </c>
    </row>
    <row r="353" customFormat="false" ht="16.5" hidden="false" customHeight="false" outlineLevel="0" collapsed="false">
      <c r="A353" s="152" t="s">
        <v>717</v>
      </c>
      <c r="B353" s="153" t="n">
        <f aca="false">BAZA!AT343</f>
        <v>0</v>
      </c>
      <c r="C353" s="154" t="n">
        <f aca="false">BAZA!AS343</f>
        <v>0</v>
      </c>
      <c r="D353" s="155" t="n">
        <f aca="false">BAZA!A343</f>
        <v>340</v>
      </c>
      <c r="E353" s="156" t="n">
        <f aca="false">BAZA!AQ343</f>
        <v>0</v>
      </c>
      <c r="F353" s="157" t="n">
        <f aca="false">BAZA!AR343</f>
        <v>0</v>
      </c>
      <c r="G353" s="158" t="n">
        <f aca="false">E353+F353</f>
        <v>0</v>
      </c>
    </row>
    <row r="354" customFormat="false" ht="16.5" hidden="false" customHeight="false" outlineLevel="0" collapsed="false">
      <c r="A354" s="152" t="s">
        <v>718</v>
      </c>
      <c r="B354" s="153" t="n">
        <f aca="false">BAZA!AT344</f>
        <v>0</v>
      </c>
      <c r="C354" s="154" t="n">
        <f aca="false">BAZA!AS344</f>
        <v>0</v>
      </c>
      <c r="D354" s="155" t="n">
        <f aca="false">BAZA!A344</f>
        <v>341</v>
      </c>
      <c r="E354" s="156" t="n">
        <f aca="false">BAZA!AQ344</f>
        <v>0</v>
      </c>
      <c r="F354" s="157" t="n">
        <f aca="false">BAZA!AR344</f>
        <v>0</v>
      </c>
      <c r="G354" s="158" t="n">
        <f aca="false">E354+F354</f>
        <v>0</v>
      </c>
    </row>
    <row r="355" customFormat="false" ht="16.5" hidden="false" customHeight="false" outlineLevel="0" collapsed="false">
      <c r="A355" s="152" t="s">
        <v>719</v>
      </c>
      <c r="B355" s="153" t="n">
        <f aca="false">BAZA!AT345</f>
        <v>0</v>
      </c>
      <c r="C355" s="154" t="n">
        <f aca="false">BAZA!AS345</f>
        <v>0</v>
      </c>
      <c r="D355" s="155" t="n">
        <f aca="false">BAZA!A345</f>
        <v>342</v>
      </c>
      <c r="E355" s="156" t="n">
        <f aca="false">BAZA!AQ345</f>
        <v>0</v>
      </c>
      <c r="F355" s="157" t="n">
        <f aca="false">BAZA!AR345</f>
        <v>0</v>
      </c>
      <c r="G355" s="158" t="n">
        <f aca="false">E355+F355</f>
        <v>0</v>
      </c>
    </row>
    <row r="356" customFormat="false" ht="16.5" hidden="false" customHeight="false" outlineLevel="0" collapsed="false">
      <c r="A356" s="152" t="s">
        <v>720</v>
      </c>
      <c r="B356" s="153" t="n">
        <f aca="false">BAZA!AT346</f>
        <v>0</v>
      </c>
      <c r="C356" s="154" t="n">
        <f aca="false">BAZA!AS346</f>
        <v>0</v>
      </c>
      <c r="D356" s="155" t="n">
        <f aca="false">BAZA!A346</f>
        <v>343</v>
      </c>
      <c r="E356" s="156" t="n">
        <f aca="false">BAZA!AQ346</f>
        <v>0</v>
      </c>
      <c r="F356" s="157" t="n">
        <f aca="false">BAZA!AR346</f>
        <v>0</v>
      </c>
      <c r="G356" s="158" t="n">
        <f aca="false">E356+F356</f>
        <v>0</v>
      </c>
    </row>
    <row r="357" customFormat="false" ht="16.5" hidden="false" customHeight="false" outlineLevel="0" collapsed="false">
      <c r="A357" s="152" t="s">
        <v>721</v>
      </c>
      <c r="B357" s="153" t="n">
        <f aca="false">BAZA!AT347</f>
        <v>0</v>
      </c>
      <c r="C357" s="154" t="n">
        <f aca="false">BAZA!AS347</f>
        <v>0</v>
      </c>
      <c r="D357" s="155" t="n">
        <f aca="false">BAZA!A347</f>
        <v>344</v>
      </c>
      <c r="E357" s="156" t="n">
        <f aca="false">BAZA!AQ347</f>
        <v>0</v>
      </c>
      <c r="F357" s="157" t="n">
        <f aca="false">BAZA!AR347</f>
        <v>0</v>
      </c>
      <c r="G357" s="158" t="n">
        <f aca="false">E357+F357</f>
        <v>0</v>
      </c>
    </row>
    <row r="358" customFormat="false" ht="16.5" hidden="false" customHeight="false" outlineLevel="0" collapsed="false">
      <c r="A358" s="152" t="s">
        <v>722</v>
      </c>
      <c r="B358" s="153" t="n">
        <f aca="false">BAZA!AT348</f>
        <v>0</v>
      </c>
      <c r="C358" s="154" t="n">
        <f aca="false">BAZA!AS348</f>
        <v>0</v>
      </c>
      <c r="D358" s="155" t="n">
        <f aca="false">BAZA!A348</f>
        <v>345</v>
      </c>
      <c r="E358" s="156" t="n">
        <f aca="false">BAZA!AQ348</f>
        <v>0</v>
      </c>
      <c r="F358" s="157" t="n">
        <f aca="false">BAZA!AR348</f>
        <v>0</v>
      </c>
      <c r="G358" s="158" t="n">
        <f aca="false">E358+F358</f>
        <v>0</v>
      </c>
    </row>
    <row r="359" customFormat="false" ht="16.5" hidden="false" customHeight="false" outlineLevel="0" collapsed="false">
      <c r="A359" s="152" t="s">
        <v>723</v>
      </c>
      <c r="B359" s="153" t="n">
        <f aca="false">BAZA!AT349</f>
        <v>0</v>
      </c>
      <c r="C359" s="154" t="n">
        <f aca="false">BAZA!AS349</f>
        <v>0</v>
      </c>
      <c r="D359" s="155" t="n">
        <f aca="false">BAZA!A349</f>
        <v>346</v>
      </c>
      <c r="E359" s="156" t="n">
        <f aca="false">BAZA!AQ349</f>
        <v>0</v>
      </c>
      <c r="F359" s="157" t="n">
        <f aca="false">BAZA!AR349</f>
        <v>0</v>
      </c>
      <c r="G359" s="158" t="n">
        <f aca="false">E359+F359</f>
        <v>0</v>
      </c>
    </row>
    <row r="360" customFormat="false" ht="16.5" hidden="false" customHeight="false" outlineLevel="0" collapsed="false">
      <c r="A360" s="152" t="s">
        <v>724</v>
      </c>
      <c r="B360" s="153" t="n">
        <f aca="false">BAZA!AT350</f>
        <v>0</v>
      </c>
      <c r="C360" s="154" t="n">
        <f aca="false">BAZA!AS350</f>
        <v>0</v>
      </c>
      <c r="D360" s="155" t="n">
        <f aca="false">BAZA!A350</f>
        <v>347</v>
      </c>
      <c r="E360" s="156" t="n">
        <f aca="false">BAZA!AQ350</f>
        <v>0</v>
      </c>
      <c r="F360" s="157" t="n">
        <f aca="false">BAZA!AR350</f>
        <v>0</v>
      </c>
      <c r="G360" s="158" t="n">
        <f aca="false">E360+F360</f>
        <v>0</v>
      </c>
    </row>
    <row r="361" customFormat="false" ht="16.5" hidden="false" customHeight="false" outlineLevel="0" collapsed="false">
      <c r="A361" s="152" t="s">
        <v>725</v>
      </c>
      <c r="B361" s="153" t="n">
        <f aca="false">BAZA!AT351</f>
        <v>0</v>
      </c>
      <c r="C361" s="154" t="n">
        <f aca="false">BAZA!AS351</f>
        <v>0</v>
      </c>
      <c r="D361" s="155" t="n">
        <f aca="false">BAZA!A351</f>
        <v>348</v>
      </c>
      <c r="E361" s="156" t="n">
        <f aca="false">BAZA!AQ351</f>
        <v>0</v>
      </c>
      <c r="F361" s="157" t="n">
        <f aca="false">BAZA!AR351</f>
        <v>0</v>
      </c>
      <c r="G361" s="158" t="n">
        <f aca="false">E361+F361</f>
        <v>0</v>
      </c>
    </row>
    <row r="362" customFormat="false" ht="16.5" hidden="false" customHeight="false" outlineLevel="0" collapsed="false">
      <c r="A362" s="152" t="s">
        <v>726</v>
      </c>
      <c r="B362" s="153" t="n">
        <f aca="false">BAZA!AT352</f>
        <v>0</v>
      </c>
      <c r="C362" s="154" t="n">
        <f aca="false">BAZA!AS352</f>
        <v>0</v>
      </c>
      <c r="D362" s="155" t="n">
        <f aca="false">BAZA!A352</f>
        <v>349</v>
      </c>
      <c r="E362" s="156" t="n">
        <f aca="false">BAZA!AQ352</f>
        <v>0</v>
      </c>
      <c r="F362" s="157" t="n">
        <f aca="false">BAZA!AR352</f>
        <v>0</v>
      </c>
      <c r="G362" s="158" t="n">
        <f aca="false">E362+F362</f>
        <v>0</v>
      </c>
    </row>
    <row r="363" customFormat="false" ht="16.5" hidden="false" customHeight="false" outlineLevel="0" collapsed="false">
      <c r="A363" s="152" t="s">
        <v>727</v>
      </c>
      <c r="B363" s="153" t="n">
        <f aca="false">BAZA!AT353</f>
        <v>0</v>
      </c>
      <c r="C363" s="154" t="n">
        <f aca="false">BAZA!AS353</f>
        <v>0</v>
      </c>
      <c r="D363" s="155" t="n">
        <f aca="false">BAZA!A353</f>
        <v>350</v>
      </c>
      <c r="E363" s="156" t="n">
        <f aca="false">BAZA!AQ353</f>
        <v>0</v>
      </c>
      <c r="F363" s="157" t="n">
        <f aca="false">BAZA!AR353</f>
        <v>0</v>
      </c>
      <c r="G363" s="158" t="n">
        <f aca="false">E363+F363</f>
        <v>0</v>
      </c>
    </row>
    <row r="364" customFormat="false" ht="16.5" hidden="false" customHeight="false" outlineLevel="0" collapsed="false">
      <c r="A364" s="152" t="s">
        <v>728</v>
      </c>
      <c r="B364" s="153" t="n">
        <f aca="false">BAZA!AT354</f>
        <v>0</v>
      </c>
      <c r="C364" s="154" t="n">
        <f aca="false">BAZA!AS354</f>
        <v>0</v>
      </c>
      <c r="D364" s="155" t="n">
        <f aca="false">BAZA!A354</f>
        <v>351</v>
      </c>
      <c r="E364" s="156" t="n">
        <f aca="false">BAZA!AQ354</f>
        <v>0</v>
      </c>
      <c r="F364" s="157" t="n">
        <f aca="false">BAZA!AR354</f>
        <v>0</v>
      </c>
      <c r="G364" s="158" t="n">
        <f aca="false">E364+F364</f>
        <v>0</v>
      </c>
    </row>
    <row r="365" customFormat="false" ht="16.5" hidden="false" customHeight="false" outlineLevel="0" collapsed="false">
      <c r="A365" s="152" t="s">
        <v>729</v>
      </c>
      <c r="B365" s="153" t="n">
        <f aca="false">BAZA!AT355</f>
        <v>0</v>
      </c>
      <c r="C365" s="154" t="n">
        <f aca="false">BAZA!AS355</f>
        <v>0</v>
      </c>
      <c r="D365" s="155" t="n">
        <f aca="false">BAZA!A355</f>
        <v>352</v>
      </c>
      <c r="E365" s="156" t="n">
        <f aca="false">BAZA!AQ355</f>
        <v>0</v>
      </c>
      <c r="F365" s="157" t="n">
        <f aca="false">BAZA!AR355</f>
        <v>0</v>
      </c>
      <c r="G365" s="158" t="n">
        <f aca="false">E365+F365</f>
        <v>0</v>
      </c>
    </row>
    <row r="366" customFormat="false" ht="16.5" hidden="false" customHeight="false" outlineLevel="0" collapsed="false">
      <c r="A366" s="152" t="s">
        <v>730</v>
      </c>
      <c r="B366" s="153" t="n">
        <f aca="false">BAZA!AT356</f>
        <v>0</v>
      </c>
      <c r="C366" s="154" t="n">
        <f aca="false">BAZA!AS356</f>
        <v>0</v>
      </c>
      <c r="D366" s="155" t="n">
        <f aca="false">BAZA!A356</f>
        <v>353</v>
      </c>
      <c r="E366" s="156" t="n">
        <f aca="false">BAZA!AQ356</f>
        <v>0</v>
      </c>
      <c r="F366" s="157" t="n">
        <f aca="false">BAZA!AR356</f>
        <v>0</v>
      </c>
      <c r="G366" s="158" t="n">
        <f aca="false">E366+F366</f>
        <v>0</v>
      </c>
    </row>
    <row r="367" customFormat="false" ht="16.5" hidden="false" customHeight="false" outlineLevel="0" collapsed="false">
      <c r="A367" s="152" t="s">
        <v>731</v>
      </c>
      <c r="B367" s="153" t="n">
        <f aca="false">BAZA!AT357</f>
        <v>0</v>
      </c>
      <c r="C367" s="154" t="n">
        <f aca="false">BAZA!AS357</f>
        <v>0</v>
      </c>
      <c r="D367" s="155" t="n">
        <f aca="false">BAZA!A357</f>
        <v>354</v>
      </c>
      <c r="E367" s="156" t="n">
        <f aca="false">BAZA!AQ357</f>
        <v>0</v>
      </c>
      <c r="F367" s="157" t="n">
        <f aca="false">BAZA!AR357</f>
        <v>0</v>
      </c>
      <c r="G367" s="158" t="n">
        <f aca="false">E367+F367</f>
        <v>0</v>
      </c>
    </row>
    <row r="368" customFormat="false" ht="16.5" hidden="false" customHeight="false" outlineLevel="0" collapsed="false">
      <c r="A368" s="152" t="s">
        <v>732</v>
      </c>
      <c r="B368" s="153" t="n">
        <f aca="false">BAZA!AT358</f>
        <v>0</v>
      </c>
      <c r="C368" s="154" t="n">
        <f aca="false">BAZA!AS358</f>
        <v>0</v>
      </c>
      <c r="D368" s="155" t="n">
        <f aca="false">BAZA!A358</f>
        <v>355</v>
      </c>
      <c r="E368" s="156" t="n">
        <f aca="false">BAZA!AQ358</f>
        <v>0</v>
      </c>
      <c r="F368" s="157" t="n">
        <f aca="false">BAZA!AR358</f>
        <v>0</v>
      </c>
      <c r="G368" s="158" t="n">
        <f aca="false">E368+F368</f>
        <v>0</v>
      </c>
    </row>
    <row r="369" customFormat="false" ht="16.5" hidden="false" customHeight="false" outlineLevel="0" collapsed="false">
      <c r="A369" s="152" t="s">
        <v>733</v>
      </c>
      <c r="B369" s="153" t="n">
        <f aca="false">BAZA!AT359</f>
        <v>0</v>
      </c>
      <c r="C369" s="154" t="n">
        <f aca="false">BAZA!AS359</f>
        <v>0</v>
      </c>
      <c r="D369" s="155" t="n">
        <f aca="false">BAZA!A359</f>
        <v>356</v>
      </c>
      <c r="E369" s="156" t="n">
        <f aca="false">BAZA!AQ359</f>
        <v>0</v>
      </c>
      <c r="F369" s="157" t="n">
        <f aca="false">BAZA!AR359</f>
        <v>0</v>
      </c>
      <c r="G369" s="158" t="n">
        <f aca="false">E369+F369</f>
        <v>0</v>
      </c>
    </row>
    <row r="370" customFormat="false" ht="16.5" hidden="false" customHeight="false" outlineLevel="0" collapsed="false">
      <c r="A370" s="152" t="s">
        <v>734</v>
      </c>
      <c r="B370" s="153" t="n">
        <f aca="false">BAZA!AT360</f>
        <v>0</v>
      </c>
      <c r="C370" s="154" t="n">
        <f aca="false">BAZA!AS360</f>
        <v>0</v>
      </c>
      <c r="D370" s="155" t="n">
        <f aca="false">BAZA!A360</f>
        <v>357</v>
      </c>
      <c r="E370" s="156" t="n">
        <f aca="false">BAZA!AQ360</f>
        <v>0</v>
      </c>
      <c r="F370" s="157" t="n">
        <f aca="false">BAZA!AR360</f>
        <v>0</v>
      </c>
      <c r="G370" s="158" t="n">
        <f aca="false">E370+F370</f>
        <v>0</v>
      </c>
    </row>
    <row r="371" customFormat="false" ht="16.5" hidden="false" customHeight="false" outlineLevel="0" collapsed="false">
      <c r="A371" s="152" t="s">
        <v>735</v>
      </c>
      <c r="B371" s="153" t="n">
        <f aca="false">BAZA!AT361</f>
        <v>0</v>
      </c>
      <c r="C371" s="154" t="n">
        <f aca="false">BAZA!AS361</f>
        <v>0</v>
      </c>
      <c r="D371" s="155" t="n">
        <f aca="false">BAZA!A361</f>
        <v>358</v>
      </c>
      <c r="E371" s="156" t="n">
        <f aca="false">BAZA!AQ361</f>
        <v>0</v>
      </c>
      <c r="F371" s="157" t="n">
        <f aca="false">BAZA!AR361</f>
        <v>0</v>
      </c>
      <c r="G371" s="158" t="n">
        <f aca="false">E371+F371</f>
        <v>0</v>
      </c>
    </row>
    <row r="372" customFormat="false" ht="16.5" hidden="false" customHeight="false" outlineLevel="0" collapsed="false">
      <c r="A372" s="152" t="s">
        <v>736</v>
      </c>
      <c r="B372" s="153" t="n">
        <f aca="false">BAZA!AT362</f>
        <v>0</v>
      </c>
      <c r="C372" s="154" t="n">
        <f aca="false">BAZA!AS362</f>
        <v>0</v>
      </c>
      <c r="D372" s="155" t="n">
        <f aca="false">BAZA!A362</f>
        <v>359</v>
      </c>
      <c r="E372" s="156" t="n">
        <f aca="false">BAZA!AQ362</f>
        <v>0</v>
      </c>
      <c r="F372" s="157" t="n">
        <f aca="false">BAZA!AR362</f>
        <v>0</v>
      </c>
      <c r="G372" s="158" t="n">
        <f aca="false">E372+F372</f>
        <v>0</v>
      </c>
    </row>
    <row r="373" customFormat="false" ht="16.5" hidden="false" customHeight="false" outlineLevel="0" collapsed="false">
      <c r="A373" s="152" t="s">
        <v>737</v>
      </c>
      <c r="B373" s="153" t="n">
        <f aca="false">BAZA!AT363</f>
        <v>0</v>
      </c>
      <c r="C373" s="154" t="n">
        <f aca="false">BAZA!AS363</f>
        <v>0</v>
      </c>
      <c r="D373" s="155" t="n">
        <f aca="false">BAZA!A363</f>
        <v>360</v>
      </c>
      <c r="E373" s="156" t="n">
        <f aca="false">BAZA!AQ363</f>
        <v>0</v>
      </c>
      <c r="F373" s="157" t="n">
        <f aca="false">BAZA!AR363</f>
        <v>0</v>
      </c>
      <c r="G373" s="158" t="n">
        <f aca="false">E373+F373</f>
        <v>0</v>
      </c>
    </row>
    <row r="374" customFormat="false" ht="16.5" hidden="false" customHeight="false" outlineLevel="0" collapsed="false">
      <c r="A374" s="152" t="s">
        <v>738</v>
      </c>
      <c r="B374" s="153" t="n">
        <f aca="false">BAZA!AT364</f>
        <v>0</v>
      </c>
      <c r="C374" s="154" t="n">
        <f aca="false">BAZA!AS364</f>
        <v>0</v>
      </c>
      <c r="D374" s="155" t="n">
        <f aca="false">BAZA!A364</f>
        <v>361</v>
      </c>
      <c r="E374" s="156" t="n">
        <f aca="false">BAZA!AQ364</f>
        <v>0</v>
      </c>
      <c r="F374" s="157" t="n">
        <f aca="false">BAZA!AR364</f>
        <v>0</v>
      </c>
      <c r="G374" s="158" t="n">
        <f aca="false">E374+F374</f>
        <v>0</v>
      </c>
    </row>
    <row r="375" customFormat="false" ht="16.5" hidden="false" customHeight="false" outlineLevel="0" collapsed="false">
      <c r="A375" s="152" t="s">
        <v>739</v>
      </c>
      <c r="B375" s="153" t="n">
        <f aca="false">BAZA!AT365</f>
        <v>0</v>
      </c>
      <c r="C375" s="154" t="n">
        <f aca="false">BAZA!AS365</f>
        <v>0</v>
      </c>
      <c r="D375" s="155" t="n">
        <f aca="false">BAZA!A365</f>
        <v>362</v>
      </c>
      <c r="E375" s="156" t="n">
        <f aca="false">BAZA!AQ365</f>
        <v>0</v>
      </c>
      <c r="F375" s="157" t="n">
        <f aca="false">BAZA!AR365</f>
        <v>0</v>
      </c>
      <c r="G375" s="158" t="n">
        <f aca="false">E375+F375</f>
        <v>0</v>
      </c>
    </row>
    <row r="376" customFormat="false" ht="16.5" hidden="false" customHeight="false" outlineLevel="0" collapsed="false">
      <c r="A376" s="152" t="s">
        <v>740</v>
      </c>
      <c r="B376" s="153" t="n">
        <f aca="false">BAZA!AT366</f>
        <v>0</v>
      </c>
      <c r="C376" s="154" t="n">
        <f aca="false">BAZA!AS366</f>
        <v>0</v>
      </c>
      <c r="D376" s="155" t="n">
        <f aca="false">BAZA!A366</f>
        <v>363</v>
      </c>
      <c r="E376" s="156" t="n">
        <f aca="false">BAZA!AQ366</f>
        <v>0</v>
      </c>
      <c r="F376" s="157" t="n">
        <f aca="false">BAZA!AR366</f>
        <v>0</v>
      </c>
      <c r="G376" s="158" t="n">
        <f aca="false">E376+F376</f>
        <v>0</v>
      </c>
    </row>
    <row r="377" customFormat="false" ht="16.5" hidden="false" customHeight="false" outlineLevel="0" collapsed="false">
      <c r="A377" s="152" t="s">
        <v>741</v>
      </c>
      <c r="B377" s="153" t="n">
        <f aca="false">BAZA!AT367</f>
        <v>0</v>
      </c>
      <c r="C377" s="154" t="n">
        <f aca="false">BAZA!AS367</f>
        <v>0</v>
      </c>
      <c r="D377" s="155" t="n">
        <f aca="false">BAZA!A367</f>
        <v>364</v>
      </c>
      <c r="E377" s="156" t="n">
        <f aca="false">BAZA!AQ367</f>
        <v>0</v>
      </c>
      <c r="F377" s="157" t="n">
        <f aca="false">BAZA!AR367</f>
        <v>0</v>
      </c>
      <c r="G377" s="158" t="n">
        <f aca="false">E377+F377</f>
        <v>0</v>
      </c>
    </row>
    <row r="378" customFormat="false" ht="16.5" hidden="false" customHeight="false" outlineLevel="0" collapsed="false">
      <c r="A378" s="152" t="s">
        <v>742</v>
      </c>
      <c r="B378" s="153" t="n">
        <f aca="false">BAZA!AT368</f>
        <v>0</v>
      </c>
      <c r="C378" s="154" t="n">
        <f aca="false">BAZA!AS368</f>
        <v>0</v>
      </c>
      <c r="D378" s="155" t="n">
        <f aca="false">BAZA!A368</f>
        <v>365</v>
      </c>
      <c r="E378" s="156" t="n">
        <f aca="false">BAZA!AQ368</f>
        <v>0</v>
      </c>
      <c r="F378" s="157" t="n">
        <f aca="false">BAZA!AR368</f>
        <v>0</v>
      </c>
      <c r="G378" s="158" t="n">
        <f aca="false">E378+F378</f>
        <v>0</v>
      </c>
    </row>
    <row r="379" customFormat="false" ht="16.5" hidden="false" customHeight="false" outlineLevel="0" collapsed="false">
      <c r="A379" s="152" t="s">
        <v>743</v>
      </c>
      <c r="B379" s="153" t="n">
        <f aca="false">BAZA!AT369</f>
        <v>0</v>
      </c>
      <c r="C379" s="154" t="n">
        <f aca="false">BAZA!AS369</f>
        <v>0</v>
      </c>
      <c r="D379" s="155" t="n">
        <f aca="false">BAZA!A369</f>
        <v>366</v>
      </c>
      <c r="E379" s="156" t="n">
        <f aca="false">BAZA!AQ369</f>
        <v>0</v>
      </c>
      <c r="F379" s="157" t="n">
        <f aca="false">BAZA!AR369</f>
        <v>0</v>
      </c>
      <c r="G379" s="158" t="n">
        <f aca="false">E379+F379</f>
        <v>0</v>
      </c>
    </row>
    <row r="380" customFormat="false" ht="16.5" hidden="false" customHeight="false" outlineLevel="0" collapsed="false">
      <c r="A380" s="152" t="s">
        <v>744</v>
      </c>
      <c r="B380" s="153" t="n">
        <f aca="false">BAZA!AT370</f>
        <v>0</v>
      </c>
      <c r="C380" s="154" t="n">
        <f aca="false">BAZA!AS370</f>
        <v>0</v>
      </c>
      <c r="D380" s="155" t="n">
        <f aca="false">BAZA!A370</f>
        <v>367</v>
      </c>
      <c r="E380" s="156" t="n">
        <f aca="false">BAZA!AQ370</f>
        <v>0</v>
      </c>
      <c r="F380" s="157" t="n">
        <f aca="false">BAZA!AR370</f>
        <v>0</v>
      </c>
      <c r="G380" s="158" t="n">
        <f aca="false">E380+F380</f>
        <v>0</v>
      </c>
    </row>
    <row r="381" customFormat="false" ht="16.5" hidden="false" customHeight="false" outlineLevel="0" collapsed="false">
      <c r="A381" s="152" t="s">
        <v>745</v>
      </c>
      <c r="B381" s="153" t="n">
        <f aca="false">BAZA!AT371</f>
        <v>0</v>
      </c>
      <c r="C381" s="154" t="n">
        <f aca="false">BAZA!AS371</f>
        <v>0</v>
      </c>
      <c r="D381" s="155" t="n">
        <f aca="false">BAZA!A371</f>
        <v>368</v>
      </c>
      <c r="E381" s="156" t="n">
        <f aca="false">BAZA!AQ371</f>
        <v>0</v>
      </c>
      <c r="F381" s="157" t="n">
        <f aca="false">BAZA!AR371</f>
        <v>0</v>
      </c>
      <c r="G381" s="158" t="n">
        <f aca="false">E381+F381</f>
        <v>0</v>
      </c>
    </row>
    <row r="382" customFormat="false" ht="16.5" hidden="false" customHeight="false" outlineLevel="0" collapsed="false">
      <c r="A382" s="152" t="s">
        <v>746</v>
      </c>
      <c r="B382" s="153" t="n">
        <f aca="false">BAZA!AT372</f>
        <v>0</v>
      </c>
      <c r="C382" s="154" t="n">
        <f aca="false">BAZA!AS372</f>
        <v>0</v>
      </c>
      <c r="D382" s="155" t="n">
        <f aca="false">BAZA!A372</f>
        <v>369</v>
      </c>
      <c r="E382" s="156" t="n">
        <f aca="false">BAZA!AQ372</f>
        <v>0</v>
      </c>
      <c r="F382" s="157" t="n">
        <f aca="false">BAZA!AR372</f>
        <v>0</v>
      </c>
      <c r="G382" s="158" t="n">
        <f aca="false">E382+F382</f>
        <v>0</v>
      </c>
    </row>
    <row r="383" customFormat="false" ht="16.5" hidden="false" customHeight="false" outlineLevel="0" collapsed="false">
      <c r="A383" s="152" t="s">
        <v>747</v>
      </c>
      <c r="B383" s="153" t="n">
        <f aca="false">BAZA!AT373</f>
        <v>0</v>
      </c>
      <c r="C383" s="154" t="n">
        <f aca="false">BAZA!AS373</f>
        <v>0</v>
      </c>
      <c r="D383" s="155" t="n">
        <f aca="false">BAZA!A373</f>
        <v>370</v>
      </c>
      <c r="E383" s="156" t="n">
        <f aca="false">BAZA!AQ373</f>
        <v>0</v>
      </c>
      <c r="F383" s="157" t="n">
        <f aca="false">BAZA!AR373</f>
        <v>0</v>
      </c>
      <c r="G383" s="158" t="n">
        <f aca="false">E383+F383</f>
        <v>0</v>
      </c>
    </row>
    <row r="384" customFormat="false" ht="16.5" hidden="false" customHeight="false" outlineLevel="0" collapsed="false">
      <c r="A384" s="152" t="s">
        <v>748</v>
      </c>
      <c r="B384" s="153" t="n">
        <f aca="false">BAZA!AT374</f>
        <v>0</v>
      </c>
      <c r="C384" s="154" t="n">
        <f aca="false">BAZA!AS374</f>
        <v>0</v>
      </c>
      <c r="D384" s="155" t="n">
        <f aca="false">BAZA!A374</f>
        <v>371</v>
      </c>
      <c r="E384" s="156" t="n">
        <f aca="false">BAZA!AQ374</f>
        <v>0</v>
      </c>
      <c r="F384" s="157" t="n">
        <f aca="false">BAZA!AR374</f>
        <v>0</v>
      </c>
      <c r="G384" s="158" t="n">
        <f aca="false">E384+F384</f>
        <v>0</v>
      </c>
    </row>
    <row r="385" customFormat="false" ht="16.5" hidden="false" customHeight="false" outlineLevel="0" collapsed="false">
      <c r="A385" s="152" t="s">
        <v>749</v>
      </c>
      <c r="B385" s="153" t="n">
        <f aca="false">BAZA!AT375</f>
        <v>0</v>
      </c>
      <c r="C385" s="154" t="n">
        <f aca="false">BAZA!AS375</f>
        <v>0</v>
      </c>
      <c r="D385" s="155" t="n">
        <f aca="false">BAZA!A375</f>
        <v>372</v>
      </c>
      <c r="E385" s="156" t="n">
        <f aca="false">BAZA!AQ375</f>
        <v>0</v>
      </c>
      <c r="F385" s="157" t="n">
        <f aca="false">BAZA!AR375</f>
        <v>0</v>
      </c>
      <c r="G385" s="158" t="n">
        <f aca="false">E385+F385</f>
        <v>0</v>
      </c>
    </row>
    <row r="386" customFormat="false" ht="16.5" hidden="false" customHeight="false" outlineLevel="0" collapsed="false">
      <c r="A386" s="152" t="s">
        <v>750</v>
      </c>
      <c r="B386" s="153" t="n">
        <f aca="false">BAZA!AT376</f>
        <v>0</v>
      </c>
      <c r="C386" s="154" t="n">
        <f aca="false">BAZA!AS376</f>
        <v>0</v>
      </c>
      <c r="D386" s="155" t="n">
        <f aca="false">BAZA!A376</f>
        <v>373</v>
      </c>
      <c r="E386" s="156" t="n">
        <f aca="false">BAZA!AQ376</f>
        <v>0</v>
      </c>
      <c r="F386" s="157" t="n">
        <f aca="false">BAZA!AR376</f>
        <v>0</v>
      </c>
      <c r="G386" s="158" t="n">
        <f aca="false">E386+F386</f>
        <v>0</v>
      </c>
    </row>
    <row r="387" customFormat="false" ht="16.5" hidden="false" customHeight="false" outlineLevel="0" collapsed="false">
      <c r="A387" s="152" t="s">
        <v>751</v>
      </c>
      <c r="B387" s="153" t="n">
        <f aca="false">BAZA!AT377</f>
        <v>0</v>
      </c>
      <c r="C387" s="154" t="n">
        <f aca="false">BAZA!AS377</f>
        <v>0</v>
      </c>
      <c r="D387" s="155" t="n">
        <f aca="false">BAZA!A377</f>
        <v>374</v>
      </c>
      <c r="E387" s="156" t="n">
        <f aca="false">BAZA!AQ377</f>
        <v>0</v>
      </c>
      <c r="F387" s="157" t="n">
        <f aca="false">BAZA!AR377</f>
        <v>0</v>
      </c>
      <c r="G387" s="158" t="n">
        <f aca="false">E387+F387</f>
        <v>0</v>
      </c>
    </row>
    <row r="388" customFormat="false" ht="16.5" hidden="false" customHeight="false" outlineLevel="0" collapsed="false">
      <c r="A388" s="152" t="s">
        <v>752</v>
      </c>
      <c r="B388" s="153" t="n">
        <f aca="false">BAZA!AT378</f>
        <v>0</v>
      </c>
      <c r="C388" s="154" t="n">
        <f aca="false">BAZA!AS378</f>
        <v>0</v>
      </c>
      <c r="D388" s="155" t="n">
        <f aca="false">BAZA!A378</f>
        <v>375</v>
      </c>
      <c r="E388" s="156" t="n">
        <f aca="false">BAZA!AQ378</f>
        <v>0</v>
      </c>
      <c r="F388" s="157" t="n">
        <f aca="false">BAZA!AR378</f>
        <v>0</v>
      </c>
      <c r="G388" s="158" t="n">
        <f aca="false">E388+F388</f>
        <v>0</v>
      </c>
    </row>
    <row r="389" customFormat="false" ht="16.5" hidden="false" customHeight="false" outlineLevel="0" collapsed="false">
      <c r="A389" s="152" t="s">
        <v>753</v>
      </c>
      <c r="B389" s="153" t="n">
        <f aca="false">BAZA!AT379</f>
        <v>0</v>
      </c>
      <c r="C389" s="154" t="n">
        <f aca="false">BAZA!AS379</f>
        <v>0</v>
      </c>
      <c r="D389" s="155" t="n">
        <f aca="false">BAZA!A379</f>
        <v>376</v>
      </c>
      <c r="E389" s="156" t="n">
        <f aca="false">BAZA!AQ379</f>
        <v>0</v>
      </c>
      <c r="F389" s="157" t="n">
        <f aca="false">BAZA!AR379</f>
        <v>0</v>
      </c>
      <c r="G389" s="158" t="n">
        <f aca="false">E389+F389</f>
        <v>0</v>
      </c>
    </row>
    <row r="390" customFormat="false" ht="16.5" hidden="false" customHeight="false" outlineLevel="0" collapsed="false">
      <c r="A390" s="152" t="s">
        <v>754</v>
      </c>
      <c r="B390" s="153" t="n">
        <f aca="false">BAZA!AT380</f>
        <v>0</v>
      </c>
      <c r="C390" s="154" t="n">
        <f aca="false">BAZA!AS380</f>
        <v>0</v>
      </c>
      <c r="D390" s="155" t="n">
        <f aca="false">BAZA!A380</f>
        <v>377</v>
      </c>
      <c r="E390" s="156" t="n">
        <f aca="false">BAZA!AQ380</f>
        <v>0</v>
      </c>
      <c r="F390" s="157" t="n">
        <f aca="false">BAZA!AR380</f>
        <v>0</v>
      </c>
      <c r="G390" s="158" t="n">
        <f aca="false">E390+F390</f>
        <v>0</v>
      </c>
    </row>
    <row r="391" customFormat="false" ht="16.5" hidden="false" customHeight="false" outlineLevel="0" collapsed="false">
      <c r="A391" s="152" t="s">
        <v>755</v>
      </c>
      <c r="B391" s="153" t="n">
        <f aca="false">BAZA!AT381</f>
        <v>0</v>
      </c>
      <c r="C391" s="154" t="n">
        <f aca="false">BAZA!AS381</f>
        <v>0</v>
      </c>
      <c r="D391" s="155" t="n">
        <f aca="false">BAZA!A381</f>
        <v>378</v>
      </c>
      <c r="E391" s="156" t="n">
        <f aca="false">BAZA!AQ381</f>
        <v>0</v>
      </c>
      <c r="F391" s="157" t="n">
        <f aca="false">BAZA!AR381</f>
        <v>0</v>
      </c>
      <c r="G391" s="158" t="n">
        <f aca="false">E391+F391</f>
        <v>0</v>
      </c>
    </row>
    <row r="392" customFormat="false" ht="16.5" hidden="false" customHeight="false" outlineLevel="0" collapsed="false">
      <c r="A392" s="152" t="s">
        <v>756</v>
      </c>
      <c r="B392" s="153" t="n">
        <f aca="false">BAZA!AT382</f>
        <v>0</v>
      </c>
      <c r="C392" s="154" t="n">
        <f aca="false">BAZA!AS382</f>
        <v>0</v>
      </c>
      <c r="D392" s="155" t="n">
        <f aca="false">BAZA!A382</f>
        <v>379</v>
      </c>
      <c r="E392" s="156" t="n">
        <f aca="false">BAZA!AQ382</f>
        <v>0</v>
      </c>
      <c r="F392" s="157" t="n">
        <f aca="false">BAZA!AR382</f>
        <v>0</v>
      </c>
      <c r="G392" s="158" t="n">
        <f aca="false">E392+F392</f>
        <v>0</v>
      </c>
    </row>
    <row r="393" customFormat="false" ht="16.5" hidden="false" customHeight="false" outlineLevel="0" collapsed="false">
      <c r="A393" s="152" t="s">
        <v>757</v>
      </c>
      <c r="B393" s="153" t="n">
        <f aca="false">BAZA!AT383</f>
        <v>0</v>
      </c>
      <c r="C393" s="154" t="n">
        <f aca="false">BAZA!AS383</f>
        <v>0</v>
      </c>
      <c r="D393" s="155" t="n">
        <f aca="false">BAZA!A383</f>
        <v>380</v>
      </c>
      <c r="E393" s="156" t="n">
        <f aca="false">BAZA!AQ383</f>
        <v>0</v>
      </c>
      <c r="F393" s="157" t="n">
        <f aca="false">BAZA!AR383</f>
        <v>0</v>
      </c>
      <c r="G393" s="158" t="n">
        <f aca="false">E393+F393</f>
        <v>0</v>
      </c>
    </row>
    <row r="394" customFormat="false" ht="16.5" hidden="false" customHeight="false" outlineLevel="0" collapsed="false">
      <c r="A394" s="152" t="s">
        <v>758</v>
      </c>
      <c r="B394" s="153" t="n">
        <f aca="false">BAZA!AT384</f>
        <v>0</v>
      </c>
      <c r="C394" s="154" t="n">
        <f aca="false">BAZA!AS384</f>
        <v>0</v>
      </c>
      <c r="D394" s="155" t="n">
        <f aca="false">BAZA!A384</f>
        <v>381</v>
      </c>
      <c r="E394" s="156" t="n">
        <f aca="false">BAZA!AQ384</f>
        <v>0</v>
      </c>
      <c r="F394" s="157" t="n">
        <f aca="false">BAZA!AR384</f>
        <v>0</v>
      </c>
      <c r="G394" s="158" t="n">
        <f aca="false">E394+F394</f>
        <v>0</v>
      </c>
    </row>
    <row r="395" customFormat="false" ht="16.5" hidden="false" customHeight="false" outlineLevel="0" collapsed="false">
      <c r="A395" s="152" t="s">
        <v>759</v>
      </c>
      <c r="B395" s="153" t="n">
        <f aca="false">BAZA!AT385</f>
        <v>0</v>
      </c>
      <c r="C395" s="154" t="n">
        <f aca="false">BAZA!AS385</f>
        <v>0</v>
      </c>
      <c r="D395" s="155" t="n">
        <f aca="false">BAZA!A385</f>
        <v>382</v>
      </c>
      <c r="E395" s="156" t="n">
        <f aca="false">BAZA!AQ385</f>
        <v>0</v>
      </c>
      <c r="F395" s="157" t="n">
        <f aca="false">BAZA!AR385</f>
        <v>0</v>
      </c>
      <c r="G395" s="158" t="n">
        <f aca="false">E395+F395</f>
        <v>0</v>
      </c>
    </row>
    <row r="396" customFormat="false" ht="16.5" hidden="false" customHeight="false" outlineLevel="0" collapsed="false">
      <c r="A396" s="152" t="s">
        <v>760</v>
      </c>
      <c r="B396" s="153" t="n">
        <f aca="false">BAZA!AT386</f>
        <v>0</v>
      </c>
      <c r="C396" s="154" t="n">
        <f aca="false">BAZA!AS386</f>
        <v>0</v>
      </c>
      <c r="D396" s="155" t="n">
        <f aca="false">BAZA!A386</f>
        <v>383</v>
      </c>
      <c r="E396" s="156" t="n">
        <f aca="false">BAZA!AQ386</f>
        <v>0</v>
      </c>
      <c r="F396" s="157" t="n">
        <f aca="false">BAZA!AR386</f>
        <v>0</v>
      </c>
      <c r="G396" s="158" t="n">
        <f aca="false">E396+F396</f>
        <v>0</v>
      </c>
    </row>
    <row r="397" customFormat="false" ht="16.5" hidden="false" customHeight="false" outlineLevel="0" collapsed="false">
      <c r="A397" s="152" t="s">
        <v>761</v>
      </c>
      <c r="B397" s="153" t="n">
        <f aca="false">BAZA!AT387</f>
        <v>0</v>
      </c>
      <c r="C397" s="154" t="n">
        <f aca="false">BAZA!AS387</f>
        <v>0</v>
      </c>
      <c r="D397" s="155" t="n">
        <f aca="false">BAZA!A387</f>
        <v>384</v>
      </c>
      <c r="E397" s="156" t="n">
        <f aca="false">BAZA!AQ387</f>
        <v>0</v>
      </c>
      <c r="F397" s="157" t="n">
        <f aca="false">BAZA!AR387</f>
        <v>0</v>
      </c>
      <c r="G397" s="158" t="n">
        <f aca="false">E397+F397</f>
        <v>0</v>
      </c>
    </row>
    <row r="398" customFormat="false" ht="16.5" hidden="false" customHeight="false" outlineLevel="0" collapsed="false">
      <c r="A398" s="152" t="s">
        <v>762</v>
      </c>
      <c r="B398" s="153" t="n">
        <f aca="false">BAZA!AT388</f>
        <v>0</v>
      </c>
      <c r="C398" s="154" t="n">
        <f aca="false">BAZA!AS388</f>
        <v>0</v>
      </c>
      <c r="D398" s="155" t="n">
        <f aca="false">BAZA!A388</f>
        <v>385</v>
      </c>
      <c r="E398" s="156" t="n">
        <f aca="false">BAZA!AQ388</f>
        <v>0</v>
      </c>
      <c r="F398" s="157" t="n">
        <f aca="false">BAZA!AR388</f>
        <v>0</v>
      </c>
      <c r="G398" s="158" t="n">
        <f aca="false">E398+F398</f>
        <v>0</v>
      </c>
    </row>
    <row r="399" customFormat="false" ht="16.5" hidden="false" customHeight="false" outlineLevel="0" collapsed="false">
      <c r="A399" s="152" t="s">
        <v>763</v>
      </c>
      <c r="B399" s="153" t="n">
        <f aca="false">BAZA!AT389</f>
        <v>0</v>
      </c>
      <c r="C399" s="154" t="n">
        <f aca="false">BAZA!AS389</f>
        <v>0</v>
      </c>
      <c r="D399" s="155" t="n">
        <f aca="false">BAZA!A389</f>
        <v>386</v>
      </c>
      <c r="E399" s="156" t="n">
        <f aca="false">BAZA!AQ389</f>
        <v>0</v>
      </c>
      <c r="F399" s="157" t="n">
        <f aca="false">BAZA!AR389</f>
        <v>0</v>
      </c>
      <c r="G399" s="158" t="n">
        <f aca="false">E399+F399</f>
        <v>0</v>
      </c>
    </row>
    <row r="400" customFormat="false" ht="16.5" hidden="false" customHeight="false" outlineLevel="0" collapsed="false">
      <c r="A400" s="152" t="s">
        <v>764</v>
      </c>
      <c r="B400" s="153" t="n">
        <f aca="false">BAZA!AT390</f>
        <v>0</v>
      </c>
      <c r="C400" s="154" t="n">
        <f aca="false">BAZA!AS390</f>
        <v>0</v>
      </c>
      <c r="D400" s="155" t="n">
        <f aca="false">BAZA!A390</f>
        <v>387</v>
      </c>
      <c r="E400" s="156" t="n">
        <f aca="false">BAZA!AQ390</f>
        <v>0</v>
      </c>
      <c r="F400" s="157" t="n">
        <f aca="false">BAZA!AR390</f>
        <v>0</v>
      </c>
      <c r="G400" s="158" t="n">
        <f aca="false">E400+F400</f>
        <v>0</v>
      </c>
    </row>
    <row r="401" customFormat="false" ht="16.5" hidden="false" customHeight="false" outlineLevel="0" collapsed="false">
      <c r="A401" s="152" t="s">
        <v>765</v>
      </c>
      <c r="B401" s="153" t="n">
        <f aca="false">BAZA!AT391</f>
        <v>0</v>
      </c>
      <c r="C401" s="154" t="n">
        <f aca="false">BAZA!AS391</f>
        <v>0</v>
      </c>
      <c r="D401" s="155" t="n">
        <f aca="false">BAZA!A391</f>
        <v>388</v>
      </c>
      <c r="E401" s="156" t="n">
        <f aca="false">BAZA!AQ391</f>
        <v>0</v>
      </c>
      <c r="F401" s="157" t="n">
        <f aca="false">BAZA!AR391</f>
        <v>0</v>
      </c>
      <c r="G401" s="158" t="n">
        <f aca="false">E401+F401</f>
        <v>0</v>
      </c>
    </row>
    <row r="402" customFormat="false" ht="16.5" hidden="false" customHeight="false" outlineLevel="0" collapsed="false">
      <c r="A402" s="152" t="s">
        <v>766</v>
      </c>
      <c r="B402" s="153" t="n">
        <f aca="false">BAZA!AT392</f>
        <v>0</v>
      </c>
      <c r="C402" s="154" t="n">
        <f aca="false">BAZA!AS392</f>
        <v>0</v>
      </c>
      <c r="D402" s="155" t="n">
        <f aca="false">BAZA!A392</f>
        <v>389</v>
      </c>
      <c r="E402" s="156" t="n">
        <f aca="false">BAZA!AQ392</f>
        <v>0</v>
      </c>
      <c r="F402" s="157" t="n">
        <f aca="false">BAZA!AR392</f>
        <v>0</v>
      </c>
      <c r="G402" s="158" t="n">
        <f aca="false">E402+F402</f>
        <v>0</v>
      </c>
    </row>
    <row r="403" customFormat="false" ht="16.5" hidden="false" customHeight="false" outlineLevel="0" collapsed="false">
      <c r="A403" s="152" t="s">
        <v>767</v>
      </c>
      <c r="B403" s="153" t="n">
        <f aca="false">BAZA!AT393</f>
        <v>0</v>
      </c>
      <c r="C403" s="154" t="n">
        <f aca="false">BAZA!AS393</f>
        <v>0</v>
      </c>
      <c r="D403" s="155" t="n">
        <f aca="false">BAZA!A393</f>
        <v>390</v>
      </c>
      <c r="E403" s="156" t="n">
        <f aca="false">BAZA!AQ393</f>
        <v>0</v>
      </c>
      <c r="F403" s="157" t="n">
        <f aca="false">BAZA!AR393</f>
        <v>0</v>
      </c>
      <c r="G403" s="158" t="n">
        <f aca="false">E403+F403</f>
        <v>0</v>
      </c>
    </row>
    <row r="404" customFormat="false" ht="16.5" hidden="false" customHeight="false" outlineLevel="0" collapsed="false">
      <c r="A404" s="152" t="s">
        <v>768</v>
      </c>
      <c r="B404" s="153" t="n">
        <f aca="false">BAZA!AT394</f>
        <v>0</v>
      </c>
      <c r="C404" s="154" t="n">
        <f aca="false">BAZA!AS394</f>
        <v>0</v>
      </c>
      <c r="D404" s="155" t="n">
        <f aca="false">BAZA!A394</f>
        <v>391</v>
      </c>
      <c r="E404" s="156" t="n">
        <f aca="false">BAZA!AQ394</f>
        <v>0</v>
      </c>
      <c r="F404" s="157" t="n">
        <f aca="false">BAZA!AR394</f>
        <v>0</v>
      </c>
      <c r="G404" s="158" t="n">
        <f aca="false">E404+F404</f>
        <v>0</v>
      </c>
    </row>
    <row r="405" customFormat="false" ht="16.5" hidden="false" customHeight="false" outlineLevel="0" collapsed="false">
      <c r="A405" s="152" t="s">
        <v>769</v>
      </c>
      <c r="B405" s="153" t="n">
        <f aca="false">BAZA!AT395</f>
        <v>0</v>
      </c>
      <c r="C405" s="154" t="n">
        <f aca="false">BAZA!AS395</f>
        <v>0</v>
      </c>
      <c r="D405" s="155" t="n">
        <f aca="false">BAZA!A395</f>
        <v>392</v>
      </c>
      <c r="E405" s="156" t="n">
        <f aca="false">BAZA!AQ395</f>
        <v>0</v>
      </c>
      <c r="F405" s="157" t="n">
        <f aca="false">BAZA!AR395</f>
        <v>0</v>
      </c>
      <c r="G405" s="158" t="n">
        <f aca="false">E405+F405</f>
        <v>0</v>
      </c>
    </row>
    <row r="406" customFormat="false" ht="16.5" hidden="false" customHeight="false" outlineLevel="0" collapsed="false">
      <c r="A406" s="152" t="s">
        <v>770</v>
      </c>
      <c r="B406" s="153" t="n">
        <f aca="false">BAZA!AT396</f>
        <v>0</v>
      </c>
      <c r="C406" s="154" t="n">
        <f aca="false">BAZA!AS396</f>
        <v>0</v>
      </c>
      <c r="D406" s="155" t="n">
        <f aca="false">BAZA!A396</f>
        <v>393</v>
      </c>
      <c r="E406" s="156" t="n">
        <f aca="false">BAZA!AQ396</f>
        <v>0</v>
      </c>
      <c r="F406" s="157" t="n">
        <f aca="false">BAZA!AR396</f>
        <v>0</v>
      </c>
      <c r="G406" s="158" t="n">
        <f aca="false">E406+F406</f>
        <v>0</v>
      </c>
    </row>
    <row r="407" customFormat="false" ht="16.5" hidden="false" customHeight="false" outlineLevel="0" collapsed="false">
      <c r="A407" s="152" t="s">
        <v>771</v>
      </c>
      <c r="B407" s="153" t="n">
        <f aca="false">BAZA!AT397</f>
        <v>0</v>
      </c>
      <c r="C407" s="154" t="n">
        <f aca="false">BAZA!AS397</f>
        <v>0</v>
      </c>
      <c r="D407" s="155" t="n">
        <f aca="false">BAZA!A397</f>
        <v>394</v>
      </c>
      <c r="E407" s="156" t="n">
        <f aca="false">BAZA!AQ397</f>
        <v>0</v>
      </c>
      <c r="F407" s="157" t="n">
        <f aca="false">BAZA!AR397</f>
        <v>0</v>
      </c>
      <c r="G407" s="158" t="n">
        <f aca="false">E407+F407</f>
        <v>0</v>
      </c>
    </row>
    <row r="408" customFormat="false" ht="16.5" hidden="false" customHeight="false" outlineLevel="0" collapsed="false">
      <c r="A408" s="152" t="s">
        <v>772</v>
      </c>
      <c r="B408" s="153" t="n">
        <f aca="false">BAZA!AT398</f>
        <v>0</v>
      </c>
      <c r="C408" s="154" t="n">
        <f aca="false">BAZA!AS398</f>
        <v>0</v>
      </c>
      <c r="D408" s="155" t="n">
        <f aca="false">BAZA!A398</f>
        <v>395</v>
      </c>
      <c r="E408" s="156" t="n">
        <f aca="false">BAZA!AQ398</f>
        <v>0</v>
      </c>
      <c r="F408" s="157" t="n">
        <f aca="false">BAZA!AR398</f>
        <v>0</v>
      </c>
      <c r="G408" s="158" t="n">
        <f aca="false">E408+F408</f>
        <v>0</v>
      </c>
    </row>
    <row r="409" customFormat="false" ht="16.5" hidden="false" customHeight="false" outlineLevel="0" collapsed="false">
      <c r="A409" s="152" t="s">
        <v>773</v>
      </c>
      <c r="B409" s="153" t="n">
        <f aca="false">BAZA!AT399</f>
        <v>0</v>
      </c>
      <c r="C409" s="154" t="n">
        <f aca="false">BAZA!AS399</f>
        <v>0</v>
      </c>
      <c r="D409" s="155" t="n">
        <f aca="false">BAZA!A399</f>
        <v>396</v>
      </c>
      <c r="E409" s="156" t="n">
        <f aca="false">BAZA!AQ399</f>
        <v>0</v>
      </c>
      <c r="F409" s="157" t="n">
        <f aca="false">BAZA!AR399</f>
        <v>0</v>
      </c>
      <c r="G409" s="158" t="n">
        <f aca="false">E409+F409</f>
        <v>0</v>
      </c>
    </row>
    <row r="410" customFormat="false" ht="16.5" hidden="false" customHeight="false" outlineLevel="0" collapsed="false">
      <c r="A410" s="152" t="s">
        <v>774</v>
      </c>
      <c r="B410" s="153" t="n">
        <f aca="false">BAZA!AT400</f>
        <v>0</v>
      </c>
      <c r="C410" s="154" t="n">
        <f aca="false">BAZA!AS400</f>
        <v>0</v>
      </c>
      <c r="D410" s="155" t="n">
        <f aca="false">BAZA!A400</f>
        <v>397</v>
      </c>
      <c r="E410" s="156" t="n">
        <f aca="false">BAZA!AQ400</f>
        <v>0</v>
      </c>
      <c r="F410" s="157" t="n">
        <f aca="false">BAZA!AR400</f>
        <v>0</v>
      </c>
      <c r="G410" s="158" t="n">
        <f aca="false">E410+F410</f>
        <v>0</v>
      </c>
    </row>
    <row r="411" customFormat="false" ht="16.5" hidden="false" customHeight="false" outlineLevel="0" collapsed="false">
      <c r="A411" s="152" t="s">
        <v>775</v>
      </c>
      <c r="B411" s="153" t="n">
        <f aca="false">BAZA!AT401</f>
        <v>0</v>
      </c>
      <c r="C411" s="154" t="n">
        <f aca="false">BAZA!AS401</f>
        <v>0</v>
      </c>
      <c r="D411" s="155" t="n">
        <f aca="false">BAZA!A401</f>
        <v>398</v>
      </c>
      <c r="E411" s="156" t="n">
        <f aca="false">BAZA!AQ401</f>
        <v>0</v>
      </c>
      <c r="F411" s="157" t="n">
        <f aca="false">BAZA!AR401</f>
        <v>0</v>
      </c>
      <c r="G411" s="158" t="n">
        <f aca="false">E411+F411</f>
        <v>0</v>
      </c>
    </row>
    <row r="412" customFormat="false" ht="16.5" hidden="false" customHeight="false" outlineLevel="0" collapsed="false">
      <c r="A412" s="152" t="s">
        <v>776</v>
      </c>
      <c r="B412" s="153" t="n">
        <f aca="false">BAZA!AT402</f>
        <v>0</v>
      </c>
      <c r="C412" s="154" t="n">
        <f aca="false">BAZA!AS402</f>
        <v>0</v>
      </c>
      <c r="D412" s="155" t="n">
        <f aca="false">BAZA!A402</f>
        <v>399</v>
      </c>
      <c r="E412" s="156" t="n">
        <f aca="false">BAZA!AQ402</f>
        <v>0</v>
      </c>
      <c r="F412" s="157" t="n">
        <f aca="false">BAZA!AR402</f>
        <v>0</v>
      </c>
      <c r="G412" s="158" t="n">
        <f aca="false">E412+F412</f>
        <v>0</v>
      </c>
    </row>
    <row r="413" customFormat="false" ht="16.5" hidden="false" customHeight="false" outlineLevel="0" collapsed="false">
      <c r="A413" s="152" t="s">
        <v>777</v>
      </c>
      <c r="B413" s="153" t="n">
        <f aca="false">BAZA!AT403</f>
        <v>0</v>
      </c>
      <c r="C413" s="154" t="n">
        <f aca="false">BAZA!AS403</f>
        <v>0</v>
      </c>
      <c r="D413" s="155" t="n">
        <f aca="false">BAZA!A403</f>
        <v>400</v>
      </c>
      <c r="E413" s="156" t="n">
        <f aca="false">BAZA!AQ403</f>
        <v>0</v>
      </c>
      <c r="F413" s="157" t="n">
        <f aca="false">BAZA!AR403</f>
        <v>0</v>
      </c>
      <c r="G413" s="158" t="n">
        <f aca="false">E413+F413</f>
        <v>0</v>
      </c>
    </row>
    <row r="414" customFormat="false" ht="16.5" hidden="false" customHeight="false" outlineLevel="0" collapsed="false">
      <c r="A414" s="152" t="s">
        <v>778</v>
      </c>
      <c r="B414" s="153" t="n">
        <f aca="false">BAZA!AT404</f>
        <v>0</v>
      </c>
      <c r="C414" s="154" t="n">
        <f aca="false">BAZA!AS404</f>
        <v>0</v>
      </c>
      <c r="D414" s="155" t="n">
        <f aca="false">BAZA!A404</f>
        <v>401</v>
      </c>
      <c r="E414" s="156" t="n">
        <f aca="false">BAZA!AQ404</f>
        <v>0</v>
      </c>
      <c r="F414" s="157" t="n">
        <f aca="false">BAZA!AR404</f>
        <v>0</v>
      </c>
      <c r="G414" s="158" t="n">
        <f aca="false">E414+F414</f>
        <v>0</v>
      </c>
    </row>
    <row r="415" customFormat="false" ht="16.5" hidden="false" customHeight="false" outlineLevel="0" collapsed="false">
      <c r="A415" s="152" t="s">
        <v>779</v>
      </c>
      <c r="B415" s="153" t="n">
        <f aca="false">BAZA!AT405</f>
        <v>0</v>
      </c>
      <c r="C415" s="154" t="n">
        <f aca="false">BAZA!AS405</f>
        <v>0</v>
      </c>
      <c r="D415" s="155" t="n">
        <f aca="false">BAZA!A405</f>
        <v>402</v>
      </c>
      <c r="E415" s="156" t="n">
        <f aca="false">BAZA!AQ405</f>
        <v>0</v>
      </c>
      <c r="F415" s="157" t="n">
        <f aca="false">BAZA!AR405</f>
        <v>0</v>
      </c>
      <c r="G415" s="158" t="n">
        <f aca="false">E415+F415</f>
        <v>0</v>
      </c>
    </row>
    <row r="416" customFormat="false" ht="16.5" hidden="false" customHeight="false" outlineLevel="0" collapsed="false">
      <c r="A416" s="152" t="s">
        <v>780</v>
      </c>
      <c r="B416" s="153" t="n">
        <f aca="false">BAZA!AT406</f>
        <v>0</v>
      </c>
      <c r="C416" s="154" t="n">
        <f aca="false">BAZA!AS406</f>
        <v>0</v>
      </c>
      <c r="D416" s="155" t="n">
        <f aca="false">BAZA!A406</f>
        <v>403</v>
      </c>
      <c r="E416" s="156" t="n">
        <f aca="false">BAZA!AQ406</f>
        <v>0</v>
      </c>
      <c r="F416" s="157" t="n">
        <f aca="false">BAZA!AR406</f>
        <v>0</v>
      </c>
      <c r="G416" s="158" t="n">
        <f aca="false">E416+F416</f>
        <v>0</v>
      </c>
    </row>
    <row r="417" customFormat="false" ht="16.5" hidden="false" customHeight="false" outlineLevel="0" collapsed="false">
      <c r="A417" s="152" t="s">
        <v>781</v>
      </c>
      <c r="B417" s="153" t="n">
        <f aca="false">BAZA!AT407</f>
        <v>0</v>
      </c>
      <c r="C417" s="154" t="n">
        <f aca="false">BAZA!AS407</f>
        <v>0</v>
      </c>
      <c r="D417" s="155" t="n">
        <f aca="false">BAZA!A407</f>
        <v>404</v>
      </c>
      <c r="E417" s="156" t="n">
        <f aca="false">BAZA!AQ407</f>
        <v>0</v>
      </c>
      <c r="F417" s="157" t="n">
        <f aca="false">BAZA!AR407</f>
        <v>0</v>
      </c>
      <c r="G417" s="158" t="n">
        <f aca="false">E417+F417</f>
        <v>0</v>
      </c>
    </row>
    <row r="418" customFormat="false" ht="16.5" hidden="false" customHeight="false" outlineLevel="0" collapsed="false">
      <c r="A418" s="152" t="s">
        <v>782</v>
      </c>
      <c r="B418" s="153" t="n">
        <f aca="false">BAZA!AT408</f>
        <v>0</v>
      </c>
      <c r="C418" s="154" t="n">
        <f aca="false">BAZA!AS408</f>
        <v>0</v>
      </c>
      <c r="D418" s="155" t="n">
        <f aca="false">BAZA!A408</f>
        <v>405</v>
      </c>
      <c r="E418" s="156" t="n">
        <f aca="false">BAZA!AQ408</f>
        <v>0</v>
      </c>
      <c r="F418" s="157" t="n">
        <f aca="false">BAZA!AR408</f>
        <v>0</v>
      </c>
      <c r="G418" s="158" t="n">
        <f aca="false">E418+F418</f>
        <v>0</v>
      </c>
    </row>
    <row r="419" customFormat="false" ht="16.5" hidden="false" customHeight="false" outlineLevel="0" collapsed="false">
      <c r="A419" s="152" t="s">
        <v>783</v>
      </c>
      <c r="B419" s="153" t="n">
        <f aca="false">BAZA!AT409</f>
        <v>0</v>
      </c>
      <c r="C419" s="154" t="n">
        <f aca="false">BAZA!AS409</f>
        <v>0</v>
      </c>
      <c r="D419" s="155" t="n">
        <f aca="false">BAZA!A409</f>
        <v>406</v>
      </c>
      <c r="E419" s="156" t="n">
        <f aca="false">BAZA!AQ409</f>
        <v>0</v>
      </c>
      <c r="F419" s="157" t="n">
        <f aca="false">BAZA!AR409</f>
        <v>0</v>
      </c>
      <c r="G419" s="158" t="n">
        <f aca="false">E419+F419</f>
        <v>0</v>
      </c>
    </row>
    <row r="420" customFormat="false" ht="16.5" hidden="false" customHeight="false" outlineLevel="0" collapsed="false">
      <c r="A420" s="152" t="s">
        <v>784</v>
      </c>
      <c r="B420" s="153" t="n">
        <f aca="false">BAZA!AT410</f>
        <v>0</v>
      </c>
      <c r="C420" s="154" t="n">
        <f aca="false">BAZA!AS410</f>
        <v>0</v>
      </c>
      <c r="D420" s="155" t="n">
        <f aca="false">BAZA!A410</f>
        <v>407</v>
      </c>
      <c r="E420" s="156" t="n">
        <f aca="false">BAZA!AQ410</f>
        <v>0</v>
      </c>
      <c r="F420" s="157" t="n">
        <f aca="false">BAZA!AR410</f>
        <v>0</v>
      </c>
      <c r="G420" s="158" t="n">
        <f aca="false">E420+F420</f>
        <v>0</v>
      </c>
    </row>
    <row r="421" customFormat="false" ht="16.5" hidden="false" customHeight="false" outlineLevel="0" collapsed="false">
      <c r="A421" s="152" t="s">
        <v>785</v>
      </c>
      <c r="B421" s="153" t="n">
        <f aca="false">BAZA!AT411</f>
        <v>0</v>
      </c>
      <c r="C421" s="154" t="n">
        <f aca="false">BAZA!AS411</f>
        <v>0</v>
      </c>
      <c r="D421" s="155" t="n">
        <f aca="false">BAZA!A411</f>
        <v>408</v>
      </c>
      <c r="E421" s="156" t="n">
        <f aca="false">BAZA!AQ411</f>
        <v>0</v>
      </c>
      <c r="F421" s="157" t="n">
        <f aca="false">BAZA!AR411</f>
        <v>0</v>
      </c>
      <c r="G421" s="158" t="n">
        <f aca="false">E421+F421</f>
        <v>0</v>
      </c>
    </row>
    <row r="422" customFormat="false" ht="16.5" hidden="false" customHeight="false" outlineLevel="0" collapsed="false">
      <c r="A422" s="152" t="s">
        <v>786</v>
      </c>
      <c r="B422" s="153" t="n">
        <f aca="false">BAZA!AT412</f>
        <v>0</v>
      </c>
      <c r="C422" s="154" t="n">
        <f aca="false">BAZA!AS412</f>
        <v>0</v>
      </c>
      <c r="D422" s="155" t="n">
        <f aca="false">BAZA!A412</f>
        <v>409</v>
      </c>
      <c r="E422" s="156" t="n">
        <f aca="false">BAZA!AQ412</f>
        <v>0</v>
      </c>
      <c r="F422" s="157" t="n">
        <f aca="false">BAZA!AR412</f>
        <v>0</v>
      </c>
      <c r="G422" s="158" t="n">
        <f aca="false">E422+F422</f>
        <v>0</v>
      </c>
    </row>
    <row r="423" customFormat="false" ht="16.5" hidden="false" customHeight="false" outlineLevel="0" collapsed="false">
      <c r="A423" s="152" t="s">
        <v>787</v>
      </c>
      <c r="B423" s="153" t="n">
        <f aca="false">BAZA!AT413</f>
        <v>0</v>
      </c>
      <c r="C423" s="154" t="n">
        <f aca="false">BAZA!AS413</f>
        <v>0</v>
      </c>
      <c r="D423" s="155" t="n">
        <f aca="false">BAZA!A413</f>
        <v>410</v>
      </c>
      <c r="E423" s="156" t="n">
        <f aca="false">BAZA!AQ413</f>
        <v>0</v>
      </c>
      <c r="F423" s="157" t="n">
        <f aca="false">BAZA!AR413</f>
        <v>0</v>
      </c>
      <c r="G423" s="158" t="n">
        <f aca="false">E423+F423</f>
        <v>0</v>
      </c>
    </row>
    <row r="424" customFormat="false" ht="16.5" hidden="false" customHeight="false" outlineLevel="0" collapsed="false">
      <c r="A424" s="152" t="s">
        <v>788</v>
      </c>
      <c r="B424" s="153" t="n">
        <f aca="false">BAZA!AT414</f>
        <v>0</v>
      </c>
      <c r="C424" s="154" t="n">
        <f aca="false">BAZA!AS414</f>
        <v>0</v>
      </c>
      <c r="D424" s="155" t="n">
        <f aca="false">BAZA!A414</f>
        <v>411</v>
      </c>
      <c r="E424" s="156" t="n">
        <f aca="false">BAZA!AQ414</f>
        <v>0</v>
      </c>
      <c r="F424" s="157" t="n">
        <f aca="false">BAZA!AR414</f>
        <v>0</v>
      </c>
      <c r="G424" s="158" t="n">
        <f aca="false">E424+F424</f>
        <v>0</v>
      </c>
    </row>
    <row r="425" customFormat="false" ht="16.5" hidden="false" customHeight="false" outlineLevel="0" collapsed="false">
      <c r="A425" s="152" t="s">
        <v>789</v>
      </c>
      <c r="B425" s="153" t="n">
        <f aca="false">BAZA!AT415</f>
        <v>0</v>
      </c>
      <c r="C425" s="154" t="n">
        <f aca="false">BAZA!AS415</f>
        <v>0</v>
      </c>
      <c r="D425" s="155" t="n">
        <f aca="false">BAZA!A415</f>
        <v>412</v>
      </c>
      <c r="E425" s="156" t="n">
        <f aca="false">BAZA!AQ415</f>
        <v>0</v>
      </c>
      <c r="F425" s="157" t="n">
        <f aca="false">BAZA!AR415</f>
        <v>0</v>
      </c>
      <c r="G425" s="158" t="n">
        <f aca="false">E425+F425</f>
        <v>0</v>
      </c>
    </row>
    <row r="426" customFormat="false" ht="16.5" hidden="false" customHeight="false" outlineLevel="0" collapsed="false">
      <c r="A426" s="152" t="s">
        <v>790</v>
      </c>
      <c r="B426" s="153" t="n">
        <f aca="false">BAZA!AT416</f>
        <v>0</v>
      </c>
      <c r="C426" s="154" t="n">
        <f aca="false">BAZA!AS416</f>
        <v>0</v>
      </c>
      <c r="D426" s="155" t="n">
        <f aca="false">BAZA!A416</f>
        <v>413</v>
      </c>
      <c r="E426" s="156" t="n">
        <f aca="false">BAZA!AQ416</f>
        <v>0</v>
      </c>
      <c r="F426" s="157" t="n">
        <f aca="false">BAZA!AR416</f>
        <v>0</v>
      </c>
      <c r="G426" s="158" t="n">
        <f aca="false">E426+F426</f>
        <v>0</v>
      </c>
    </row>
    <row r="427" customFormat="false" ht="16.5" hidden="false" customHeight="false" outlineLevel="0" collapsed="false">
      <c r="A427" s="152" t="s">
        <v>791</v>
      </c>
      <c r="B427" s="153" t="n">
        <f aca="false">BAZA!AT417</f>
        <v>0</v>
      </c>
      <c r="C427" s="154" t="n">
        <f aca="false">BAZA!AS417</f>
        <v>0</v>
      </c>
      <c r="D427" s="155" t="n">
        <f aca="false">BAZA!A417</f>
        <v>414</v>
      </c>
      <c r="E427" s="156" t="n">
        <f aca="false">BAZA!AQ417</f>
        <v>0</v>
      </c>
      <c r="F427" s="157" t="n">
        <f aca="false">BAZA!AR417</f>
        <v>0</v>
      </c>
      <c r="G427" s="158" t="n">
        <f aca="false">E427+F427</f>
        <v>0</v>
      </c>
    </row>
    <row r="428" customFormat="false" ht="16.5" hidden="false" customHeight="false" outlineLevel="0" collapsed="false">
      <c r="A428" s="152" t="s">
        <v>792</v>
      </c>
      <c r="B428" s="153" t="n">
        <f aca="false">BAZA!AT418</f>
        <v>0</v>
      </c>
      <c r="C428" s="154" t="n">
        <f aca="false">BAZA!AS418</f>
        <v>0</v>
      </c>
      <c r="D428" s="155" t="n">
        <f aca="false">BAZA!A418</f>
        <v>415</v>
      </c>
      <c r="E428" s="156" t="n">
        <f aca="false">BAZA!AQ418</f>
        <v>0</v>
      </c>
      <c r="F428" s="157" t="n">
        <f aca="false">BAZA!AR418</f>
        <v>0</v>
      </c>
      <c r="G428" s="158" t="n">
        <f aca="false">E428+F428</f>
        <v>0</v>
      </c>
    </row>
    <row r="429" customFormat="false" ht="16.5" hidden="false" customHeight="false" outlineLevel="0" collapsed="false">
      <c r="A429" s="152" t="s">
        <v>793</v>
      </c>
      <c r="B429" s="153" t="n">
        <f aca="false">BAZA!AT419</f>
        <v>0</v>
      </c>
      <c r="C429" s="154" t="n">
        <f aca="false">BAZA!AS419</f>
        <v>0</v>
      </c>
      <c r="D429" s="155" t="n">
        <f aca="false">BAZA!A419</f>
        <v>416</v>
      </c>
      <c r="E429" s="156" t="n">
        <f aca="false">BAZA!AQ419</f>
        <v>0</v>
      </c>
      <c r="F429" s="157" t="n">
        <f aca="false">BAZA!AR419</f>
        <v>0</v>
      </c>
      <c r="G429" s="158" t="n">
        <f aca="false">E429+F429</f>
        <v>0</v>
      </c>
    </row>
    <row r="430" customFormat="false" ht="16.5" hidden="false" customHeight="false" outlineLevel="0" collapsed="false">
      <c r="A430" s="152" t="s">
        <v>794</v>
      </c>
      <c r="B430" s="153" t="n">
        <f aca="false">BAZA!AT420</f>
        <v>0</v>
      </c>
      <c r="C430" s="154" t="n">
        <f aca="false">BAZA!AS420</f>
        <v>0</v>
      </c>
      <c r="D430" s="155" t="n">
        <f aca="false">BAZA!A420</f>
        <v>417</v>
      </c>
      <c r="E430" s="156" t="n">
        <f aca="false">BAZA!AQ420</f>
        <v>0</v>
      </c>
      <c r="F430" s="157" t="n">
        <f aca="false">BAZA!AR420</f>
        <v>0</v>
      </c>
      <c r="G430" s="158" t="n">
        <f aca="false">E430+F430</f>
        <v>0</v>
      </c>
    </row>
    <row r="431" customFormat="false" ht="16.5" hidden="false" customHeight="false" outlineLevel="0" collapsed="false">
      <c r="A431" s="152" t="s">
        <v>795</v>
      </c>
      <c r="B431" s="153" t="n">
        <f aca="false">BAZA!AT421</f>
        <v>0</v>
      </c>
      <c r="C431" s="154" t="n">
        <f aca="false">BAZA!AS421</f>
        <v>0</v>
      </c>
      <c r="D431" s="155" t="n">
        <f aca="false">BAZA!A421</f>
        <v>418</v>
      </c>
      <c r="E431" s="156" t="n">
        <f aca="false">BAZA!AQ421</f>
        <v>0</v>
      </c>
      <c r="F431" s="157" t="n">
        <f aca="false">BAZA!AR421</f>
        <v>0</v>
      </c>
      <c r="G431" s="158" t="n">
        <f aca="false">E431+F431</f>
        <v>0</v>
      </c>
    </row>
    <row r="432" customFormat="false" ht="16.5" hidden="false" customHeight="false" outlineLevel="0" collapsed="false">
      <c r="A432" s="152" t="s">
        <v>796</v>
      </c>
      <c r="B432" s="153" t="n">
        <f aca="false">BAZA!AT422</f>
        <v>0</v>
      </c>
      <c r="C432" s="154" t="n">
        <f aca="false">BAZA!AS422</f>
        <v>0</v>
      </c>
      <c r="D432" s="155" t="n">
        <f aca="false">BAZA!A422</f>
        <v>419</v>
      </c>
      <c r="E432" s="156" t="n">
        <f aca="false">BAZA!AQ422</f>
        <v>0</v>
      </c>
      <c r="F432" s="157" t="n">
        <f aca="false">BAZA!AR422</f>
        <v>0</v>
      </c>
      <c r="G432" s="158" t="n">
        <f aca="false">E432+F432</f>
        <v>0</v>
      </c>
    </row>
    <row r="433" customFormat="false" ht="16.5" hidden="false" customHeight="false" outlineLevel="0" collapsed="false">
      <c r="A433" s="152" t="s">
        <v>797</v>
      </c>
      <c r="B433" s="153" t="n">
        <f aca="false">BAZA!AT423</f>
        <v>0</v>
      </c>
      <c r="C433" s="154" t="n">
        <f aca="false">BAZA!AS423</f>
        <v>0</v>
      </c>
      <c r="D433" s="155" t="n">
        <f aca="false">BAZA!A423</f>
        <v>420</v>
      </c>
      <c r="E433" s="156" t="n">
        <f aca="false">BAZA!AQ423</f>
        <v>0</v>
      </c>
      <c r="F433" s="157" t="n">
        <f aca="false">BAZA!AR423</f>
        <v>0</v>
      </c>
      <c r="G433" s="158" t="n">
        <f aca="false">E433+F433</f>
        <v>0</v>
      </c>
    </row>
    <row r="434" customFormat="false" ht="16.5" hidden="false" customHeight="false" outlineLevel="0" collapsed="false">
      <c r="A434" s="152" t="s">
        <v>798</v>
      </c>
      <c r="B434" s="153" t="n">
        <f aca="false">BAZA!AT424</f>
        <v>0</v>
      </c>
      <c r="C434" s="154" t="n">
        <f aca="false">BAZA!AS424</f>
        <v>0</v>
      </c>
      <c r="D434" s="155" t="n">
        <f aca="false">BAZA!A424</f>
        <v>421</v>
      </c>
      <c r="E434" s="156" t="n">
        <f aca="false">BAZA!AQ424</f>
        <v>0</v>
      </c>
      <c r="F434" s="157" t="n">
        <f aca="false">BAZA!AR424</f>
        <v>0</v>
      </c>
      <c r="G434" s="158" t="n">
        <f aca="false">E434+F434</f>
        <v>0</v>
      </c>
    </row>
    <row r="435" customFormat="false" ht="16.5" hidden="false" customHeight="false" outlineLevel="0" collapsed="false">
      <c r="A435" s="152" t="s">
        <v>799</v>
      </c>
      <c r="B435" s="153" t="n">
        <f aca="false">BAZA!AT425</f>
        <v>0</v>
      </c>
      <c r="C435" s="154" t="n">
        <f aca="false">BAZA!AS425</f>
        <v>0</v>
      </c>
      <c r="D435" s="155" t="n">
        <f aca="false">BAZA!A425</f>
        <v>422</v>
      </c>
      <c r="E435" s="156" t="n">
        <f aca="false">BAZA!AQ425</f>
        <v>0</v>
      </c>
      <c r="F435" s="157" t="n">
        <f aca="false">BAZA!AR425</f>
        <v>0</v>
      </c>
      <c r="G435" s="158" t="n">
        <f aca="false">E435+F435</f>
        <v>0</v>
      </c>
    </row>
    <row r="436" customFormat="false" ht="16.5" hidden="false" customHeight="false" outlineLevel="0" collapsed="false">
      <c r="A436" s="152" t="s">
        <v>800</v>
      </c>
      <c r="B436" s="153" t="n">
        <f aca="false">BAZA!AT426</f>
        <v>0</v>
      </c>
      <c r="C436" s="154" t="n">
        <f aca="false">BAZA!AS426</f>
        <v>0</v>
      </c>
      <c r="D436" s="155" t="n">
        <f aca="false">BAZA!A426</f>
        <v>423</v>
      </c>
      <c r="E436" s="156" t="n">
        <f aca="false">BAZA!AQ426</f>
        <v>0</v>
      </c>
      <c r="F436" s="157" t="n">
        <f aca="false">BAZA!AR426</f>
        <v>0</v>
      </c>
      <c r="G436" s="158" t="n">
        <f aca="false">E436+F436</f>
        <v>0</v>
      </c>
    </row>
    <row r="437" customFormat="false" ht="16.5" hidden="false" customHeight="false" outlineLevel="0" collapsed="false">
      <c r="A437" s="152" t="s">
        <v>801</v>
      </c>
      <c r="B437" s="153" t="n">
        <f aca="false">BAZA!AT427</f>
        <v>0</v>
      </c>
      <c r="C437" s="154" t="n">
        <f aca="false">BAZA!AS427</f>
        <v>0</v>
      </c>
      <c r="D437" s="155" t="n">
        <f aca="false">BAZA!A427</f>
        <v>424</v>
      </c>
      <c r="E437" s="156" t="n">
        <f aca="false">BAZA!AQ427</f>
        <v>0</v>
      </c>
      <c r="F437" s="157" t="n">
        <f aca="false">BAZA!AR427</f>
        <v>0</v>
      </c>
      <c r="G437" s="158" t="n">
        <f aca="false">E437+F437</f>
        <v>0</v>
      </c>
    </row>
    <row r="438" customFormat="false" ht="16.5" hidden="false" customHeight="false" outlineLevel="0" collapsed="false">
      <c r="A438" s="152" t="s">
        <v>802</v>
      </c>
      <c r="B438" s="153" t="n">
        <f aca="false">BAZA!AT428</f>
        <v>0</v>
      </c>
      <c r="C438" s="154" t="n">
        <f aca="false">BAZA!AS428</f>
        <v>0</v>
      </c>
      <c r="D438" s="155" t="n">
        <f aca="false">BAZA!A428</f>
        <v>425</v>
      </c>
      <c r="E438" s="156" t="n">
        <f aca="false">BAZA!AQ428</f>
        <v>0</v>
      </c>
      <c r="F438" s="157" t="n">
        <f aca="false">BAZA!AR428</f>
        <v>0</v>
      </c>
      <c r="G438" s="158" t="n">
        <f aca="false">E438+F438</f>
        <v>0</v>
      </c>
    </row>
    <row r="439" customFormat="false" ht="16.5" hidden="false" customHeight="false" outlineLevel="0" collapsed="false">
      <c r="A439" s="152" t="s">
        <v>803</v>
      </c>
      <c r="B439" s="153" t="n">
        <f aca="false">BAZA!AT429</f>
        <v>0</v>
      </c>
      <c r="C439" s="154" t="n">
        <f aca="false">BAZA!AS429</f>
        <v>0</v>
      </c>
      <c r="D439" s="155" t="n">
        <f aca="false">BAZA!A429</f>
        <v>426</v>
      </c>
      <c r="E439" s="156" t="n">
        <f aca="false">BAZA!AQ429</f>
        <v>0</v>
      </c>
      <c r="F439" s="157" t="n">
        <f aca="false">BAZA!AR429</f>
        <v>0</v>
      </c>
      <c r="G439" s="158" t="n">
        <f aca="false">E439+F439</f>
        <v>0</v>
      </c>
    </row>
    <row r="440" customFormat="false" ht="16.5" hidden="false" customHeight="false" outlineLevel="0" collapsed="false">
      <c r="A440" s="152" t="s">
        <v>804</v>
      </c>
      <c r="B440" s="153" t="n">
        <f aca="false">BAZA!AT430</f>
        <v>0</v>
      </c>
      <c r="C440" s="154" t="n">
        <f aca="false">BAZA!AS430</f>
        <v>0</v>
      </c>
      <c r="D440" s="155" t="n">
        <f aca="false">BAZA!A430</f>
        <v>427</v>
      </c>
      <c r="E440" s="156" t="n">
        <f aca="false">BAZA!AQ430</f>
        <v>0</v>
      </c>
      <c r="F440" s="157" t="n">
        <f aca="false">BAZA!AR430</f>
        <v>0</v>
      </c>
      <c r="G440" s="158" t="n">
        <f aca="false">E440+F440</f>
        <v>0</v>
      </c>
    </row>
    <row r="441" customFormat="false" ht="16.5" hidden="false" customHeight="false" outlineLevel="0" collapsed="false">
      <c r="A441" s="152" t="s">
        <v>805</v>
      </c>
      <c r="B441" s="153" t="n">
        <f aca="false">BAZA!AT431</f>
        <v>0</v>
      </c>
      <c r="C441" s="154" t="n">
        <f aca="false">BAZA!AS431</f>
        <v>0</v>
      </c>
      <c r="D441" s="155" t="n">
        <f aca="false">BAZA!A431</f>
        <v>428</v>
      </c>
      <c r="E441" s="156" t="n">
        <f aca="false">BAZA!AQ431</f>
        <v>0</v>
      </c>
      <c r="F441" s="157" t="n">
        <f aca="false">BAZA!AR431</f>
        <v>0</v>
      </c>
      <c r="G441" s="158" t="n">
        <f aca="false">E441+F441</f>
        <v>0</v>
      </c>
    </row>
    <row r="442" customFormat="false" ht="16.5" hidden="false" customHeight="false" outlineLevel="0" collapsed="false">
      <c r="A442" s="152" t="s">
        <v>806</v>
      </c>
      <c r="B442" s="153" t="n">
        <f aca="false">BAZA!AT432</f>
        <v>0</v>
      </c>
      <c r="C442" s="154" t="n">
        <f aca="false">BAZA!AS432</f>
        <v>0</v>
      </c>
      <c r="D442" s="155" t="n">
        <f aca="false">BAZA!A432</f>
        <v>429</v>
      </c>
      <c r="E442" s="156" t="n">
        <f aca="false">BAZA!AQ432</f>
        <v>0</v>
      </c>
      <c r="F442" s="157" t="n">
        <f aca="false">BAZA!AR432</f>
        <v>0</v>
      </c>
      <c r="G442" s="158" t="n">
        <f aca="false">E442+F442</f>
        <v>0</v>
      </c>
    </row>
    <row r="443" customFormat="false" ht="16.5" hidden="false" customHeight="false" outlineLevel="0" collapsed="false">
      <c r="A443" s="152" t="s">
        <v>807</v>
      </c>
      <c r="B443" s="153" t="n">
        <f aca="false">BAZA!AT433</f>
        <v>0</v>
      </c>
      <c r="C443" s="154" t="n">
        <f aca="false">BAZA!AS433</f>
        <v>0</v>
      </c>
      <c r="D443" s="155" t="n">
        <f aca="false">BAZA!A433</f>
        <v>430</v>
      </c>
      <c r="E443" s="156" t="n">
        <f aca="false">BAZA!AQ433</f>
        <v>0</v>
      </c>
      <c r="F443" s="157" t="n">
        <f aca="false">BAZA!AR433</f>
        <v>0</v>
      </c>
      <c r="G443" s="158" t="n">
        <f aca="false">E443+F443</f>
        <v>0</v>
      </c>
    </row>
    <row r="444" customFormat="false" ht="16.5" hidden="false" customHeight="false" outlineLevel="0" collapsed="false">
      <c r="A444" s="152" t="s">
        <v>808</v>
      </c>
      <c r="B444" s="153" t="n">
        <f aca="false">BAZA!AT434</f>
        <v>0</v>
      </c>
      <c r="C444" s="154" t="n">
        <f aca="false">BAZA!AS434</f>
        <v>0</v>
      </c>
      <c r="D444" s="155" t="n">
        <f aca="false">BAZA!A434</f>
        <v>431</v>
      </c>
      <c r="E444" s="156" t="n">
        <f aca="false">BAZA!AQ434</f>
        <v>0</v>
      </c>
      <c r="F444" s="157" t="n">
        <f aca="false">BAZA!AR434</f>
        <v>0</v>
      </c>
      <c r="G444" s="158" t="n">
        <f aca="false">E444+F444</f>
        <v>0</v>
      </c>
    </row>
    <row r="445" customFormat="false" ht="16.5" hidden="false" customHeight="false" outlineLevel="0" collapsed="false">
      <c r="A445" s="152" t="s">
        <v>809</v>
      </c>
      <c r="B445" s="153" t="n">
        <f aca="false">BAZA!AT435</f>
        <v>0</v>
      </c>
      <c r="C445" s="154" t="n">
        <f aca="false">BAZA!AS435</f>
        <v>0</v>
      </c>
      <c r="D445" s="155" t="n">
        <f aca="false">BAZA!A435</f>
        <v>432</v>
      </c>
      <c r="E445" s="156" t="n">
        <f aca="false">BAZA!AQ435</f>
        <v>0</v>
      </c>
      <c r="F445" s="157" t="n">
        <f aca="false">BAZA!AR435</f>
        <v>0</v>
      </c>
      <c r="G445" s="158" t="n">
        <f aca="false">E445+F445</f>
        <v>0</v>
      </c>
    </row>
    <row r="446" customFormat="false" ht="16.5" hidden="false" customHeight="false" outlineLevel="0" collapsed="false">
      <c r="A446" s="152" t="s">
        <v>810</v>
      </c>
      <c r="B446" s="153" t="n">
        <f aca="false">BAZA!AT436</f>
        <v>0</v>
      </c>
      <c r="C446" s="154" t="n">
        <f aca="false">BAZA!AS436</f>
        <v>0</v>
      </c>
      <c r="D446" s="155" t="n">
        <f aca="false">BAZA!A436</f>
        <v>433</v>
      </c>
      <c r="E446" s="156" t="n">
        <f aca="false">BAZA!AQ436</f>
        <v>0</v>
      </c>
      <c r="F446" s="157" t="n">
        <f aca="false">BAZA!AR436</f>
        <v>0</v>
      </c>
      <c r="G446" s="158" t="n">
        <f aca="false">E446+F446</f>
        <v>0</v>
      </c>
    </row>
    <row r="447" customFormat="false" ht="16.5" hidden="false" customHeight="false" outlineLevel="0" collapsed="false">
      <c r="A447" s="152" t="s">
        <v>811</v>
      </c>
      <c r="B447" s="153" t="n">
        <f aca="false">BAZA!AT437</f>
        <v>0</v>
      </c>
      <c r="C447" s="154" t="n">
        <f aca="false">BAZA!AS437</f>
        <v>0</v>
      </c>
      <c r="D447" s="155" t="n">
        <f aca="false">BAZA!A437</f>
        <v>434</v>
      </c>
      <c r="E447" s="156" t="n">
        <f aca="false">BAZA!AQ437</f>
        <v>0</v>
      </c>
      <c r="F447" s="157" t="n">
        <f aca="false">BAZA!AR437</f>
        <v>0</v>
      </c>
      <c r="G447" s="158" t="n">
        <f aca="false">E447+F447</f>
        <v>0</v>
      </c>
    </row>
    <row r="448" customFormat="false" ht="16.5" hidden="false" customHeight="false" outlineLevel="0" collapsed="false">
      <c r="A448" s="152" t="s">
        <v>812</v>
      </c>
      <c r="B448" s="153" t="n">
        <f aca="false">BAZA!AT438</f>
        <v>0</v>
      </c>
      <c r="C448" s="154" t="n">
        <f aca="false">BAZA!AS438</f>
        <v>0</v>
      </c>
      <c r="D448" s="155" t="n">
        <f aca="false">BAZA!A438</f>
        <v>435</v>
      </c>
      <c r="E448" s="156" t="n">
        <f aca="false">BAZA!AQ438</f>
        <v>0</v>
      </c>
      <c r="F448" s="157" t="n">
        <f aca="false">BAZA!AR438</f>
        <v>0</v>
      </c>
      <c r="G448" s="158" t="n">
        <f aca="false">E448+F448</f>
        <v>0</v>
      </c>
    </row>
    <row r="449" customFormat="false" ht="16.5" hidden="false" customHeight="false" outlineLevel="0" collapsed="false">
      <c r="A449" s="152" t="s">
        <v>813</v>
      </c>
      <c r="B449" s="153" t="n">
        <f aca="false">BAZA!AT439</f>
        <v>0</v>
      </c>
      <c r="C449" s="154" t="n">
        <f aca="false">BAZA!AS439</f>
        <v>0</v>
      </c>
      <c r="D449" s="155" t="n">
        <f aca="false">BAZA!A439</f>
        <v>436</v>
      </c>
      <c r="E449" s="156" t="n">
        <f aca="false">BAZA!AQ439</f>
        <v>0</v>
      </c>
      <c r="F449" s="157" t="n">
        <f aca="false">BAZA!AR439</f>
        <v>0</v>
      </c>
      <c r="G449" s="158" t="n">
        <f aca="false">E449+F449</f>
        <v>0</v>
      </c>
    </row>
    <row r="450" customFormat="false" ht="16.5" hidden="false" customHeight="false" outlineLevel="0" collapsed="false">
      <c r="A450" s="152" t="s">
        <v>814</v>
      </c>
      <c r="B450" s="153" t="n">
        <f aca="false">BAZA!AT440</f>
        <v>0</v>
      </c>
      <c r="C450" s="154" t="n">
        <f aca="false">BAZA!AS440</f>
        <v>0</v>
      </c>
      <c r="D450" s="155" t="n">
        <f aca="false">BAZA!A440</f>
        <v>437</v>
      </c>
      <c r="E450" s="156" t="n">
        <f aca="false">BAZA!AQ440</f>
        <v>0</v>
      </c>
      <c r="F450" s="157" t="n">
        <f aca="false">BAZA!AR440</f>
        <v>0</v>
      </c>
      <c r="G450" s="158" t="n">
        <f aca="false">E450+F450</f>
        <v>0</v>
      </c>
    </row>
    <row r="451" customFormat="false" ht="16.5" hidden="false" customHeight="false" outlineLevel="0" collapsed="false">
      <c r="A451" s="152" t="s">
        <v>815</v>
      </c>
      <c r="B451" s="153" t="n">
        <f aca="false">BAZA!AT441</f>
        <v>0</v>
      </c>
      <c r="C451" s="154" t="n">
        <f aca="false">BAZA!AS441</f>
        <v>0</v>
      </c>
      <c r="D451" s="155" t="n">
        <f aca="false">BAZA!A441</f>
        <v>438</v>
      </c>
      <c r="E451" s="156" t="n">
        <f aca="false">BAZA!AQ441</f>
        <v>0</v>
      </c>
      <c r="F451" s="157" t="n">
        <f aca="false">BAZA!AR441</f>
        <v>0</v>
      </c>
      <c r="G451" s="158" t="n">
        <f aca="false">E451+F451</f>
        <v>0</v>
      </c>
    </row>
    <row r="452" customFormat="false" ht="16.5" hidden="false" customHeight="false" outlineLevel="0" collapsed="false">
      <c r="A452" s="152" t="s">
        <v>816</v>
      </c>
      <c r="B452" s="153" t="n">
        <f aca="false">BAZA!AT442</f>
        <v>0</v>
      </c>
      <c r="C452" s="154" t="n">
        <f aca="false">BAZA!AS442</f>
        <v>0</v>
      </c>
      <c r="D452" s="155" t="n">
        <f aca="false">BAZA!A442</f>
        <v>439</v>
      </c>
      <c r="E452" s="156" t="n">
        <f aca="false">BAZA!AQ442</f>
        <v>0</v>
      </c>
      <c r="F452" s="157" t="n">
        <f aca="false">BAZA!AR442</f>
        <v>0</v>
      </c>
      <c r="G452" s="158" t="n">
        <f aca="false">E452+F452</f>
        <v>0</v>
      </c>
    </row>
    <row r="453" customFormat="false" ht="16.5" hidden="false" customHeight="false" outlineLevel="0" collapsed="false">
      <c r="A453" s="152" t="s">
        <v>817</v>
      </c>
      <c r="B453" s="153" t="n">
        <f aca="false">BAZA!AT443</f>
        <v>0</v>
      </c>
      <c r="C453" s="154" t="n">
        <f aca="false">BAZA!AS443</f>
        <v>0</v>
      </c>
      <c r="D453" s="155" t="n">
        <f aca="false">BAZA!A443</f>
        <v>440</v>
      </c>
      <c r="E453" s="156" t="n">
        <f aca="false">BAZA!AQ443</f>
        <v>0</v>
      </c>
      <c r="F453" s="157" t="n">
        <f aca="false">BAZA!AR443</f>
        <v>0</v>
      </c>
      <c r="G453" s="158" t="n">
        <f aca="false">E453+F453</f>
        <v>0</v>
      </c>
    </row>
    <row r="454" customFormat="false" ht="16.5" hidden="false" customHeight="false" outlineLevel="0" collapsed="false">
      <c r="A454" s="152" t="s">
        <v>818</v>
      </c>
      <c r="B454" s="153" t="n">
        <f aca="false">BAZA!AT444</f>
        <v>0</v>
      </c>
      <c r="C454" s="154" t="n">
        <f aca="false">BAZA!AS444</f>
        <v>0</v>
      </c>
      <c r="D454" s="155" t="n">
        <f aca="false">BAZA!A444</f>
        <v>441</v>
      </c>
      <c r="E454" s="156" t="n">
        <f aca="false">BAZA!AQ444</f>
        <v>0</v>
      </c>
      <c r="F454" s="157" t="n">
        <f aca="false">BAZA!AR444</f>
        <v>0</v>
      </c>
      <c r="G454" s="158" t="n">
        <f aca="false">E454+F454</f>
        <v>0</v>
      </c>
    </row>
    <row r="455" customFormat="false" ht="16.5" hidden="false" customHeight="false" outlineLevel="0" collapsed="false">
      <c r="A455" s="152" t="s">
        <v>819</v>
      </c>
      <c r="B455" s="153" t="n">
        <f aca="false">BAZA!AT445</f>
        <v>0</v>
      </c>
      <c r="C455" s="154" t="n">
        <f aca="false">BAZA!AS445</f>
        <v>0</v>
      </c>
      <c r="D455" s="155" t="n">
        <f aca="false">BAZA!A445</f>
        <v>442</v>
      </c>
      <c r="E455" s="156" t="n">
        <f aca="false">BAZA!AQ445</f>
        <v>0</v>
      </c>
      <c r="F455" s="157" t="n">
        <f aca="false">BAZA!AR445</f>
        <v>0</v>
      </c>
      <c r="G455" s="158" t="n">
        <f aca="false">E455+F455</f>
        <v>0</v>
      </c>
    </row>
    <row r="456" customFormat="false" ht="16.5" hidden="false" customHeight="false" outlineLevel="0" collapsed="false">
      <c r="A456" s="152" t="s">
        <v>820</v>
      </c>
      <c r="B456" s="153" t="n">
        <f aca="false">BAZA!AT446</f>
        <v>0</v>
      </c>
      <c r="C456" s="154" t="n">
        <f aca="false">BAZA!AS446</f>
        <v>0</v>
      </c>
      <c r="D456" s="155" t="n">
        <f aca="false">BAZA!A446</f>
        <v>443</v>
      </c>
      <c r="E456" s="156" t="n">
        <f aca="false">BAZA!AQ446</f>
        <v>0</v>
      </c>
      <c r="F456" s="157" t="n">
        <f aca="false">BAZA!AR446</f>
        <v>0</v>
      </c>
      <c r="G456" s="158" t="n">
        <f aca="false">E456+F456</f>
        <v>0</v>
      </c>
    </row>
    <row r="457" customFormat="false" ht="16.5" hidden="false" customHeight="false" outlineLevel="0" collapsed="false">
      <c r="A457" s="152" t="s">
        <v>821</v>
      </c>
      <c r="B457" s="153" t="n">
        <f aca="false">BAZA!AT447</f>
        <v>0</v>
      </c>
      <c r="C457" s="154" t="n">
        <f aca="false">BAZA!AS447</f>
        <v>0</v>
      </c>
      <c r="D457" s="155" t="n">
        <f aca="false">BAZA!A447</f>
        <v>444</v>
      </c>
      <c r="E457" s="156" t="n">
        <f aca="false">BAZA!AQ447</f>
        <v>0</v>
      </c>
      <c r="F457" s="157" t="n">
        <f aca="false">BAZA!AR447</f>
        <v>0</v>
      </c>
      <c r="G457" s="158" t="n">
        <f aca="false">E457+F457</f>
        <v>0</v>
      </c>
    </row>
    <row r="458" customFormat="false" ht="16.5" hidden="false" customHeight="false" outlineLevel="0" collapsed="false">
      <c r="A458" s="152" t="s">
        <v>822</v>
      </c>
      <c r="B458" s="153" t="n">
        <f aca="false">BAZA!AT448</f>
        <v>0</v>
      </c>
      <c r="C458" s="154" t="n">
        <f aca="false">BAZA!AS448</f>
        <v>0</v>
      </c>
      <c r="D458" s="155" t="n">
        <f aca="false">BAZA!A448</f>
        <v>445</v>
      </c>
      <c r="E458" s="156" t="n">
        <f aca="false">BAZA!AQ448</f>
        <v>0</v>
      </c>
      <c r="F458" s="157" t="n">
        <f aca="false">BAZA!AR448</f>
        <v>0</v>
      </c>
      <c r="G458" s="158" t="n">
        <f aca="false">E458+F458</f>
        <v>0</v>
      </c>
    </row>
    <row r="459" customFormat="false" ht="16.5" hidden="false" customHeight="false" outlineLevel="0" collapsed="false">
      <c r="A459" s="152" t="s">
        <v>823</v>
      </c>
      <c r="B459" s="153" t="n">
        <f aca="false">BAZA!AT449</f>
        <v>0</v>
      </c>
      <c r="C459" s="154" t="n">
        <f aca="false">BAZA!AS449</f>
        <v>0</v>
      </c>
      <c r="D459" s="155" t="n">
        <f aca="false">BAZA!A449</f>
        <v>446</v>
      </c>
      <c r="E459" s="156" t="n">
        <f aca="false">BAZA!AQ449</f>
        <v>0</v>
      </c>
      <c r="F459" s="157" t="n">
        <f aca="false">BAZA!AR449</f>
        <v>0</v>
      </c>
      <c r="G459" s="158" t="n">
        <f aca="false">E459+F459</f>
        <v>0</v>
      </c>
    </row>
    <row r="460" customFormat="false" ht="16.5" hidden="false" customHeight="false" outlineLevel="0" collapsed="false">
      <c r="A460" s="152" t="s">
        <v>824</v>
      </c>
      <c r="B460" s="153" t="n">
        <f aca="false">BAZA!AT450</f>
        <v>0</v>
      </c>
      <c r="C460" s="154" t="n">
        <f aca="false">BAZA!AS450</f>
        <v>0</v>
      </c>
      <c r="D460" s="155" t="n">
        <f aca="false">BAZA!A450</f>
        <v>447</v>
      </c>
      <c r="E460" s="156" t="n">
        <f aca="false">BAZA!AQ450</f>
        <v>0</v>
      </c>
      <c r="F460" s="157" t="n">
        <f aca="false">BAZA!AR450</f>
        <v>0</v>
      </c>
      <c r="G460" s="158" t="n">
        <f aca="false">E460+F460</f>
        <v>0</v>
      </c>
    </row>
    <row r="461" customFormat="false" ht="16.5" hidden="false" customHeight="false" outlineLevel="0" collapsed="false">
      <c r="A461" s="152" t="s">
        <v>825</v>
      </c>
      <c r="B461" s="153" t="n">
        <f aca="false">BAZA!AT451</f>
        <v>0</v>
      </c>
      <c r="C461" s="154" t="n">
        <f aca="false">BAZA!AS451</f>
        <v>0</v>
      </c>
      <c r="D461" s="155" t="n">
        <f aca="false">BAZA!A451</f>
        <v>448</v>
      </c>
      <c r="E461" s="156" t="n">
        <f aca="false">BAZA!AQ451</f>
        <v>0</v>
      </c>
      <c r="F461" s="157" t="n">
        <f aca="false">BAZA!AR451</f>
        <v>0</v>
      </c>
      <c r="G461" s="158" t="n">
        <f aca="false">E461+F461</f>
        <v>0</v>
      </c>
    </row>
    <row r="462" customFormat="false" ht="16.5" hidden="false" customHeight="false" outlineLevel="0" collapsed="false">
      <c r="A462" s="152" t="s">
        <v>826</v>
      </c>
      <c r="B462" s="153" t="n">
        <f aca="false">BAZA!AT452</f>
        <v>0</v>
      </c>
      <c r="C462" s="154" t="n">
        <f aca="false">BAZA!AS452</f>
        <v>0</v>
      </c>
      <c r="D462" s="155" t="n">
        <f aca="false">BAZA!A452</f>
        <v>449</v>
      </c>
      <c r="E462" s="156" t="n">
        <f aca="false">BAZA!AQ452</f>
        <v>0</v>
      </c>
      <c r="F462" s="157" t="n">
        <f aca="false">BAZA!AR452</f>
        <v>0</v>
      </c>
      <c r="G462" s="158" t="n">
        <f aca="false">E462+F462</f>
        <v>0</v>
      </c>
    </row>
    <row r="463" customFormat="false" ht="16.5" hidden="false" customHeight="false" outlineLevel="0" collapsed="false">
      <c r="A463" s="152" t="s">
        <v>827</v>
      </c>
      <c r="B463" s="153" t="n">
        <f aca="false">BAZA!AT453</f>
        <v>0</v>
      </c>
      <c r="C463" s="154" t="n">
        <f aca="false">BAZA!AS453</f>
        <v>0</v>
      </c>
      <c r="D463" s="155" t="n">
        <f aca="false">BAZA!A453</f>
        <v>450</v>
      </c>
      <c r="E463" s="156" t="n">
        <f aca="false">BAZA!AQ453</f>
        <v>0</v>
      </c>
      <c r="F463" s="157" t="n">
        <f aca="false">BAZA!AR453</f>
        <v>0</v>
      </c>
      <c r="G463" s="158" t="n">
        <f aca="false">E463+F463</f>
        <v>0</v>
      </c>
    </row>
    <row r="464" customFormat="false" ht="16.5" hidden="false" customHeight="false" outlineLevel="0" collapsed="false">
      <c r="A464" s="152" t="s">
        <v>828</v>
      </c>
      <c r="B464" s="153" t="n">
        <f aca="false">BAZA!AT454</f>
        <v>0</v>
      </c>
      <c r="C464" s="154" t="n">
        <f aca="false">BAZA!AS454</f>
        <v>0</v>
      </c>
      <c r="D464" s="155" t="n">
        <f aca="false">BAZA!A454</f>
        <v>451</v>
      </c>
      <c r="E464" s="156" t="n">
        <f aca="false">BAZA!AQ454</f>
        <v>0</v>
      </c>
      <c r="F464" s="157" t="n">
        <f aca="false">BAZA!AR454</f>
        <v>0</v>
      </c>
      <c r="G464" s="158" t="n">
        <f aca="false">E464+F464</f>
        <v>0</v>
      </c>
    </row>
    <row r="465" customFormat="false" ht="16.5" hidden="false" customHeight="false" outlineLevel="0" collapsed="false">
      <c r="A465" s="152" t="s">
        <v>829</v>
      </c>
      <c r="B465" s="153" t="n">
        <f aca="false">BAZA!AT455</f>
        <v>0</v>
      </c>
      <c r="C465" s="154" t="n">
        <f aca="false">BAZA!AS455</f>
        <v>0</v>
      </c>
      <c r="D465" s="155" t="n">
        <f aca="false">BAZA!A455</f>
        <v>452</v>
      </c>
      <c r="E465" s="156" t="n">
        <f aca="false">BAZA!AQ455</f>
        <v>0</v>
      </c>
      <c r="F465" s="157" t="n">
        <f aca="false">BAZA!AR455</f>
        <v>0</v>
      </c>
      <c r="G465" s="158" t="n">
        <f aca="false">E465+F465</f>
        <v>0</v>
      </c>
    </row>
    <row r="466" customFormat="false" ht="16.5" hidden="false" customHeight="false" outlineLevel="0" collapsed="false">
      <c r="A466" s="152" t="s">
        <v>830</v>
      </c>
      <c r="B466" s="153" t="n">
        <f aca="false">BAZA!AT456</f>
        <v>0</v>
      </c>
      <c r="C466" s="154" t="n">
        <f aca="false">BAZA!AS456</f>
        <v>0</v>
      </c>
      <c r="D466" s="155" t="n">
        <f aca="false">BAZA!A456</f>
        <v>453</v>
      </c>
      <c r="E466" s="156" t="n">
        <f aca="false">BAZA!AQ456</f>
        <v>0</v>
      </c>
      <c r="F466" s="157" t="n">
        <f aca="false">BAZA!AR456</f>
        <v>0</v>
      </c>
      <c r="G466" s="158" t="n">
        <f aca="false">E466+F466</f>
        <v>0</v>
      </c>
    </row>
    <row r="467" customFormat="false" ht="16.5" hidden="false" customHeight="false" outlineLevel="0" collapsed="false">
      <c r="A467" s="152" t="s">
        <v>831</v>
      </c>
      <c r="B467" s="153" t="n">
        <f aca="false">BAZA!AT457</f>
        <v>0</v>
      </c>
      <c r="C467" s="154" t="n">
        <f aca="false">BAZA!AS457</f>
        <v>0</v>
      </c>
      <c r="D467" s="155" t="n">
        <f aca="false">BAZA!A457</f>
        <v>454</v>
      </c>
      <c r="E467" s="156" t="n">
        <f aca="false">BAZA!AQ457</f>
        <v>0</v>
      </c>
      <c r="F467" s="157" t="n">
        <f aca="false">BAZA!AR457</f>
        <v>0</v>
      </c>
      <c r="G467" s="158" t="n">
        <f aca="false">E467+F467</f>
        <v>0</v>
      </c>
    </row>
    <row r="468" customFormat="false" ht="16.5" hidden="false" customHeight="false" outlineLevel="0" collapsed="false">
      <c r="A468" s="152" t="s">
        <v>832</v>
      </c>
      <c r="B468" s="153" t="n">
        <f aca="false">BAZA!AT458</f>
        <v>0</v>
      </c>
      <c r="C468" s="154" t="n">
        <f aca="false">BAZA!AS458</f>
        <v>0</v>
      </c>
      <c r="D468" s="155" t="n">
        <f aca="false">BAZA!A458</f>
        <v>455</v>
      </c>
      <c r="E468" s="156" t="n">
        <f aca="false">BAZA!AQ458</f>
        <v>0</v>
      </c>
      <c r="F468" s="157" t="n">
        <f aca="false">BAZA!AR458</f>
        <v>0</v>
      </c>
      <c r="G468" s="158" t="n">
        <f aca="false">E468+F468</f>
        <v>0</v>
      </c>
    </row>
    <row r="469" customFormat="false" ht="16.5" hidden="false" customHeight="false" outlineLevel="0" collapsed="false">
      <c r="A469" s="152" t="s">
        <v>833</v>
      </c>
      <c r="B469" s="153" t="n">
        <f aca="false">BAZA!AT459</f>
        <v>0</v>
      </c>
      <c r="C469" s="154" t="n">
        <f aca="false">BAZA!AS459</f>
        <v>0</v>
      </c>
      <c r="D469" s="155" t="n">
        <f aca="false">BAZA!A459</f>
        <v>456</v>
      </c>
      <c r="E469" s="156" t="n">
        <f aca="false">BAZA!AQ459</f>
        <v>0</v>
      </c>
      <c r="F469" s="157" t="n">
        <f aca="false">BAZA!AR459</f>
        <v>0</v>
      </c>
      <c r="G469" s="158" t="n">
        <f aca="false">E469+F469</f>
        <v>0</v>
      </c>
    </row>
    <row r="470" customFormat="false" ht="16.5" hidden="false" customHeight="false" outlineLevel="0" collapsed="false">
      <c r="A470" s="152" t="s">
        <v>834</v>
      </c>
      <c r="B470" s="153" t="n">
        <f aca="false">BAZA!AT460</f>
        <v>0</v>
      </c>
      <c r="C470" s="154" t="n">
        <f aca="false">BAZA!AS460</f>
        <v>0</v>
      </c>
      <c r="D470" s="155" t="n">
        <f aca="false">BAZA!A460</f>
        <v>457</v>
      </c>
      <c r="E470" s="156" t="n">
        <f aca="false">BAZA!AQ460</f>
        <v>0</v>
      </c>
      <c r="F470" s="157" t="n">
        <f aca="false">BAZA!AR460</f>
        <v>0</v>
      </c>
      <c r="G470" s="158" t="n">
        <f aca="false">E470+F470</f>
        <v>0</v>
      </c>
    </row>
    <row r="471" customFormat="false" ht="16.5" hidden="false" customHeight="false" outlineLevel="0" collapsed="false">
      <c r="A471" s="152" t="s">
        <v>835</v>
      </c>
      <c r="B471" s="153" t="n">
        <f aca="false">BAZA!AT461</f>
        <v>0</v>
      </c>
      <c r="C471" s="154" t="n">
        <f aca="false">BAZA!AS461</f>
        <v>0</v>
      </c>
      <c r="D471" s="155" t="n">
        <f aca="false">BAZA!A461</f>
        <v>458</v>
      </c>
      <c r="E471" s="156" t="n">
        <f aca="false">BAZA!AQ461</f>
        <v>0</v>
      </c>
      <c r="F471" s="157" t="n">
        <f aca="false">BAZA!AR461</f>
        <v>0</v>
      </c>
      <c r="G471" s="158" t="n">
        <f aca="false">E471+F471</f>
        <v>0</v>
      </c>
    </row>
    <row r="472" customFormat="false" ht="16.5" hidden="false" customHeight="false" outlineLevel="0" collapsed="false">
      <c r="A472" s="152" t="s">
        <v>836</v>
      </c>
      <c r="B472" s="153" t="n">
        <f aca="false">BAZA!AT462</f>
        <v>0</v>
      </c>
      <c r="C472" s="154" t="n">
        <f aca="false">BAZA!AS462</f>
        <v>0</v>
      </c>
      <c r="D472" s="155" t="n">
        <f aca="false">BAZA!A462</f>
        <v>459</v>
      </c>
      <c r="E472" s="156" t="n">
        <f aca="false">BAZA!AQ462</f>
        <v>0</v>
      </c>
      <c r="F472" s="157" t="n">
        <f aca="false">BAZA!AR462</f>
        <v>0</v>
      </c>
      <c r="G472" s="158" t="n">
        <f aca="false">E472+F472</f>
        <v>0</v>
      </c>
    </row>
    <row r="473" customFormat="false" ht="16.5" hidden="false" customHeight="false" outlineLevel="0" collapsed="false">
      <c r="A473" s="152" t="s">
        <v>837</v>
      </c>
      <c r="B473" s="153" t="n">
        <f aca="false">BAZA!AT463</f>
        <v>0</v>
      </c>
      <c r="C473" s="154" t="n">
        <f aca="false">BAZA!AS463</f>
        <v>0</v>
      </c>
      <c r="D473" s="155" t="n">
        <f aca="false">BAZA!A463</f>
        <v>460</v>
      </c>
      <c r="E473" s="156" t="n">
        <f aca="false">BAZA!AQ463</f>
        <v>0</v>
      </c>
      <c r="F473" s="157" t="n">
        <f aca="false">BAZA!AR463</f>
        <v>0</v>
      </c>
      <c r="G473" s="158" t="n">
        <f aca="false">E473+F473</f>
        <v>0</v>
      </c>
    </row>
    <row r="474" customFormat="false" ht="16.5" hidden="false" customHeight="false" outlineLevel="0" collapsed="false">
      <c r="A474" s="152" t="s">
        <v>838</v>
      </c>
      <c r="B474" s="153" t="n">
        <f aca="false">BAZA!AT464</f>
        <v>0</v>
      </c>
      <c r="C474" s="154" t="n">
        <f aca="false">BAZA!AS464</f>
        <v>0</v>
      </c>
      <c r="D474" s="155" t="n">
        <f aca="false">BAZA!A464</f>
        <v>461</v>
      </c>
      <c r="E474" s="156" t="n">
        <f aca="false">BAZA!AQ464</f>
        <v>0</v>
      </c>
      <c r="F474" s="157" t="n">
        <f aca="false">BAZA!AR464</f>
        <v>0</v>
      </c>
      <c r="G474" s="158" t="n">
        <f aca="false">E474+F474</f>
        <v>0</v>
      </c>
    </row>
    <row r="475" customFormat="false" ht="16.5" hidden="false" customHeight="false" outlineLevel="0" collapsed="false">
      <c r="A475" s="152" t="s">
        <v>839</v>
      </c>
      <c r="B475" s="153" t="n">
        <f aca="false">BAZA!AT465</f>
        <v>0</v>
      </c>
      <c r="C475" s="154" t="n">
        <f aca="false">BAZA!AS465</f>
        <v>0</v>
      </c>
      <c r="D475" s="155" t="n">
        <f aca="false">BAZA!A465</f>
        <v>462</v>
      </c>
      <c r="E475" s="156" t="n">
        <f aca="false">BAZA!AQ465</f>
        <v>0</v>
      </c>
      <c r="F475" s="157" t="n">
        <f aca="false">BAZA!AR465</f>
        <v>0</v>
      </c>
      <c r="G475" s="158" t="n">
        <f aca="false">E475+F475</f>
        <v>0</v>
      </c>
    </row>
    <row r="476" customFormat="false" ht="16.5" hidden="false" customHeight="false" outlineLevel="0" collapsed="false">
      <c r="A476" s="152" t="s">
        <v>840</v>
      </c>
      <c r="B476" s="153" t="n">
        <f aca="false">BAZA!AT466</f>
        <v>0</v>
      </c>
      <c r="C476" s="154" t="n">
        <f aca="false">BAZA!AS466</f>
        <v>0</v>
      </c>
      <c r="D476" s="155" t="n">
        <f aca="false">BAZA!A466</f>
        <v>463</v>
      </c>
      <c r="E476" s="156" t="n">
        <f aca="false">BAZA!AQ466</f>
        <v>0</v>
      </c>
      <c r="F476" s="157" t="n">
        <f aca="false">BAZA!AR466</f>
        <v>0</v>
      </c>
      <c r="G476" s="158" t="n">
        <f aca="false">E476+F476</f>
        <v>0</v>
      </c>
    </row>
    <row r="477" customFormat="false" ht="16.5" hidden="false" customHeight="false" outlineLevel="0" collapsed="false">
      <c r="A477" s="152" t="s">
        <v>841</v>
      </c>
      <c r="B477" s="153" t="n">
        <f aca="false">BAZA!AT467</f>
        <v>0</v>
      </c>
      <c r="C477" s="154" t="n">
        <f aca="false">BAZA!AS467</f>
        <v>0</v>
      </c>
      <c r="D477" s="155" t="n">
        <f aca="false">BAZA!A467</f>
        <v>464</v>
      </c>
      <c r="E477" s="156" t="n">
        <f aca="false">BAZA!AQ467</f>
        <v>0</v>
      </c>
      <c r="F477" s="157" t="n">
        <f aca="false">BAZA!AR467</f>
        <v>0</v>
      </c>
      <c r="G477" s="158" t="n">
        <f aca="false">E477+F477</f>
        <v>0</v>
      </c>
    </row>
    <row r="478" customFormat="false" ht="16.5" hidden="false" customHeight="false" outlineLevel="0" collapsed="false">
      <c r="A478" s="152" t="s">
        <v>842</v>
      </c>
      <c r="B478" s="153" t="n">
        <f aca="false">BAZA!AT468</f>
        <v>0</v>
      </c>
      <c r="C478" s="154" t="n">
        <f aca="false">BAZA!AS468</f>
        <v>0</v>
      </c>
      <c r="D478" s="155" t="n">
        <f aca="false">BAZA!A468</f>
        <v>465</v>
      </c>
      <c r="E478" s="156" t="n">
        <f aca="false">BAZA!AQ468</f>
        <v>0</v>
      </c>
      <c r="F478" s="157" t="n">
        <f aca="false">BAZA!AR468</f>
        <v>0</v>
      </c>
      <c r="G478" s="158" t="n">
        <f aca="false">E478+F478</f>
        <v>0</v>
      </c>
    </row>
    <row r="479" customFormat="false" ht="16.5" hidden="false" customHeight="false" outlineLevel="0" collapsed="false">
      <c r="A479" s="152" t="s">
        <v>843</v>
      </c>
      <c r="B479" s="153" t="n">
        <f aca="false">BAZA!AT469</f>
        <v>0</v>
      </c>
      <c r="C479" s="154" t="n">
        <f aca="false">BAZA!AS469</f>
        <v>0</v>
      </c>
      <c r="D479" s="155" t="n">
        <f aca="false">BAZA!A469</f>
        <v>466</v>
      </c>
      <c r="E479" s="156" t="n">
        <f aca="false">BAZA!AQ469</f>
        <v>0</v>
      </c>
      <c r="F479" s="157" t="n">
        <f aca="false">BAZA!AR469</f>
        <v>0</v>
      </c>
      <c r="G479" s="158" t="n">
        <f aca="false">E479+F479</f>
        <v>0</v>
      </c>
    </row>
    <row r="480" customFormat="false" ht="16.5" hidden="false" customHeight="false" outlineLevel="0" collapsed="false">
      <c r="A480" s="152" t="s">
        <v>844</v>
      </c>
      <c r="B480" s="153" t="n">
        <f aca="false">BAZA!AT470</f>
        <v>0</v>
      </c>
      <c r="C480" s="154" t="n">
        <f aca="false">BAZA!AS470</f>
        <v>0</v>
      </c>
      <c r="D480" s="155" t="n">
        <f aca="false">BAZA!A470</f>
        <v>467</v>
      </c>
      <c r="E480" s="156" t="n">
        <f aca="false">BAZA!AQ470</f>
        <v>0</v>
      </c>
      <c r="F480" s="157" t="n">
        <f aca="false">BAZA!AR470</f>
        <v>0</v>
      </c>
      <c r="G480" s="158" t="n">
        <f aca="false">E480+F480</f>
        <v>0</v>
      </c>
    </row>
    <row r="481" customFormat="false" ht="16.5" hidden="false" customHeight="false" outlineLevel="0" collapsed="false">
      <c r="A481" s="152" t="s">
        <v>845</v>
      </c>
      <c r="B481" s="153" t="n">
        <f aca="false">BAZA!AT471</f>
        <v>0</v>
      </c>
      <c r="C481" s="154" t="n">
        <f aca="false">BAZA!AS471</f>
        <v>0</v>
      </c>
      <c r="D481" s="155" t="n">
        <f aca="false">BAZA!A471</f>
        <v>468</v>
      </c>
      <c r="E481" s="156" t="n">
        <f aca="false">BAZA!AQ471</f>
        <v>0</v>
      </c>
      <c r="F481" s="157" t="n">
        <f aca="false">BAZA!AR471</f>
        <v>0</v>
      </c>
      <c r="G481" s="158" t="n">
        <f aca="false">E481+F481</f>
        <v>0</v>
      </c>
    </row>
    <row r="482" customFormat="false" ht="16.5" hidden="false" customHeight="false" outlineLevel="0" collapsed="false">
      <c r="A482" s="152" t="s">
        <v>846</v>
      </c>
      <c r="B482" s="153" t="n">
        <f aca="false">BAZA!AT472</f>
        <v>0</v>
      </c>
      <c r="C482" s="154" t="n">
        <f aca="false">BAZA!AS472</f>
        <v>0</v>
      </c>
      <c r="D482" s="155" t="n">
        <f aca="false">BAZA!A472</f>
        <v>469</v>
      </c>
      <c r="E482" s="156" t="n">
        <f aca="false">BAZA!AQ472</f>
        <v>0</v>
      </c>
      <c r="F482" s="157" t="n">
        <f aca="false">BAZA!AR472</f>
        <v>0</v>
      </c>
      <c r="G482" s="158" t="n">
        <f aca="false">E482+F482</f>
        <v>0</v>
      </c>
    </row>
    <row r="483" customFormat="false" ht="16.5" hidden="false" customHeight="false" outlineLevel="0" collapsed="false">
      <c r="A483" s="152" t="s">
        <v>847</v>
      </c>
      <c r="B483" s="153" t="n">
        <f aca="false">BAZA!AT473</f>
        <v>0</v>
      </c>
      <c r="C483" s="154" t="n">
        <f aca="false">BAZA!AS473</f>
        <v>0</v>
      </c>
      <c r="D483" s="155" t="n">
        <f aca="false">BAZA!A473</f>
        <v>470</v>
      </c>
      <c r="E483" s="156" t="n">
        <f aca="false">BAZA!AQ473</f>
        <v>0</v>
      </c>
      <c r="F483" s="157" t="n">
        <f aca="false">BAZA!AR473</f>
        <v>0</v>
      </c>
      <c r="G483" s="158" t="n">
        <f aca="false">E483+F483</f>
        <v>0</v>
      </c>
    </row>
    <row r="484" customFormat="false" ht="16.5" hidden="false" customHeight="false" outlineLevel="0" collapsed="false">
      <c r="A484" s="152" t="s">
        <v>848</v>
      </c>
      <c r="B484" s="153" t="n">
        <f aca="false">BAZA!AT474</f>
        <v>0</v>
      </c>
      <c r="C484" s="154" t="n">
        <f aca="false">BAZA!AS474</f>
        <v>0</v>
      </c>
      <c r="D484" s="155" t="n">
        <f aca="false">BAZA!A474</f>
        <v>471</v>
      </c>
      <c r="E484" s="156" t="n">
        <f aca="false">BAZA!AQ474</f>
        <v>0</v>
      </c>
      <c r="F484" s="157" t="n">
        <f aca="false">BAZA!AR474</f>
        <v>0</v>
      </c>
      <c r="G484" s="158" t="n">
        <f aca="false">E484+F484</f>
        <v>0</v>
      </c>
    </row>
    <row r="485" customFormat="false" ht="16.5" hidden="false" customHeight="false" outlineLevel="0" collapsed="false">
      <c r="A485" s="152" t="s">
        <v>849</v>
      </c>
      <c r="B485" s="153" t="n">
        <f aca="false">BAZA!AT475</f>
        <v>0</v>
      </c>
      <c r="C485" s="154" t="n">
        <f aca="false">BAZA!AS475</f>
        <v>0</v>
      </c>
      <c r="D485" s="155" t="n">
        <f aca="false">BAZA!A475</f>
        <v>472</v>
      </c>
      <c r="E485" s="156" t="n">
        <f aca="false">BAZA!AQ475</f>
        <v>0</v>
      </c>
      <c r="F485" s="157" t="n">
        <f aca="false">BAZA!AR475</f>
        <v>0</v>
      </c>
      <c r="G485" s="158" t="n">
        <f aca="false">E485+F485</f>
        <v>0</v>
      </c>
    </row>
    <row r="486" customFormat="false" ht="16.5" hidden="false" customHeight="false" outlineLevel="0" collapsed="false">
      <c r="A486" s="152" t="s">
        <v>850</v>
      </c>
      <c r="B486" s="153" t="n">
        <f aca="false">BAZA!AT476</f>
        <v>0</v>
      </c>
      <c r="C486" s="154" t="n">
        <f aca="false">BAZA!AS476</f>
        <v>0</v>
      </c>
      <c r="D486" s="155" t="n">
        <f aca="false">BAZA!A476</f>
        <v>473</v>
      </c>
      <c r="E486" s="156" t="n">
        <f aca="false">BAZA!AQ476</f>
        <v>0</v>
      </c>
      <c r="F486" s="157" t="n">
        <f aca="false">BAZA!AR476</f>
        <v>0</v>
      </c>
      <c r="G486" s="158" t="n">
        <f aca="false">E486+F486</f>
        <v>0</v>
      </c>
    </row>
    <row r="487" customFormat="false" ht="16.5" hidden="false" customHeight="false" outlineLevel="0" collapsed="false">
      <c r="A487" s="152" t="s">
        <v>851</v>
      </c>
      <c r="B487" s="153" t="n">
        <f aca="false">BAZA!AT477</f>
        <v>0</v>
      </c>
      <c r="C487" s="154" t="n">
        <f aca="false">BAZA!AS477</f>
        <v>0</v>
      </c>
      <c r="D487" s="155" t="n">
        <f aca="false">BAZA!A477</f>
        <v>474</v>
      </c>
      <c r="E487" s="156" t="n">
        <f aca="false">BAZA!AQ477</f>
        <v>0</v>
      </c>
      <c r="F487" s="157" t="n">
        <f aca="false">BAZA!AR477</f>
        <v>0</v>
      </c>
      <c r="G487" s="158" t="n">
        <f aca="false">E487+F487</f>
        <v>0</v>
      </c>
    </row>
    <row r="488" customFormat="false" ht="16.5" hidden="false" customHeight="false" outlineLevel="0" collapsed="false">
      <c r="A488" s="152" t="s">
        <v>852</v>
      </c>
      <c r="B488" s="153" t="n">
        <f aca="false">BAZA!AT478</f>
        <v>0</v>
      </c>
      <c r="C488" s="154" t="n">
        <f aca="false">BAZA!AS478</f>
        <v>0</v>
      </c>
      <c r="D488" s="155" t="n">
        <f aca="false">BAZA!A478</f>
        <v>475</v>
      </c>
      <c r="E488" s="156" t="n">
        <f aca="false">BAZA!AQ478</f>
        <v>0</v>
      </c>
      <c r="F488" s="157" t="n">
        <f aca="false">BAZA!AR478</f>
        <v>0</v>
      </c>
      <c r="G488" s="158" t="n">
        <f aca="false">E488+F488</f>
        <v>0</v>
      </c>
    </row>
    <row r="489" customFormat="false" ht="16.5" hidden="false" customHeight="false" outlineLevel="0" collapsed="false">
      <c r="A489" s="152" t="s">
        <v>853</v>
      </c>
      <c r="B489" s="153" t="n">
        <f aca="false">BAZA!AT479</f>
        <v>0</v>
      </c>
      <c r="C489" s="154" t="n">
        <f aca="false">BAZA!AS479</f>
        <v>0</v>
      </c>
      <c r="D489" s="155" t="n">
        <f aca="false">BAZA!A479</f>
        <v>476</v>
      </c>
      <c r="E489" s="156" t="n">
        <f aca="false">BAZA!AQ479</f>
        <v>0</v>
      </c>
      <c r="F489" s="157" t="n">
        <f aca="false">BAZA!AR479</f>
        <v>0</v>
      </c>
      <c r="G489" s="158" t="n">
        <f aca="false">E489+F489</f>
        <v>0</v>
      </c>
    </row>
    <row r="490" customFormat="false" ht="16.5" hidden="false" customHeight="false" outlineLevel="0" collapsed="false">
      <c r="A490" s="152" t="s">
        <v>854</v>
      </c>
      <c r="B490" s="153" t="n">
        <f aca="false">BAZA!AT480</f>
        <v>0</v>
      </c>
      <c r="C490" s="154" t="n">
        <f aca="false">BAZA!AS480</f>
        <v>0</v>
      </c>
      <c r="D490" s="155" t="n">
        <f aca="false">BAZA!A480</f>
        <v>477</v>
      </c>
      <c r="E490" s="156" t="n">
        <f aca="false">BAZA!AQ480</f>
        <v>0</v>
      </c>
      <c r="F490" s="157" t="n">
        <f aca="false">BAZA!AR480</f>
        <v>0</v>
      </c>
      <c r="G490" s="158" t="n">
        <f aca="false">E490+F490</f>
        <v>0</v>
      </c>
    </row>
    <row r="491" customFormat="false" ht="16.5" hidden="false" customHeight="false" outlineLevel="0" collapsed="false">
      <c r="A491" s="152" t="s">
        <v>855</v>
      </c>
      <c r="B491" s="153" t="n">
        <f aca="false">BAZA!AT481</f>
        <v>0</v>
      </c>
      <c r="C491" s="154" t="n">
        <f aca="false">BAZA!AS481</f>
        <v>0</v>
      </c>
      <c r="D491" s="155" t="n">
        <f aca="false">BAZA!A481</f>
        <v>478</v>
      </c>
      <c r="E491" s="156" t="n">
        <f aca="false">BAZA!AQ481</f>
        <v>0</v>
      </c>
      <c r="F491" s="157" t="n">
        <f aca="false">BAZA!AR481</f>
        <v>0</v>
      </c>
      <c r="G491" s="158" t="n">
        <f aca="false">E491+F491</f>
        <v>0</v>
      </c>
    </row>
    <row r="492" customFormat="false" ht="16.5" hidden="false" customHeight="false" outlineLevel="0" collapsed="false">
      <c r="A492" s="152" t="s">
        <v>856</v>
      </c>
      <c r="B492" s="153" t="n">
        <f aca="false">BAZA!AT482</f>
        <v>0</v>
      </c>
      <c r="C492" s="154" t="n">
        <f aca="false">BAZA!AS482</f>
        <v>0</v>
      </c>
      <c r="D492" s="155" t="n">
        <f aca="false">BAZA!A482</f>
        <v>479</v>
      </c>
      <c r="E492" s="156" t="n">
        <f aca="false">BAZA!AQ482</f>
        <v>0</v>
      </c>
      <c r="F492" s="157" t="n">
        <f aca="false">BAZA!AR482</f>
        <v>0</v>
      </c>
      <c r="G492" s="158" t="n">
        <f aca="false">E492+F492</f>
        <v>0</v>
      </c>
    </row>
    <row r="493" customFormat="false" ht="16.5" hidden="false" customHeight="false" outlineLevel="0" collapsed="false">
      <c r="A493" s="152" t="s">
        <v>857</v>
      </c>
      <c r="B493" s="153" t="n">
        <f aca="false">BAZA!AT483</f>
        <v>0</v>
      </c>
      <c r="C493" s="154" t="n">
        <f aca="false">BAZA!AS483</f>
        <v>0</v>
      </c>
      <c r="D493" s="155" t="n">
        <f aca="false">BAZA!A483</f>
        <v>480</v>
      </c>
      <c r="E493" s="156" t="n">
        <f aca="false">BAZA!AQ483</f>
        <v>0</v>
      </c>
      <c r="F493" s="157" t="n">
        <f aca="false">BAZA!AR483</f>
        <v>0</v>
      </c>
      <c r="G493" s="158" t="n">
        <f aca="false">E493+F493</f>
        <v>0</v>
      </c>
    </row>
    <row r="494" customFormat="false" ht="16.5" hidden="false" customHeight="false" outlineLevel="0" collapsed="false">
      <c r="A494" s="152" t="s">
        <v>858</v>
      </c>
      <c r="B494" s="153" t="n">
        <f aca="false">BAZA!AT484</f>
        <v>0</v>
      </c>
      <c r="C494" s="154" t="n">
        <f aca="false">BAZA!AS484</f>
        <v>0</v>
      </c>
      <c r="D494" s="155" t="n">
        <f aca="false">BAZA!A484</f>
        <v>481</v>
      </c>
      <c r="E494" s="156" t="n">
        <f aca="false">BAZA!AQ484</f>
        <v>0</v>
      </c>
      <c r="F494" s="157" t="n">
        <f aca="false">BAZA!AR484</f>
        <v>0</v>
      </c>
      <c r="G494" s="158" t="n">
        <f aca="false">E494+F494</f>
        <v>0</v>
      </c>
    </row>
    <row r="495" customFormat="false" ht="16.5" hidden="false" customHeight="false" outlineLevel="0" collapsed="false">
      <c r="A495" s="152" t="s">
        <v>859</v>
      </c>
      <c r="B495" s="153" t="n">
        <f aca="false">BAZA!AT485</f>
        <v>0</v>
      </c>
      <c r="C495" s="154" t="n">
        <f aca="false">BAZA!AS485</f>
        <v>0</v>
      </c>
      <c r="D495" s="155" t="n">
        <f aca="false">BAZA!A485</f>
        <v>482</v>
      </c>
      <c r="E495" s="156" t="n">
        <f aca="false">BAZA!AQ485</f>
        <v>0</v>
      </c>
      <c r="F495" s="157" t="n">
        <f aca="false">BAZA!AR485</f>
        <v>0</v>
      </c>
      <c r="G495" s="158" t="n">
        <f aca="false">E495+F495</f>
        <v>0</v>
      </c>
    </row>
    <row r="496" customFormat="false" ht="16.5" hidden="false" customHeight="false" outlineLevel="0" collapsed="false">
      <c r="A496" s="152" t="s">
        <v>860</v>
      </c>
      <c r="B496" s="153" t="n">
        <f aca="false">BAZA!AT486</f>
        <v>0</v>
      </c>
      <c r="C496" s="154" t="n">
        <f aca="false">BAZA!AS486</f>
        <v>0</v>
      </c>
      <c r="D496" s="155" t="n">
        <f aca="false">BAZA!A486</f>
        <v>483</v>
      </c>
      <c r="E496" s="156" t="n">
        <f aca="false">BAZA!AQ486</f>
        <v>0</v>
      </c>
      <c r="F496" s="157" t="n">
        <f aca="false">BAZA!AR486</f>
        <v>0</v>
      </c>
      <c r="G496" s="158" t="n">
        <f aca="false">E496+F496</f>
        <v>0</v>
      </c>
    </row>
    <row r="497" customFormat="false" ht="16.5" hidden="false" customHeight="false" outlineLevel="0" collapsed="false">
      <c r="A497" s="152" t="s">
        <v>861</v>
      </c>
      <c r="B497" s="153" t="n">
        <f aca="false">BAZA!AT487</f>
        <v>0</v>
      </c>
      <c r="C497" s="154" t="n">
        <f aca="false">BAZA!AS487</f>
        <v>0</v>
      </c>
      <c r="D497" s="155" t="n">
        <f aca="false">BAZA!A487</f>
        <v>484</v>
      </c>
      <c r="E497" s="156" t="n">
        <f aca="false">BAZA!AQ487</f>
        <v>0</v>
      </c>
      <c r="F497" s="157" t="n">
        <f aca="false">BAZA!AR487</f>
        <v>0</v>
      </c>
      <c r="G497" s="158" t="n">
        <f aca="false">E497+F497</f>
        <v>0</v>
      </c>
    </row>
    <row r="498" customFormat="false" ht="16.5" hidden="false" customHeight="false" outlineLevel="0" collapsed="false">
      <c r="A498" s="152" t="s">
        <v>862</v>
      </c>
      <c r="B498" s="153" t="n">
        <f aca="false">BAZA!AT488</f>
        <v>0</v>
      </c>
      <c r="C498" s="154" t="n">
        <f aca="false">BAZA!AS488</f>
        <v>0</v>
      </c>
      <c r="D498" s="155" t="n">
        <f aca="false">BAZA!A488</f>
        <v>485</v>
      </c>
      <c r="E498" s="156" t="n">
        <f aca="false">BAZA!AQ488</f>
        <v>0</v>
      </c>
      <c r="F498" s="157" t="n">
        <f aca="false">BAZA!AR488</f>
        <v>0</v>
      </c>
      <c r="G498" s="158" t="n">
        <f aca="false">E498+F498</f>
        <v>0</v>
      </c>
    </row>
    <row r="499" customFormat="false" ht="16.5" hidden="false" customHeight="false" outlineLevel="0" collapsed="false">
      <c r="A499" s="152" t="s">
        <v>863</v>
      </c>
      <c r="B499" s="153" t="n">
        <f aca="false">BAZA!AT489</f>
        <v>0</v>
      </c>
      <c r="C499" s="154" t="n">
        <f aca="false">BAZA!AS489</f>
        <v>0</v>
      </c>
      <c r="D499" s="155" t="n">
        <f aca="false">BAZA!A489</f>
        <v>486</v>
      </c>
      <c r="E499" s="156" t="n">
        <f aca="false">BAZA!AQ489</f>
        <v>0</v>
      </c>
      <c r="F499" s="157" t="n">
        <f aca="false">BAZA!AR489</f>
        <v>0</v>
      </c>
      <c r="G499" s="158" t="n">
        <f aca="false">E499+F499</f>
        <v>0</v>
      </c>
    </row>
    <row r="500" customFormat="false" ht="16.5" hidden="false" customHeight="false" outlineLevel="0" collapsed="false">
      <c r="A500" s="152" t="s">
        <v>864</v>
      </c>
      <c r="B500" s="153" t="n">
        <f aca="false">BAZA!AT490</f>
        <v>0</v>
      </c>
      <c r="C500" s="154" t="n">
        <f aca="false">BAZA!AS490</f>
        <v>0</v>
      </c>
      <c r="D500" s="155" t="n">
        <f aca="false">BAZA!A490</f>
        <v>487</v>
      </c>
      <c r="E500" s="156" t="n">
        <f aca="false">BAZA!AQ490</f>
        <v>0</v>
      </c>
      <c r="F500" s="157" t="n">
        <f aca="false">BAZA!AR490</f>
        <v>0</v>
      </c>
      <c r="G500" s="158" t="n">
        <f aca="false">E500+F500</f>
        <v>0</v>
      </c>
    </row>
    <row r="501" customFormat="false" ht="16.5" hidden="false" customHeight="false" outlineLevel="0" collapsed="false">
      <c r="A501" s="152" t="s">
        <v>865</v>
      </c>
      <c r="B501" s="153" t="n">
        <f aca="false">BAZA!AT491</f>
        <v>0</v>
      </c>
      <c r="C501" s="154" t="n">
        <f aca="false">BAZA!AS491</f>
        <v>0</v>
      </c>
      <c r="D501" s="155" t="n">
        <f aca="false">BAZA!A491</f>
        <v>488</v>
      </c>
      <c r="E501" s="156" t="n">
        <f aca="false">BAZA!AQ491</f>
        <v>0</v>
      </c>
      <c r="F501" s="157" t="n">
        <f aca="false">BAZA!AR491</f>
        <v>0</v>
      </c>
      <c r="G501" s="158" t="n">
        <f aca="false">E501+F501</f>
        <v>0</v>
      </c>
    </row>
    <row r="502" customFormat="false" ht="16.5" hidden="false" customHeight="false" outlineLevel="0" collapsed="false">
      <c r="A502" s="152" t="s">
        <v>866</v>
      </c>
      <c r="B502" s="153" t="n">
        <f aca="false">BAZA!AT492</f>
        <v>0</v>
      </c>
      <c r="C502" s="154" t="n">
        <f aca="false">BAZA!AS492</f>
        <v>0</v>
      </c>
      <c r="D502" s="155" t="n">
        <f aca="false">BAZA!A492</f>
        <v>489</v>
      </c>
      <c r="E502" s="156" t="n">
        <f aca="false">BAZA!AQ492</f>
        <v>0</v>
      </c>
      <c r="F502" s="157" t="n">
        <f aca="false">BAZA!AR492</f>
        <v>0</v>
      </c>
      <c r="G502" s="158" t="n">
        <f aca="false">E502+F502</f>
        <v>0</v>
      </c>
    </row>
    <row r="503" customFormat="false" ht="16.5" hidden="false" customHeight="false" outlineLevel="0" collapsed="false">
      <c r="A503" s="152" t="s">
        <v>867</v>
      </c>
      <c r="B503" s="153" t="n">
        <f aca="false">BAZA!AT493</f>
        <v>0</v>
      </c>
      <c r="C503" s="154" t="n">
        <f aca="false">BAZA!AS493</f>
        <v>0</v>
      </c>
      <c r="D503" s="155" t="n">
        <f aca="false">BAZA!A493</f>
        <v>490</v>
      </c>
      <c r="E503" s="156" t="n">
        <f aca="false">BAZA!AQ493</f>
        <v>0</v>
      </c>
      <c r="F503" s="157" t="n">
        <f aca="false">BAZA!AR493</f>
        <v>0</v>
      </c>
      <c r="G503" s="158" t="n">
        <f aca="false">E503+F503</f>
        <v>0</v>
      </c>
    </row>
    <row r="504" customFormat="false" ht="16.5" hidden="false" customHeight="false" outlineLevel="0" collapsed="false">
      <c r="A504" s="152" t="s">
        <v>868</v>
      </c>
      <c r="B504" s="153" t="n">
        <f aca="false">BAZA!AT494</f>
        <v>0</v>
      </c>
      <c r="C504" s="154" t="n">
        <f aca="false">BAZA!AS494</f>
        <v>0</v>
      </c>
      <c r="D504" s="155" t="n">
        <f aca="false">BAZA!A494</f>
        <v>491</v>
      </c>
      <c r="E504" s="156" t="n">
        <f aca="false">BAZA!AQ494</f>
        <v>0</v>
      </c>
      <c r="F504" s="157" t="n">
        <f aca="false">BAZA!AR494</f>
        <v>0</v>
      </c>
      <c r="G504" s="158" t="n">
        <f aca="false">E504+F504</f>
        <v>0</v>
      </c>
    </row>
    <row r="505" customFormat="false" ht="16.5" hidden="false" customHeight="false" outlineLevel="0" collapsed="false">
      <c r="A505" s="152" t="s">
        <v>869</v>
      </c>
      <c r="B505" s="153" t="n">
        <f aca="false">BAZA!AT495</f>
        <v>0</v>
      </c>
      <c r="C505" s="154" t="n">
        <f aca="false">BAZA!AS495</f>
        <v>0</v>
      </c>
      <c r="D505" s="155" t="n">
        <f aca="false">BAZA!A495</f>
        <v>492</v>
      </c>
      <c r="E505" s="156" t="n">
        <f aca="false">BAZA!AQ495</f>
        <v>0</v>
      </c>
      <c r="F505" s="157" t="n">
        <f aca="false">BAZA!AR495</f>
        <v>0</v>
      </c>
      <c r="G505" s="158" t="n">
        <f aca="false">E505+F505</f>
        <v>0</v>
      </c>
    </row>
    <row r="506" customFormat="false" ht="16.5" hidden="false" customHeight="false" outlineLevel="0" collapsed="false">
      <c r="A506" s="152" t="s">
        <v>870</v>
      </c>
      <c r="B506" s="153" t="n">
        <f aca="false">BAZA!AT496</f>
        <v>0</v>
      </c>
      <c r="C506" s="154" t="n">
        <f aca="false">BAZA!AS496</f>
        <v>0</v>
      </c>
      <c r="D506" s="155" t="n">
        <f aca="false">BAZA!A496</f>
        <v>493</v>
      </c>
      <c r="E506" s="156" t="n">
        <f aca="false">BAZA!AQ496</f>
        <v>0</v>
      </c>
      <c r="F506" s="157" t="n">
        <f aca="false">BAZA!AR496</f>
        <v>0</v>
      </c>
      <c r="G506" s="158" t="n">
        <f aca="false">E506+F506</f>
        <v>0</v>
      </c>
    </row>
    <row r="507" customFormat="false" ht="16.5" hidden="false" customHeight="false" outlineLevel="0" collapsed="false">
      <c r="A507" s="152" t="s">
        <v>871</v>
      </c>
      <c r="B507" s="153" t="n">
        <f aca="false">BAZA!AT497</f>
        <v>0</v>
      </c>
      <c r="C507" s="154" t="n">
        <f aca="false">BAZA!AS497</f>
        <v>0</v>
      </c>
      <c r="D507" s="155" t="n">
        <f aca="false">BAZA!A497</f>
        <v>494</v>
      </c>
      <c r="E507" s="156" t="n">
        <f aca="false">BAZA!AQ497</f>
        <v>0</v>
      </c>
      <c r="F507" s="157" t="n">
        <f aca="false">BAZA!AR497</f>
        <v>0</v>
      </c>
      <c r="G507" s="158" t="n">
        <f aca="false">E507+F507</f>
        <v>0</v>
      </c>
    </row>
    <row r="508" customFormat="false" ht="16.5" hidden="false" customHeight="false" outlineLevel="0" collapsed="false">
      <c r="A508" s="152" t="s">
        <v>872</v>
      </c>
      <c r="B508" s="153" t="n">
        <f aca="false">BAZA!AT498</f>
        <v>0</v>
      </c>
      <c r="C508" s="154" t="n">
        <f aca="false">BAZA!AS498</f>
        <v>0</v>
      </c>
      <c r="D508" s="155" t="n">
        <f aca="false">BAZA!A498</f>
        <v>495</v>
      </c>
      <c r="E508" s="156" t="n">
        <f aca="false">BAZA!AQ498</f>
        <v>0</v>
      </c>
      <c r="F508" s="157" t="n">
        <f aca="false">BAZA!AR498</f>
        <v>0</v>
      </c>
      <c r="G508" s="158" t="n">
        <f aca="false">E508+F508</f>
        <v>0</v>
      </c>
    </row>
    <row r="509" customFormat="false" ht="16.5" hidden="false" customHeight="false" outlineLevel="0" collapsed="false">
      <c r="A509" s="152" t="s">
        <v>873</v>
      </c>
      <c r="B509" s="153" t="n">
        <f aca="false">BAZA!AT499</f>
        <v>0</v>
      </c>
      <c r="C509" s="154" t="n">
        <f aca="false">BAZA!AS499</f>
        <v>0</v>
      </c>
      <c r="D509" s="155" t="n">
        <f aca="false">BAZA!A499</f>
        <v>496</v>
      </c>
      <c r="E509" s="156" t="n">
        <f aca="false">BAZA!AQ499</f>
        <v>0</v>
      </c>
      <c r="F509" s="157" t="n">
        <f aca="false">BAZA!AR499</f>
        <v>0</v>
      </c>
      <c r="G509" s="158" t="n">
        <f aca="false">E509+F509</f>
        <v>0</v>
      </c>
    </row>
    <row r="510" customFormat="false" ht="16.5" hidden="false" customHeight="false" outlineLevel="0" collapsed="false">
      <c r="A510" s="152" t="s">
        <v>874</v>
      </c>
      <c r="B510" s="153" t="n">
        <f aca="false">BAZA!AT500</f>
        <v>0</v>
      </c>
      <c r="C510" s="154" t="n">
        <f aca="false">BAZA!AS500</f>
        <v>0</v>
      </c>
      <c r="D510" s="155" t="n">
        <f aca="false">BAZA!A500</f>
        <v>497</v>
      </c>
      <c r="E510" s="156" t="n">
        <f aca="false">BAZA!AQ500</f>
        <v>0</v>
      </c>
      <c r="F510" s="157" t="n">
        <f aca="false">BAZA!AR500</f>
        <v>0</v>
      </c>
      <c r="G510" s="158" t="n">
        <f aca="false">E510+F510</f>
        <v>0</v>
      </c>
    </row>
    <row r="511" customFormat="false" ht="16.5" hidden="false" customHeight="false" outlineLevel="0" collapsed="false">
      <c r="A511" s="152" t="s">
        <v>875</v>
      </c>
      <c r="B511" s="153" t="n">
        <f aca="false">BAZA!AT501</f>
        <v>0</v>
      </c>
      <c r="C511" s="154" t="n">
        <f aca="false">BAZA!AS501</f>
        <v>0</v>
      </c>
      <c r="D511" s="155" t="n">
        <f aca="false">BAZA!A501</f>
        <v>498</v>
      </c>
      <c r="E511" s="156" t="n">
        <f aca="false">BAZA!AQ501</f>
        <v>0</v>
      </c>
      <c r="F511" s="157" t="n">
        <f aca="false">BAZA!AR501</f>
        <v>0</v>
      </c>
      <c r="G511" s="158" t="n">
        <f aca="false">E511+F511</f>
        <v>0</v>
      </c>
    </row>
    <row r="512" customFormat="false" ht="16.5" hidden="false" customHeight="false" outlineLevel="0" collapsed="false">
      <c r="A512" s="152" t="s">
        <v>876</v>
      </c>
      <c r="B512" s="153" t="n">
        <f aca="false">BAZA!AT502</f>
        <v>0</v>
      </c>
      <c r="C512" s="154" t="n">
        <f aca="false">BAZA!AS502</f>
        <v>0</v>
      </c>
      <c r="D512" s="155" t="n">
        <f aca="false">BAZA!A502</f>
        <v>499</v>
      </c>
      <c r="E512" s="156" t="n">
        <f aca="false">BAZA!AQ502</f>
        <v>0</v>
      </c>
      <c r="F512" s="157" t="n">
        <f aca="false">BAZA!AR502</f>
        <v>0</v>
      </c>
      <c r="G512" s="158" t="n">
        <f aca="false">E512+F512</f>
        <v>0</v>
      </c>
    </row>
    <row r="513" customFormat="false" ht="16.5" hidden="false" customHeight="false" outlineLevel="0" collapsed="false">
      <c r="A513" s="152" t="s">
        <v>877</v>
      </c>
      <c r="B513" s="153" t="n">
        <f aca="false">BAZA!AT503</f>
        <v>0</v>
      </c>
      <c r="C513" s="154" t="n">
        <f aca="false">BAZA!AS503</f>
        <v>0</v>
      </c>
      <c r="D513" s="155" t="n">
        <f aca="false">BAZA!A503</f>
        <v>500</v>
      </c>
      <c r="E513" s="156" t="n">
        <f aca="false">BAZA!AQ503</f>
        <v>0</v>
      </c>
      <c r="F513" s="157" t="n">
        <f aca="false">BAZA!AR503</f>
        <v>0</v>
      </c>
      <c r="G513" s="158" t="n">
        <f aca="false">E513+F513</f>
        <v>0</v>
      </c>
    </row>
    <row r="514" customFormat="false" ht="16.5" hidden="false" customHeight="false" outlineLevel="0" collapsed="false">
      <c r="A514" s="152" t="s">
        <v>878</v>
      </c>
      <c r="B514" s="153" t="n">
        <f aca="false">BAZA!AT504</f>
        <v>0</v>
      </c>
      <c r="C514" s="154" t="n">
        <f aca="false">BAZA!AS504</f>
        <v>0</v>
      </c>
      <c r="D514" s="155" t="n">
        <f aca="false">BAZA!A504</f>
        <v>501</v>
      </c>
      <c r="E514" s="156" t="n">
        <f aca="false">BAZA!AQ504</f>
        <v>0</v>
      </c>
      <c r="F514" s="157" t="n">
        <f aca="false">BAZA!AR504</f>
        <v>0</v>
      </c>
      <c r="G514" s="158" t="n">
        <f aca="false">E514+F514</f>
        <v>0</v>
      </c>
    </row>
    <row r="515" customFormat="false" ht="16.5" hidden="false" customHeight="false" outlineLevel="0" collapsed="false">
      <c r="A515" s="152" t="s">
        <v>879</v>
      </c>
      <c r="B515" s="153" t="n">
        <f aca="false">BAZA!AT505</f>
        <v>0</v>
      </c>
      <c r="C515" s="154" t="n">
        <f aca="false">BAZA!AS505</f>
        <v>0</v>
      </c>
      <c r="D515" s="155" t="n">
        <f aca="false">BAZA!A505</f>
        <v>502</v>
      </c>
      <c r="E515" s="156" t="n">
        <f aca="false">BAZA!AQ505</f>
        <v>0</v>
      </c>
      <c r="F515" s="157" t="n">
        <f aca="false">BAZA!AR505</f>
        <v>0</v>
      </c>
      <c r="G515" s="158" t="n">
        <f aca="false">E515+F515</f>
        <v>0</v>
      </c>
    </row>
    <row r="516" customFormat="false" ht="16.5" hidden="false" customHeight="false" outlineLevel="0" collapsed="false">
      <c r="A516" s="152" t="s">
        <v>880</v>
      </c>
      <c r="B516" s="153" t="n">
        <f aca="false">BAZA!AT506</f>
        <v>0</v>
      </c>
      <c r="C516" s="154" t="n">
        <f aca="false">BAZA!AS506</f>
        <v>0</v>
      </c>
      <c r="D516" s="155" t="n">
        <f aca="false">BAZA!A506</f>
        <v>503</v>
      </c>
      <c r="E516" s="156" t="n">
        <f aca="false">BAZA!AQ506</f>
        <v>0</v>
      </c>
      <c r="F516" s="157" t="n">
        <f aca="false">BAZA!AR506</f>
        <v>0</v>
      </c>
      <c r="G516" s="158" t="n">
        <f aca="false">E516+F516</f>
        <v>0</v>
      </c>
    </row>
    <row r="517" customFormat="false" ht="16.5" hidden="false" customHeight="false" outlineLevel="0" collapsed="false">
      <c r="A517" s="152" t="s">
        <v>881</v>
      </c>
      <c r="B517" s="153" t="n">
        <f aca="false">BAZA!AT507</f>
        <v>0</v>
      </c>
      <c r="C517" s="154" t="n">
        <f aca="false">BAZA!AS507</f>
        <v>0</v>
      </c>
      <c r="D517" s="155" t="n">
        <f aca="false">BAZA!A507</f>
        <v>504</v>
      </c>
      <c r="E517" s="156" t="n">
        <f aca="false">BAZA!AQ507</f>
        <v>0</v>
      </c>
      <c r="F517" s="157" t="n">
        <f aca="false">BAZA!AR507</f>
        <v>0</v>
      </c>
      <c r="G517" s="158" t="n">
        <f aca="false">E517+F517</f>
        <v>0</v>
      </c>
    </row>
    <row r="518" customFormat="false" ht="16.5" hidden="false" customHeight="false" outlineLevel="0" collapsed="false">
      <c r="A518" s="152" t="s">
        <v>882</v>
      </c>
      <c r="B518" s="153" t="n">
        <f aca="false">BAZA!AT508</f>
        <v>0</v>
      </c>
      <c r="C518" s="154" t="n">
        <f aca="false">BAZA!AS508</f>
        <v>0</v>
      </c>
      <c r="D518" s="155" t="n">
        <f aca="false">BAZA!A508</f>
        <v>505</v>
      </c>
      <c r="E518" s="156" t="n">
        <f aca="false">BAZA!AQ508</f>
        <v>0</v>
      </c>
      <c r="F518" s="157" t="n">
        <f aca="false">BAZA!AR508</f>
        <v>0</v>
      </c>
      <c r="G518" s="158" t="n">
        <f aca="false">E518+F518</f>
        <v>0</v>
      </c>
    </row>
    <row r="519" customFormat="false" ht="16.5" hidden="false" customHeight="false" outlineLevel="0" collapsed="false">
      <c r="A519" s="152" t="s">
        <v>883</v>
      </c>
      <c r="B519" s="153" t="n">
        <f aca="false">BAZA!AT509</f>
        <v>0</v>
      </c>
      <c r="C519" s="154" t="n">
        <f aca="false">BAZA!AS509</f>
        <v>0</v>
      </c>
      <c r="D519" s="155" t="n">
        <f aca="false">BAZA!A509</f>
        <v>506</v>
      </c>
      <c r="E519" s="156" t="n">
        <f aca="false">BAZA!AQ509</f>
        <v>0</v>
      </c>
      <c r="F519" s="157" t="n">
        <f aca="false">BAZA!AR509</f>
        <v>0</v>
      </c>
      <c r="G519" s="158" t="n">
        <f aca="false">E519+F519</f>
        <v>0</v>
      </c>
    </row>
    <row r="520" customFormat="false" ht="16.5" hidden="false" customHeight="false" outlineLevel="0" collapsed="false">
      <c r="A520" s="152" t="s">
        <v>884</v>
      </c>
      <c r="B520" s="153" t="n">
        <f aca="false">BAZA!AT510</f>
        <v>0</v>
      </c>
      <c r="C520" s="154" t="n">
        <f aca="false">BAZA!AS510</f>
        <v>0</v>
      </c>
      <c r="D520" s="155" t="n">
        <f aca="false">BAZA!A510</f>
        <v>507</v>
      </c>
      <c r="E520" s="156" t="n">
        <f aca="false">BAZA!AQ510</f>
        <v>0</v>
      </c>
      <c r="F520" s="157" t="n">
        <f aca="false">BAZA!AR510</f>
        <v>0</v>
      </c>
      <c r="G520" s="158" t="n">
        <f aca="false">E520+F520</f>
        <v>0</v>
      </c>
    </row>
    <row r="521" customFormat="false" ht="16.5" hidden="false" customHeight="false" outlineLevel="0" collapsed="false">
      <c r="A521" s="152" t="s">
        <v>885</v>
      </c>
      <c r="B521" s="153" t="n">
        <f aca="false">BAZA!AT511</f>
        <v>0</v>
      </c>
      <c r="C521" s="154" t="n">
        <f aca="false">BAZA!AS511</f>
        <v>0</v>
      </c>
      <c r="D521" s="155" t="n">
        <f aca="false">BAZA!A511</f>
        <v>508</v>
      </c>
      <c r="E521" s="156" t="n">
        <f aca="false">BAZA!AQ511</f>
        <v>0</v>
      </c>
      <c r="F521" s="157" t="n">
        <f aca="false">BAZA!AR511</f>
        <v>0</v>
      </c>
      <c r="G521" s="158" t="n">
        <f aca="false">E521+F521</f>
        <v>0</v>
      </c>
    </row>
    <row r="522" customFormat="false" ht="16.5" hidden="false" customHeight="false" outlineLevel="0" collapsed="false">
      <c r="A522" s="152" t="s">
        <v>886</v>
      </c>
      <c r="B522" s="153" t="n">
        <f aca="false">BAZA!AT512</f>
        <v>0</v>
      </c>
      <c r="C522" s="154" t="n">
        <f aca="false">BAZA!AS512</f>
        <v>0</v>
      </c>
      <c r="D522" s="155" t="n">
        <f aca="false">BAZA!A512</f>
        <v>509</v>
      </c>
      <c r="E522" s="156" t="n">
        <f aca="false">BAZA!AQ512</f>
        <v>0</v>
      </c>
      <c r="F522" s="157" t="n">
        <f aca="false">BAZA!AR512</f>
        <v>0</v>
      </c>
      <c r="G522" s="158" t="n">
        <f aca="false">E522+F522</f>
        <v>0</v>
      </c>
    </row>
    <row r="523" customFormat="false" ht="16.5" hidden="false" customHeight="false" outlineLevel="0" collapsed="false">
      <c r="A523" s="152" t="s">
        <v>887</v>
      </c>
      <c r="B523" s="153" t="n">
        <f aca="false">BAZA!AT513</f>
        <v>0</v>
      </c>
      <c r="C523" s="154" t="n">
        <f aca="false">BAZA!AS513</f>
        <v>0</v>
      </c>
      <c r="D523" s="155" t="n">
        <f aca="false">BAZA!A513</f>
        <v>510</v>
      </c>
      <c r="E523" s="156" t="n">
        <f aca="false">BAZA!AQ513</f>
        <v>0</v>
      </c>
      <c r="F523" s="157" t="n">
        <f aca="false">BAZA!AR513</f>
        <v>0</v>
      </c>
      <c r="G523" s="158" t="n">
        <f aca="false">E523+F523</f>
        <v>0</v>
      </c>
    </row>
    <row r="524" customFormat="false" ht="16.5" hidden="false" customHeight="false" outlineLevel="0" collapsed="false">
      <c r="A524" s="152" t="s">
        <v>888</v>
      </c>
      <c r="B524" s="153" t="n">
        <f aca="false">BAZA!AT514</f>
        <v>0</v>
      </c>
      <c r="C524" s="154" t="n">
        <f aca="false">BAZA!AS514</f>
        <v>0</v>
      </c>
      <c r="D524" s="155" t="n">
        <f aca="false">BAZA!A514</f>
        <v>511</v>
      </c>
      <c r="E524" s="156" t="n">
        <f aca="false">BAZA!AQ514</f>
        <v>0</v>
      </c>
      <c r="F524" s="157" t="n">
        <f aca="false">BAZA!AR514</f>
        <v>0</v>
      </c>
      <c r="G524" s="158" t="n">
        <f aca="false">E524+F524</f>
        <v>0</v>
      </c>
    </row>
    <row r="525" customFormat="false" ht="16.5" hidden="false" customHeight="false" outlineLevel="0" collapsed="false">
      <c r="A525" s="152" t="s">
        <v>889</v>
      </c>
      <c r="B525" s="153" t="n">
        <f aca="false">BAZA!AT515</f>
        <v>0</v>
      </c>
      <c r="C525" s="154" t="n">
        <f aca="false">BAZA!AS515</f>
        <v>0</v>
      </c>
      <c r="D525" s="155" t="n">
        <f aca="false">BAZA!A515</f>
        <v>512</v>
      </c>
      <c r="E525" s="156" t="n">
        <f aca="false">BAZA!AQ515</f>
        <v>0</v>
      </c>
      <c r="F525" s="157" t="n">
        <f aca="false">BAZA!AR515</f>
        <v>0</v>
      </c>
      <c r="G525" s="158" t="n">
        <f aca="false">E525+F525</f>
        <v>0</v>
      </c>
    </row>
    <row r="526" customFormat="false" ht="16.5" hidden="false" customHeight="false" outlineLevel="0" collapsed="false">
      <c r="A526" s="152" t="s">
        <v>890</v>
      </c>
      <c r="B526" s="153" t="n">
        <f aca="false">BAZA!AT516</f>
        <v>0</v>
      </c>
      <c r="C526" s="154" t="n">
        <f aca="false">BAZA!AS516</f>
        <v>0</v>
      </c>
      <c r="D526" s="155" t="n">
        <f aca="false">BAZA!A516</f>
        <v>513</v>
      </c>
      <c r="E526" s="156" t="n">
        <f aca="false">BAZA!AQ516</f>
        <v>0</v>
      </c>
      <c r="F526" s="157" t="n">
        <f aca="false">BAZA!AR516</f>
        <v>0</v>
      </c>
      <c r="G526" s="158" t="n">
        <f aca="false">E526+F526</f>
        <v>0</v>
      </c>
    </row>
    <row r="527" customFormat="false" ht="16.5" hidden="false" customHeight="false" outlineLevel="0" collapsed="false">
      <c r="A527" s="152" t="s">
        <v>891</v>
      </c>
      <c r="B527" s="153" t="n">
        <f aca="false">BAZA!AT517</f>
        <v>0</v>
      </c>
      <c r="C527" s="154" t="n">
        <f aca="false">BAZA!AS517</f>
        <v>0</v>
      </c>
      <c r="D527" s="155" t="n">
        <f aca="false">BAZA!A517</f>
        <v>514</v>
      </c>
      <c r="E527" s="156" t="n">
        <f aca="false">BAZA!AQ517</f>
        <v>0</v>
      </c>
      <c r="F527" s="157" t="n">
        <f aca="false">BAZA!AR517</f>
        <v>0</v>
      </c>
      <c r="G527" s="158" t="n">
        <f aca="false">E527+F527</f>
        <v>0</v>
      </c>
    </row>
    <row r="528" customFormat="false" ht="16.5" hidden="false" customHeight="false" outlineLevel="0" collapsed="false">
      <c r="A528" s="152" t="s">
        <v>892</v>
      </c>
      <c r="B528" s="153" t="n">
        <f aca="false">BAZA!AT518</f>
        <v>0</v>
      </c>
      <c r="C528" s="154" t="n">
        <f aca="false">BAZA!AS518</f>
        <v>0</v>
      </c>
      <c r="D528" s="155" t="n">
        <f aca="false">BAZA!A518</f>
        <v>515</v>
      </c>
      <c r="E528" s="156" t="n">
        <f aca="false">BAZA!AQ518</f>
        <v>0</v>
      </c>
      <c r="F528" s="157" t="n">
        <f aca="false">BAZA!AR518</f>
        <v>0</v>
      </c>
      <c r="G528" s="158" t="n">
        <f aca="false">E528+F528</f>
        <v>0</v>
      </c>
    </row>
    <row r="529" customFormat="false" ht="16.5" hidden="false" customHeight="false" outlineLevel="0" collapsed="false">
      <c r="A529" s="152" t="s">
        <v>893</v>
      </c>
      <c r="B529" s="153" t="n">
        <f aca="false">BAZA!AT519</f>
        <v>0</v>
      </c>
      <c r="C529" s="154" t="n">
        <f aca="false">BAZA!AS519</f>
        <v>0</v>
      </c>
      <c r="D529" s="155" t="n">
        <f aca="false">BAZA!A519</f>
        <v>516</v>
      </c>
      <c r="E529" s="156" t="n">
        <f aca="false">BAZA!AQ519</f>
        <v>0</v>
      </c>
      <c r="F529" s="157" t="n">
        <f aca="false">BAZA!AR519</f>
        <v>0</v>
      </c>
      <c r="G529" s="158" t="n">
        <f aca="false">E529+F529</f>
        <v>0</v>
      </c>
    </row>
    <row r="530" customFormat="false" ht="16.5" hidden="false" customHeight="false" outlineLevel="0" collapsed="false">
      <c r="A530" s="152" t="s">
        <v>894</v>
      </c>
      <c r="B530" s="153" t="n">
        <f aca="false">BAZA!AT520</f>
        <v>0</v>
      </c>
      <c r="C530" s="154" t="n">
        <f aca="false">BAZA!AS520</f>
        <v>0</v>
      </c>
      <c r="D530" s="155" t="n">
        <f aca="false">BAZA!A520</f>
        <v>517</v>
      </c>
      <c r="E530" s="156" t="n">
        <f aca="false">BAZA!AQ520</f>
        <v>0</v>
      </c>
      <c r="F530" s="157" t="n">
        <f aca="false">BAZA!AR520</f>
        <v>0</v>
      </c>
      <c r="G530" s="158" t="n">
        <f aca="false">E530+F530</f>
        <v>0</v>
      </c>
    </row>
    <row r="531" customFormat="false" ht="16.5" hidden="false" customHeight="false" outlineLevel="0" collapsed="false">
      <c r="A531" s="152" t="s">
        <v>895</v>
      </c>
      <c r="B531" s="153" t="n">
        <f aca="false">BAZA!AT521</f>
        <v>0</v>
      </c>
      <c r="C531" s="154" t="n">
        <f aca="false">BAZA!AS521</f>
        <v>0</v>
      </c>
      <c r="D531" s="155" t="n">
        <f aca="false">BAZA!A521</f>
        <v>518</v>
      </c>
      <c r="E531" s="156" t="n">
        <f aca="false">BAZA!AQ521</f>
        <v>0</v>
      </c>
      <c r="F531" s="157" t="n">
        <f aca="false">BAZA!AR521</f>
        <v>0</v>
      </c>
      <c r="G531" s="158" t="n">
        <f aca="false">E531+F531</f>
        <v>0</v>
      </c>
    </row>
    <row r="532" customFormat="false" ht="16.5" hidden="false" customHeight="false" outlineLevel="0" collapsed="false">
      <c r="A532" s="152" t="s">
        <v>896</v>
      </c>
      <c r="B532" s="153" t="n">
        <f aca="false">BAZA!AT522</f>
        <v>0</v>
      </c>
      <c r="C532" s="154" t="n">
        <f aca="false">BAZA!AS522</f>
        <v>0</v>
      </c>
      <c r="D532" s="155" t="n">
        <f aca="false">BAZA!A522</f>
        <v>519</v>
      </c>
      <c r="E532" s="156" t="n">
        <f aca="false">BAZA!AQ522</f>
        <v>0</v>
      </c>
      <c r="F532" s="157" t="n">
        <f aca="false">BAZA!AR522</f>
        <v>0</v>
      </c>
      <c r="G532" s="158" t="n">
        <f aca="false">E532+F532</f>
        <v>0</v>
      </c>
    </row>
    <row r="533" customFormat="false" ht="16.5" hidden="false" customHeight="false" outlineLevel="0" collapsed="false">
      <c r="A533" s="152" t="s">
        <v>897</v>
      </c>
      <c r="B533" s="153" t="n">
        <f aca="false">BAZA!AT523</f>
        <v>0</v>
      </c>
      <c r="C533" s="154" t="n">
        <f aca="false">BAZA!AS523</f>
        <v>0</v>
      </c>
      <c r="D533" s="155" t="n">
        <f aca="false">BAZA!A523</f>
        <v>520</v>
      </c>
      <c r="E533" s="156" t="n">
        <f aca="false">BAZA!AQ523</f>
        <v>0</v>
      </c>
      <c r="F533" s="157" t="n">
        <f aca="false">BAZA!AR523</f>
        <v>0</v>
      </c>
      <c r="G533" s="158" t="n">
        <f aca="false">E533+F533</f>
        <v>0</v>
      </c>
    </row>
    <row r="534" customFormat="false" ht="16.5" hidden="false" customHeight="false" outlineLevel="0" collapsed="false">
      <c r="A534" s="152" t="s">
        <v>898</v>
      </c>
      <c r="B534" s="153" t="n">
        <f aca="false">BAZA!AT524</f>
        <v>0</v>
      </c>
      <c r="C534" s="154" t="n">
        <f aca="false">BAZA!AS524</f>
        <v>0</v>
      </c>
      <c r="D534" s="155" t="n">
        <f aca="false">BAZA!A524</f>
        <v>521</v>
      </c>
      <c r="E534" s="156" t="n">
        <f aca="false">BAZA!AQ524</f>
        <v>0</v>
      </c>
      <c r="F534" s="157" t="n">
        <f aca="false">BAZA!AR524</f>
        <v>0</v>
      </c>
      <c r="G534" s="158" t="n">
        <f aca="false">E534+F534</f>
        <v>0</v>
      </c>
    </row>
    <row r="535" customFormat="false" ht="16.5" hidden="false" customHeight="false" outlineLevel="0" collapsed="false">
      <c r="A535" s="152" t="s">
        <v>899</v>
      </c>
      <c r="B535" s="153" t="n">
        <f aca="false">BAZA!AT525</f>
        <v>0</v>
      </c>
      <c r="C535" s="154" t="n">
        <f aca="false">BAZA!AS525</f>
        <v>0</v>
      </c>
      <c r="D535" s="155" t="n">
        <f aca="false">BAZA!A525</f>
        <v>522</v>
      </c>
      <c r="E535" s="156" t="n">
        <f aca="false">BAZA!AQ525</f>
        <v>0</v>
      </c>
      <c r="F535" s="157" t="n">
        <f aca="false">BAZA!AR525</f>
        <v>0</v>
      </c>
      <c r="G535" s="158" t="n">
        <f aca="false">E535+F535</f>
        <v>0</v>
      </c>
    </row>
    <row r="536" customFormat="false" ht="16.5" hidden="false" customHeight="false" outlineLevel="0" collapsed="false">
      <c r="A536" s="152" t="s">
        <v>900</v>
      </c>
      <c r="B536" s="153" t="n">
        <f aca="false">BAZA!AT526</f>
        <v>0</v>
      </c>
      <c r="C536" s="154" t="n">
        <f aca="false">BAZA!AS526</f>
        <v>0</v>
      </c>
      <c r="D536" s="155" t="n">
        <f aca="false">BAZA!A526</f>
        <v>523</v>
      </c>
      <c r="E536" s="156" t="n">
        <f aca="false">BAZA!AQ526</f>
        <v>0</v>
      </c>
      <c r="F536" s="157" t="n">
        <f aca="false">BAZA!AR526</f>
        <v>0</v>
      </c>
      <c r="G536" s="158" t="n">
        <f aca="false">E536+F536</f>
        <v>0</v>
      </c>
    </row>
    <row r="537" customFormat="false" ht="16.5" hidden="false" customHeight="false" outlineLevel="0" collapsed="false">
      <c r="A537" s="152" t="s">
        <v>901</v>
      </c>
      <c r="B537" s="153" t="n">
        <f aca="false">BAZA!AT527</f>
        <v>0</v>
      </c>
      <c r="C537" s="154" t="n">
        <f aca="false">BAZA!AS527</f>
        <v>0</v>
      </c>
      <c r="D537" s="155" t="n">
        <f aca="false">BAZA!A527</f>
        <v>524</v>
      </c>
      <c r="E537" s="156" t="n">
        <f aca="false">BAZA!AQ527</f>
        <v>0</v>
      </c>
      <c r="F537" s="157" t="n">
        <f aca="false">BAZA!AR527</f>
        <v>0</v>
      </c>
      <c r="G537" s="158" t="n">
        <f aca="false">E537+F537</f>
        <v>0</v>
      </c>
    </row>
    <row r="538" customFormat="false" ht="16.5" hidden="false" customHeight="false" outlineLevel="0" collapsed="false">
      <c r="A538" s="152" t="s">
        <v>902</v>
      </c>
      <c r="B538" s="153" t="n">
        <f aca="false">BAZA!AT528</f>
        <v>0</v>
      </c>
      <c r="C538" s="154" t="n">
        <f aca="false">BAZA!AS528</f>
        <v>0</v>
      </c>
      <c r="D538" s="155" t="n">
        <f aca="false">BAZA!A528</f>
        <v>525</v>
      </c>
      <c r="E538" s="156" t="n">
        <f aca="false">BAZA!AQ528</f>
        <v>0</v>
      </c>
      <c r="F538" s="157" t="n">
        <f aca="false">BAZA!AR528</f>
        <v>0</v>
      </c>
      <c r="G538" s="158" t="n">
        <f aca="false">E538+F538</f>
        <v>0</v>
      </c>
    </row>
    <row r="539" customFormat="false" ht="16.5" hidden="false" customHeight="false" outlineLevel="0" collapsed="false">
      <c r="A539" s="152" t="s">
        <v>903</v>
      </c>
      <c r="B539" s="153" t="n">
        <f aca="false">BAZA!AT529</f>
        <v>0</v>
      </c>
      <c r="C539" s="154" t="n">
        <f aca="false">BAZA!AS529</f>
        <v>0</v>
      </c>
      <c r="D539" s="155" t="n">
        <f aca="false">BAZA!A529</f>
        <v>526</v>
      </c>
      <c r="E539" s="156" t="n">
        <f aca="false">BAZA!AQ529</f>
        <v>0</v>
      </c>
      <c r="F539" s="157" t="n">
        <f aca="false">BAZA!AR529</f>
        <v>0</v>
      </c>
      <c r="G539" s="158" t="n">
        <f aca="false">E539+F539</f>
        <v>0</v>
      </c>
    </row>
    <row r="540" customFormat="false" ht="16.5" hidden="false" customHeight="false" outlineLevel="0" collapsed="false">
      <c r="A540" s="152" t="s">
        <v>904</v>
      </c>
      <c r="B540" s="153" t="n">
        <f aca="false">BAZA!AT530</f>
        <v>0</v>
      </c>
      <c r="C540" s="154" t="n">
        <f aca="false">BAZA!AS530</f>
        <v>0</v>
      </c>
      <c r="D540" s="155" t="n">
        <f aca="false">BAZA!A530</f>
        <v>527</v>
      </c>
      <c r="E540" s="156" t="n">
        <f aca="false">BAZA!AQ530</f>
        <v>0</v>
      </c>
      <c r="F540" s="157" t="n">
        <f aca="false">BAZA!AR530</f>
        <v>0</v>
      </c>
      <c r="G540" s="158" t="n">
        <f aca="false">E540+F540</f>
        <v>0</v>
      </c>
    </row>
    <row r="541" customFormat="false" ht="16.5" hidden="false" customHeight="false" outlineLevel="0" collapsed="false">
      <c r="A541" s="152" t="s">
        <v>905</v>
      </c>
      <c r="B541" s="153" t="n">
        <f aca="false">BAZA!AT531</f>
        <v>0</v>
      </c>
      <c r="C541" s="154" t="n">
        <f aca="false">BAZA!AS531</f>
        <v>0</v>
      </c>
      <c r="D541" s="155" t="n">
        <f aca="false">BAZA!A531</f>
        <v>528</v>
      </c>
      <c r="E541" s="156" t="n">
        <f aca="false">BAZA!AQ531</f>
        <v>0</v>
      </c>
      <c r="F541" s="157" t="n">
        <f aca="false">BAZA!AR531</f>
        <v>0</v>
      </c>
      <c r="G541" s="158" t="n">
        <f aca="false">E541+F541</f>
        <v>0</v>
      </c>
    </row>
    <row r="542" customFormat="false" ht="16.5" hidden="false" customHeight="false" outlineLevel="0" collapsed="false">
      <c r="A542" s="152" t="s">
        <v>906</v>
      </c>
      <c r="B542" s="153" t="n">
        <f aca="false">BAZA!AT532</f>
        <v>0</v>
      </c>
      <c r="C542" s="154" t="n">
        <f aca="false">BAZA!AS532</f>
        <v>0</v>
      </c>
      <c r="D542" s="155" t="n">
        <f aca="false">BAZA!A532</f>
        <v>529</v>
      </c>
      <c r="E542" s="156" t="n">
        <f aca="false">BAZA!AQ532</f>
        <v>0</v>
      </c>
      <c r="F542" s="157" t="n">
        <f aca="false">BAZA!AR532</f>
        <v>0</v>
      </c>
      <c r="G542" s="158" t="n">
        <f aca="false">E542+F542</f>
        <v>0</v>
      </c>
    </row>
    <row r="543" customFormat="false" ht="16.5" hidden="false" customHeight="false" outlineLevel="0" collapsed="false">
      <c r="A543" s="152" t="s">
        <v>907</v>
      </c>
      <c r="B543" s="153" t="n">
        <f aca="false">BAZA!AT533</f>
        <v>0</v>
      </c>
      <c r="C543" s="154" t="n">
        <f aca="false">BAZA!AS533</f>
        <v>0</v>
      </c>
      <c r="D543" s="155" t="n">
        <f aca="false">BAZA!A533</f>
        <v>530</v>
      </c>
      <c r="E543" s="156" t="n">
        <f aca="false">BAZA!AQ533</f>
        <v>0</v>
      </c>
      <c r="F543" s="157" t="n">
        <f aca="false">BAZA!AR533</f>
        <v>0</v>
      </c>
      <c r="G543" s="158" t="n">
        <f aca="false">E543+F543</f>
        <v>0</v>
      </c>
    </row>
    <row r="544" customFormat="false" ht="16.5" hidden="false" customHeight="false" outlineLevel="0" collapsed="false">
      <c r="A544" s="152" t="s">
        <v>908</v>
      </c>
      <c r="B544" s="153" t="n">
        <f aca="false">BAZA!AT534</f>
        <v>0</v>
      </c>
      <c r="C544" s="154" t="n">
        <f aca="false">BAZA!AS534</f>
        <v>0</v>
      </c>
      <c r="D544" s="155" t="n">
        <f aca="false">BAZA!A534</f>
        <v>531</v>
      </c>
      <c r="E544" s="156" t="n">
        <f aca="false">BAZA!AQ534</f>
        <v>0</v>
      </c>
      <c r="F544" s="157" t="n">
        <f aca="false">BAZA!AR534</f>
        <v>0</v>
      </c>
      <c r="G544" s="158" t="n">
        <f aca="false">E544+F544</f>
        <v>0</v>
      </c>
    </row>
    <row r="545" customFormat="false" ht="16.5" hidden="false" customHeight="false" outlineLevel="0" collapsed="false">
      <c r="A545" s="152" t="s">
        <v>909</v>
      </c>
      <c r="B545" s="153" t="n">
        <f aca="false">BAZA!AT535</f>
        <v>0</v>
      </c>
      <c r="C545" s="154" t="n">
        <f aca="false">BAZA!AS535</f>
        <v>0</v>
      </c>
      <c r="D545" s="155" t="n">
        <f aca="false">BAZA!A535</f>
        <v>532</v>
      </c>
      <c r="E545" s="156" t="n">
        <f aca="false">BAZA!AQ535</f>
        <v>0</v>
      </c>
      <c r="F545" s="157" t="n">
        <f aca="false">BAZA!AR535</f>
        <v>0</v>
      </c>
      <c r="G545" s="158" t="n">
        <f aca="false">E545+F545</f>
        <v>0</v>
      </c>
    </row>
    <row r="546" customFormat="false" ht="16.5" hidden="false" customHeight="false" outlineLevel="0" collapsed="false">
      <c r="A546" s="152" t="s">
        <v>910</v>
      </c>
      <c r="B546" s="153" t="n">
        <f aca="false">BAZA!AT536</f>
        <v>0</v>
      </c>
      <c r="C546" s="154" t="n">
        <f aca="false">BAZA!AS536</f>
        <v>0</v>
      </c>
      <c r="D546" s="155" t="n">
        <f aca="false">BAZA!A536</f>
        <v>533</v>
      </c>
      <c r="E546" s="156" t="n">
        <f aca="false">BAZA!AQ536</f>
        <v>0</v>
      </c>
      <c r="F546" s="157" t="n">
        <f aca="false">BAZA!AR536</f>
        <v>0</v>
      </c>
      <c r="G546" s="158" t="n">
        <f aca="false">E546+F546</f>
        <v>0</v>
      </c>
    </row>
    <row r="547" customFormat="false" ht="16.5" hidden="false" customHeight="false" outlineLevel="0" collapsed="false">
      <c r="A547" s="152" t="s">
        <v>911</v>
      </c>
      <c r="B547" s="153" t="n">
        <f aca="false">BAZA!AT537</f>
        <v>0</v>
      </c>
      <c r="C547" s="154" t="n">
        <f aca="false">BAZA!AS537</f>
        <v>0</v>
      </c>
      <c r="D547" s="155" t="n">
        <f aca="false">BAZA!A537</f>
        <v>534</v>
      </c>
      <c r="E547" s="156" t="n">
        <f aca="false">BAZA!AQ537</f>
        <v>0</v>
      </c>
      <c r="F547" s="157" t="n">
        <f aca="false">BAZA!AR537</f>
        <v>0</v>
      </c>
      <c r="G547" s="158" t="n">
        <f aca="false">E547+F547</f>
        <v>0</v>
      </c>
    </row>
    <row r="548" customFormat="false" ht="16.5" hidden="false" customHeight="false" outlineLevel="0" collapsed="false">
      <c r="A548" s="152" t="s">
        <v>912</v>
      </c>
      <c r="B548" s="153" t="n">
        <f aca="false">BAZA!AT538</f>
        <v>0</v>
      </c>
      <c r="C548" s="154" t="n">
        <f aca="false">BAZA!AS538</f>
        <v>0</v>
      </c>
      <c r="D548" s="155" t="n">
        <f aca="false">BAZA!A538</f>
        <v>535</v>
      </c>
      <c r="E548" s="156" t="n">
        <f aca="false">BAZA!AQ538</f>
        <v>0</v>
      </c>
      <c r="F548" s="157" t="n">
        <f aca="false">BAZA!AR538</f>
        <v>0</v>
      </c>
      <c r="G548" s="158" t="n">
        <f aca="false">E548+F548</f>
        <v>0</v>
      </c>
    </row>
    <row r="549" customFormat="false" ht="16.5" hidden="false" customHeight="false" outlineLevel="0" collapsed="false">
      <c r="A549" s="152" t="s">
        <v>913</v>
      </c>
      <c r="B549" s="153" t="n">
        <f aca="false">BAZA!AT539</f>
        <v>0</v>
      </c>
      <c r="C549" s="154" t="n">
        <f aca="false">BAZA!AS539</f>
        <v>0</v>
      </c>
      <c r="D549" s="155" t="n">
        <f aca="false">BAZA!A539</f>
        <v>536</v>
      </c>
      <c r="E549" s="156" t="n">
        <f aca="false">BAZA!AQ539</f>
        <v>0</v>
      </c>
      <c r="F549" s="157" t="n">
        <f aca="false">BAZA!AR539</f>
        <v>0</v>
      </c>
      <c r="G549" s="158" t="n">
        <f aca="false">E549+F549</f>
        <v>0</v>
      </c>
    </row>
    <row r="550" customFormat="false" ht="16.5" hidden="false" customHeight="false" outlineLevel="0" collapsed="false">
      <c r="A550" s="152" t="s">
        <v>914</v>
      </c>
      <c r="B550" s="153" t="n">
        <f aca="false">BAZA!AT540</f>
        <v>0</v>
      </c>
      <c r="C550" s="154" t="n">
        <f aca="false">BAZA!AS540</f>
        <v>0</v>
      </c>
      <c r="D550" s="155" t="n">
        <f aca="false">BAZA!A540</f>
        <v>537</v>
      </c>
      <c r="E550" s="156" t="n">
        <f aca="false">BAZA!AQ540</f>
        <v>0</v>
      </c>
      <c r="F550" s="157" t="n">
        <f aca="false">BAZA!AR540</f>
        <v>0</v>
      </c>
      <c r="G550" s="158" t="n">
        <f aca="false">E550+F550</f>
        <v>0</v>
      </c>
    </row>
    <row r="551" customFormat="false" ht="16.5" hidden="false" customHeight="false" outlineLevel="0" collapsed="false">
      <c r="A551" s="152" t="s">
        <v>915</v>
      </c>
      <c r="B551" s="153" t="n">
        <f aca="false">BAZA!AT541</f>
        <v>0</v>
      </c>
      <c r="C551" s="154" t="n">
        <f aca="false">BAZA!AS541</f>
        <v>0</v>
      </c>
      <c r="D551" s="155" t="n">
        <f aca="false">BAZA!A541</f>
        <v>538</v>
      </c>
      <c r="E551" s="156" t="n">
        <f aca="false">BAZA!AQ541</f>
        <v>0</v>
      </c>
      <c r="F551" s="157" t="n">
        <f aca="false">BAZA!AR541</f>
        <v>0</v>
      </c>
      <c r="G551" s="158" t="n">
        <f aca="false">E551+F551</f>
        <v>0</v>
      </c>
    </row>
    <row r="552" customFormat="false" ht="16.5" hidden="false" customHeight="false" outlineLevel="0" collapsed="false">
      <c r="A552" s="152" t="s">
        <v>916</v>
      </c>
      <c r="B552" s="153" t="n">
        <f aca="false">BAZA!AT542</f>
        <v>0</v>
      </c>
      <c r="C552" s="154" t="n">
        <f aca="false">BAZA!AS542</f>
        <v>0</v>
      </c>
      <c r="D552" s="155" t="n">
        <f aca="false">BAZA!A542</f>
        <v>539</v>
      </c>
      <c r="E552" s="156" t="n">
        <f aca="false">BAZA!AQ542</f>
        <v>0</v>
      </c>
      <c r="F552" s="157" t="n">
        <f aca="false">BAZA!AR542</f>
        <v>0</v>
      </c>
      <c r="G552" s="158" t="n">
        <f aca="false">E552+F552</f>
        <v>0</v>
      </c>
    </row>
    <row r="553" customFormat="false" ht="16.5" hidden="false" customHeight="false" outlineLevel="0" collapsed="false">
      <c r="A553" s="152" t="s">
        <v>917</v>
      </c>
      <c r="B553" s="153" t="n">
        <f aca="false">BAZA!AT543</f>
        <v>0</v>
      </c>
      <c r="C553" s="154" t="n">
        <f aca="false">BAZA!AS543</f>
        <v>0</v>
      </c>
      <c r="D553" s="155" t="n">
        <f aca="false">BAZA!A543</f>
        <v>540</v>
      </c>
      <c r="E553" s="156" t="n">
        <f aca="false">BAZA!AQ543</f>
        <v>0</v>
      </c>
      <c r="F553" s="157" t="n">
        <f aca="false">BAZA!AR543</f>
        <v>0</v>
      </c>
      <c r="G553" s="158" t="n">
        <f aca="false">E553+F553</f>
        <v>0</v>
      </c>
    </row>
    <row r="554" customFormat="false" ht="16.5" hidden="false" customHeight="false" outlineLevel="0" collapsed="false">
      <c r="A554" s="152" t="s">
        <v>918</v>
      </c>
      <c r="B554" s="153" t="n">
        <f aca="false">BAZA!AT544</f>
        <v>0</v>
      </c>
      <c r="C554" s="154" t="n">
        <f aca="false">BAZA!AS544</f>
        <v>0</v>
      </c>
      <c r="D554" s="155" t="n">
        <f aca="false">BAZA!A544</f>
        <v>541</v>
      </c>
      <c r="E554" s="156" t="n">
        <f aca="false">BAZA!AQ544</f>
        <v>0</v>
      </c>
      <c r="F554" s="157" t="n">
        <f aca="false">BAZA!AR544</f>
        <v>0</v>
      </c>
      <c r="G554" s="158" t="n">
        <f aca="false">E554+F554</f>
        <v>0</v>
      </c>
    </row>
    <row r="555" customFormat="false" ht="16.5" hidden="false" customHeight="false" outlineLevel="0" collapsed="false">
      <c r="A555" s="152" t="s">
        <v>919</v>
      </c>
      <c r="B555" s="153" t="n">
        <f aca="false">BAZA!AT545</f>
        <v>0</v>
      </c>
      <c r="C555" s="154" t="n">
        <f aca="false">BAZA!AS545</f>
        <v>0</v>
      </c>
      <c r="D555" s="155" t="n">
        <f aca="false">BAZA!A545</f>
        <v>542</v>
      </c>
      <c r="E555" s="156" t="n">
        <f aca="false">BAZA!AQ545</f>
        <v>0</v>
      </c>
      <c r="F555" s="157" t="n">
        <f aca="false">BAZA!AR545</f>
        <v>0</v>
      </c>
      <c r="G555" s="158" t="n">
        <f aca="false">E555+F555</f>
        <v>0</v>
      </c>
    </row>
    <row r="556" customFormat="false" ht="16.5" hidden="false" customHeight="false" outlineLevel="0" collapsed="false">
      <c r="A556" s="152" t="s">
        <v>920</v>
      </c>
      <c r="B556" s="153" t="n">
        <f aca="false">BAZA!AT546</f>
        <v>0</v>
      </c>
      <c r="C556" s="154" t="n">
        <f aca="false">BAZA!AS546</f>
        <v>0</v>
      </c>
      <c r="D556" s="155" t="n">
        <f aca="false">BAZA!A546</f>
        <v>543</v>
      </c>
      <c r="E556" s="156" t="n">
        <f aca="false">BAZA!AQ546</f>
        <v>0</v>
      </c>
      <c r="F556" s="157" t="n">
        <f aca="false">BAZA!AR546</f>
        <v>0</v>
      </c>
      <c r="G556" s="158" t="n">
        <f aca="false">E556+F556</f>
        <v>0</v>
      </c>
    </row>
    <row r="557" customFormat="false" ht="16.5" hidden="false" customHeight="false" outlineLevel="0" collapsed="false">
      <c r="A557" s="152" t="s">
        <v>921</v>
      </c>
      <c r="B557" s="153" t="n">
        <f aca="false">BAZA!AT547</f>
        <v>0</v>
      </c>
      <c r="C557" s="154" t="n">
        <f aca="false">BAZA!AS547</f>
        <v>0</v>
      </c>
      <c r="D557" s="155" t="n">
        <f aca="false">BAZA!A547</f>
        <v>544</v>
      </c>
      <c r="E557" s="156" t="n">
        <f aca="false">BAZA!AQ547</f>
        <v>0</v>
      </c>
      <c r="F557" s="157" t="n">
        <f aca="false">BAZA!AR547</f>
        <v>0</v>
      </c>
      <c r="G557" s="158" t="n">
        <f aca="false">E557+F557</f>
        <v>0</v>
      </c>
    </row>
    <row r="558" customFormat="false" ht="16.5" hidden="false" customHeight="false" outlineLevel="0" collapsed="false">
      <c r="A558" s="152" t="s">
        <v>922</v>
      </c>
      <c r="B558" s="153" t="n">
        <f aca="false">BAZA!AT548</f>
        <v>0</v>
      </c>
      <c r="C558" s="154" t="n">
        <f aca="false">BAZA!AS548</f>
        <v>0</v>
      </c>
      <c r="D558" s="155" t="n">
        <f aca="false">BAZA!A548</f>
        <v>545</v>
      </c>
      <c r="E558" s="156" t="n">
        <f aca="false">BAZA!AQ548</f>
        <v>0</v>
      </c>
      <c r="F558" s="157" t="n">
        <f aca="false">BAZA!AR548</f>
        <v>0</v>
      </c>
      <c r="G558" s="158" t="n">
        <f aca="false">E558+F558</f>
        <v>0</v>
      </c>
    </row>
    <row r="559" customFormat="false" ht="16.5" hidden="false" customHeight="false" outlineLevel="0" collapsed="false">
      <c r="A559" s="152" t="s">
        <v>923</v>
      </c>
      <c r="B559" s="153" t="n">
        <f aca="false">BAZA!AT549</f>
        <v>0</v>
      </c>
      <c r="C559" s="154" t="n">
        <f aca="false">BAZA!AS549</f>
        <v>0</v>
      </c>
      <c r="D559" s="155" t="n">
        <f aca="false">BAZA!A549</f>
        <v>546</v>
      </c>
      <c r="E559" s="156" t="n">
        <f aca="false">BAZA!AQ549</f>
        <v>0</v>
      </c>
      <c r="F559" s="157" t="n">
        <f aca="false">BAZA!AR549</f>
        <v>0</v>
      </c>
      <c r="G559" s="158" t="n">
        <f aca="false">E559+F559</f>
        <v>0</v>
      </c>
    </row>
    <row r="560" customFormat="false" ht="16.5" hidden="false" customHeight="false" outlineLevel="0" collapsed="false">
      <c r="A560" s="152" t="s">
        <v>924</v>
      </c>
      <c r="B560" s="153" t="n">
        <f aca="false">BAZA!AT550</f>
        <v>0</v>
      </c>
      <c r="C560" s="154" t="n">
        <f aca="false">BAZA!AS550</f>
        <v>0</v>
      </c>
      <c r="D560" s="155" t="n">
        <f aca="false">BAZA!A550</f>
        <v>547</v>
      </c>
      <c r="E560" s="156" t="n">
        <f aca="false">BAZA!AQ550</f>
        <v>0</v>
      </c>
      <c r="F560" s="157" t="n">
        <f aca="false">BAZA!AR550</f>
        <v>0</v>
      </c>
      <c r="G560" s="158" t="n">
        <f aca="false">E560+F560</f>
        <v>0</v>
      </c>
    </row>
    <row r="561" customFormat="false" ht="16.5" hidden="false" customHeight="false" outlineLevel="0" collapsed="false">
      <c r="A561" s="152" t="s">
        <v>925</v>
      </c>
      <c r="B561" s="153" t="n">
        <f aca="false">BAZA!AT551</f>
        <v>0</v>
      </c>
      <c r="C561" s="154" t="n">
        <f aca="false">BAZA!AS551</f>
        <v>0</v>
      </c>
      <c r="D561" s="155" t="n">
        <f aca="false">BAZA!A551</f>
        <v>548</v>
      </c>
      <c r="E561" s="156" t="n">
        <f aca="false">BAZA!AQ551</f>
        <v>0</v>
      </c>
      <c r="F561" s="157" t="n">
        <f aca="false">BAZA!AR551</f>
        <v>0</v>
      </c>
      <c r="G561" s="158" t="n">
        <f aca="false">E561+F561</f>
        <v>0</v>
      </c>
    </row>
    <row r="562" customFormat="false" ht="16.5" hidden="false" customHeight="false" outlineLevel="0" collapsed="false">
      <c r="A562" s="152" t="s">
        <v>926</v>
      </c>
      <c r="B562" s="153" t="n">
        <f aca="false">BAZA!AT552</f>
        <v>0</v>
      </c>
      <c r="C562" s="154" t="n">
        <f aca="false">BAZA!AS552</f>
        <v>0</v>
      </c>
      <c r="D562" s="155" t="n">
        <f aca="false">BAZA!A552</f>
        <v>549</v>
      </c>
      <c r="E562" s="156" t="n">
        <f aca="false">BAZA!AQ552</f>
        <v>0</v>
      </c>
      <c r="F562" s="157" t="n">
        <f aca="false">BAZA!AR552</f>
        <v>0</v>
      </c>
      <c r="G562" s="158" t="n">
        <f aca="false">E562+F562</f>
        <v>0</v>
      </c>
    </row>
    <row r="563" customFormat="false" ht="16.5" hidden="false" customHeight="false" outlineLevel="0" collapsed="false">
      <c r="A563" s="152" t="s">
        <v>927</v>
      </c>
      <c r="B563" s="153" t="n">
        <f aca="false">BAZA!AT553</f>
        <v>0</v>
      </c>
      <c r="C563" s="154" t="n">
        <f aca="false">BAZA!AS553</f>
        <v>0</v>
      </c>
      <c r="D563" s="155" t="n">
        <f aca="false">BAZA!A553</f>
        <v>550</v>
      </c>
      <c r="E563" s="156" t="n">
        <f aca="false">BAZA!AQ553</f>
        <v>0</v>
      </c>
      <c r="F563" s="157" t="n">
        <f aca="false">BAZA!AR553</f>
        <v>0</v>
      </c>
      <c r="G563" s="158" t="n">
        <f aca="false">E563+F563</f>
        <v>0</v>
      </c>
    </row>
    <row r="564" customFormat="false" ht="16.5" hidden="false" customHeight="false" outlineLevel="0" collapsed="false">
      <c r="A564" s="152" t="s">
        <v>928</v>
      </c>
      <c r="B564" s="153" t="n">
        <f aca="false">BAZA!AT554</f>
        <v>0</v>
      </c>
      <c r="C564" s="154" t="n">
        <f aca="false">BAZA!AS554</f>
        <v>0</v>
      </c>
      <c r="D564" s="155" t="n">
        <f aca="false">BAZA!A554</f>
        <v>551</v>
      </c>
      <c r="E564" s="156" t="n">
        <f aca="false">BAZA!AQ554</f>
        <v>0</v>
      </c>
      <c r="F564" s="157" t="n">
        <f aca="false">BAZA!AR554</f>
        <v>0</v>
      </c>
      <c r="G564" s="158" t="n">
        <f aca="false">E564+F564</f>
        <v>0</v>
      </c>
    </row>
    <row r="565" customFormat="false" ht="16.5" hidden="false" customHeight="false" outlineLevel="0" collapsed="false">
      <c r="A565" s="152" t="s">
        <v>929</v>
      </c>
      <c r="B565" s="153" t="n">
        <f aca="false">BAZA!AT555</f>
        <v>0</v>
      </c>
      <c r="C565" s="154" t="n">
        <f aca="false">BAZA!AS555</f>
        <v>0</v>
      </c>
      <c r="D565" s="155" t="n">
        <f aca="false">BAZA!A555</f>
        <v>552</v>
      </c>
      <c r="E565" s="156" t="n">
        <f aca="false">BAZA!AQ555</f>
        <v>0</v>
      </c>
      <c r="F565" s="157" t="n">
        <f aca="false">BAZA!AR555</f>
        <v>0</v>
      </c>
      <c r="G565" s="158" t="n">
        <f aca="false">E565+F565</f>
        <v>0</v>
      </c>
    </row>
    <row r="566" customFormat="false" ht="16.5" hidden="false" customHeight="false" outlineLevel="0" collapsed="false">
      <c r="A566" s="152" t="s">
        <v>930</v>
      </c>
      <c r="B566" s="153" t="n">
        <f aca="false">BAZA!AT556</f>
        <v>0</v>
      </c>
      <c r="C566" s="154" t="n">
        <f aca="false">BAZA!AS556</f>
        <v>0</v>
      </c>
      <c r="D566" s="155" t="n">
        <f aca="false">BAZA!A556</f>
        <v>553</v>
      </c>
      <c r="E566" s="156" t="n">
        <f aca="false">BAZA!AQ556</f>
        <v>0</v>
      </c>
      <c r="F566" s="157" t="n">
        <f aca="false">BAZA!AR556</f>
        <v>0</v>
      </c>
      <c r="G566" s="158" t="n">
        <f aca="false">E566+F566</f>
        <v>0</v>
      </c>
    </row>
    <row r="567" customFormat="false" ht="16.5" hidden="false" customHeight="false" outlineLevel="0" collapsed="false">
      <c r="A567" s="152" t="s">
        <v>931</v>
      </c>
      <c r="B567" s="153" t="n">
        <f aca="false">BAZA!AT557</f>
        <v>0</v>
      </c>
      <c r="C567" s="154" t="n">
        <f aca="false">BAZA!AS557</f>
        <v>0</v>
      </c>
      <c r="D567" s="155" t="n">
        <f aca="false">BAZA!A557</f>
        <v>554</v>
      </c>
      <c r="E567" s="156" t="n">
        <f aca="false">BAZA!AQ557</f>
        <v>0</v>
      </c>
      <c r="F567" s="157" t="n">
        <f aca="false">BAZA!AR557</f>
        <v>0</v>
      </c>
      <c r="G567" s="158" t="n">
        <f aca="false">E567+F567</f>
        <v>0</v>
      </c>
    </row>
    <row r="568" customFormat="false" ht="16.5" hidden="false" customHeight="false" outlineLevel="0" collapsed="false">
      <c r="A568" s="152" t="s">
        <v>932</v>
      </c>
      <c r="B568" s="153" t="n">
        <f aca="false">BAZA!AT558</f>
        <v>0</v>
      </c>
      <c r="C568" s="154" t="n">
        <f aca="false">BAZA!AS558</f>
        <v>0</v>
      </c>
      <c r="D568" s="155" t="n">
        <f aca="false">BAZA!A558</f>
        <v>555</v>
      </c>
      <c r="E568" s="156" t="n">
        <f aca="false">BAZA!AQ558</f>
        <v>0</v>
      </c>
      <c r="F568" s="157" t="n">
        <f aca="false">BAZA!AR558</f>
        <v>0</v>
      </c>
      <c r="G568" s="158" t="n">
        <f aca="false">E568+F568</f>
        <v>0</v>
      </c>
    </row>
    <row r="569" customFormat="false" ht="16.5" hidden="false" customHeight="false" outlineLevel="0" collapsed="false">
      <c r="A569" s="152" t="s">
        <v>933</v>
      </c>
      <c r="B569" s="153" t="n">
        <f aca="false">BAZA!AT559</f>
        <v>0</v>
      </c>
      <c r="C569" s="154" t="n">
        <f aca="false">BAZA!AS559</f>
        <v>0</v>
      </c>
      <c r="D569" s="155" t="n">
        <f aca="false">BAZA!A559</f>
        <v>556</v>
      </c>
      <c r="E569" s="156" t="n">
        <f aca="false">BAZA!AQ559</f>
        <v>0</v>
      </c>
      <c r="F569" s="157" t="n">
        <f aca="false">BAZA!AR559</f>
        <v>0</v>
      </c>
      <c r="G569" s="158" t="n">
        <f aca="false">E569+F569</f>
        <v>0</v>
      </c>
    </row>
    <row r="570" customFormat="false" ht="16.5" hidden="false" customHeight="false" outlineLevel="0" collapsed="false">
      <c r="A570" s="152" t="s">
        <v>934</v>
      </c>
      <c r="B570" s="153" t="n">
        <f aca="false">BAZA!AT560</f>
        <v>0</v>
      </c>
      <c r="C570" s="154" t="n">
        <f aca="false">BAZA!AS560</f>
        <v>0</v>
      </c>
      <c r="D570" s="155" t="n">
        <f aca="false">BAZA!A560</f>
        <v>557</v>
      </c>
      <c r="E570" s="156" t="n">
        <f aca="false">BAZA!AQ560</f>
        <v>0</v>
      </c>
      <c r="F570" s="157" t="n">
        <f aca="false">BAZA!AR560</f>
        <v>0</v>
      </c>
      <c r="G570" s="158" t="n">
        <f aca="false">E570+F570</f>
        <v>0</v>
      </c>
    </row>
    <row r="571" customFormat="false" ht="16.5" hidden="false" customHeight="false" outlineLevel="0" collapsed="false">
      <c r="A571" s="152" t="s">
        <v>935</v>
      </c>
      <c r="B571" s="153" t="n">
        <f aca="false">BAZA!AT561</f>
        <v>0</v>
      </c>
      <c r="C571" s="154" t="n">
        <f aca="false">BAZA!AS561</f>
        <v>0</v>
      </c>
      <c r="D571" s="155" t="n">
        <f aca="false">BAZA!A561</f>
        <v>558</v>
      </c>
      <c r="E571" s="156" t="n">
        <f aca="false">BAZA!AQ561</f>
        <v>0</v>
      </c>
      <c r="F571" s="157" t="n">
        <f aca="false">BAZA!AR561</f>
        <v>0</v>
      </c>
      <c r="G571" s="158" t="n">
        <f aca="false">E571+F571</f>
        <v>0</v>
      </c>
    </row>
    <row r="572" customFormat="false" ht="16.5" hidden="false" customHeight="false" outlineLevel="0" collapsed="false">
      <c r="A572" s="152" t="s">
        <v>936</v>
      </c>
      <c r="B572" s="153" t="n">
        <f aca="false">BAZA!AT562</f>
        <v>0</v>
      </c>
      <c r="C572" s="154" t="n">
        <f aca="false">BAZA!AS562</f>
        <v>0</v>
      </c>
      <c r="D572" s="155" t="n">
        <f aca="false">BAZA!A562</f>
        <v>559</v>
      </c>
      <c r="E572" s="156" t="n">
        <f aca="false">BAZA!AQ562</f>
        <v>0</v>
      </c>
      <c r="F572" s="157" t="n">
        <f aca="false">BAZA!AR562</f>
        <v>0</v>
      </c>
      <c r="G572" s="158" t="n">
        <f aca="false">E572+F572</f>
        <v>0</v>
      </c>
    </row>
    <row r="573" customFormat="false" ht="16.5" hidden="false" customHeight="false" outlineLevel="0" collapsed="false">
      <c r="A573" s="152" t="s">
        <v>937</v>
      </c>
      <c r="B573" s="153" t="n">
        <f aca="false">BAZA!AT563</f>
        <v>0</v>
      </c>
      <c r="C573" s="154" t="n">
        <f aca="false">BAZA!AS563</f>
        <v>0</v>
      </c>
      <c r="D573" s="155" t="n">
        <f aca="false">BAZA!A563</f>
        <v>560</v>
      </c>
      <c r="E573" s="156" t="n">
        <f aca="false">BAZA!AQ563</f>
        <v>0</v>
      </c>
      <c r="F573" s="157" t="n">
        <f aca="false">BAZA!AR563</f>
        <v>0</v>
      </c>
      <c r="G573" s="158" t="n">
        <f aca="false">E573+F573</f>
        <v>0</v>
      </c>
    </row>
    <row r="574" customFormat="false" ht="16.5" hidden="false" customHeight="false" outlineLevel="0" collapsed="false">
      <c r="A574" s="152" t="s">
        <v>938</v>
      </c>
      <c r="B574" s="153" t="n">
        <f aca="false">BAZA!AT564</f>
        <v>0</v>
      </c>
      <c r="C574" s="154" t="n">
        <f aca="false">BAZA!AS564</f>
        <v>0</v>
      </c>
      <c r="D574" s="155" t="n">
        <f aca="false">BAZA!A564</f>
        <v>561</v>
      </c>
      <c r="E574" s="156" t="n">
        <f aca="false">BAZA!AQ564</f>
        <v>0</v>
      </c>
      <c r="F574" s="157" t="n">
        <f aca="false">BAZA!AR564</f>
        <v>0</v>
      </c>
      <c r="G574" s="158" t="n">
        <f aca="false">E574+F574</f>
        <v>0</v>
      </c>
    </row>
    <row r="575" customFormat="false" ht="16.5" hidden="false" customHeight="false" outlineLevel="0" collapsed="false">
      <c r="A575" s="152" t="s">
        <v>939</v>
      </c>
      <c r="B575" s="153" t="n">
        <f aca="false">BAZA!AT565</f>
        <v>0</v>
      </c>
      <c r="C575" s="154" t="n">
        <f aca="false">BAZA!AS565</f>
        <v>0</v>
      </c>
      <c r="D575" s="155" t="n">
        <f aca="false">BAZA!A565</f>
        <v>562</v>
      </c>
      <c r="E575" s="156" t="n">
        <f aca="false">BAZA!AQ565</f>
        <v>0</v>
      </c>
      <c r="F575" s="157" t="n">
        <f aca="false">BAZA!AR565</f>
        <v>0</v>
      </c>
      <c r="G575" s="158" t="n">
        <f aca="false">E575+F575</f>
        <v>0</v>
      </c>
    </row>
    <row r="576" customFormat="false" ht="16.5" hidden="false" customHeight="false" outlineLevel="0" collapsed="false">
      <c r="A576" s="152" t="s">
        <v>940</v>
      </c>
      <c r="B576" s="153" t="n">
        <f aca="false">BAZA!AT566</f>
        <v>0</v>
      </c>
      <c r="C576" s="154" t="n">
        <f aca="false">BAZA!AS566</f>
        <v>0</v>
      </c>
      <c r="D576" s="155" t="n">
        <f aca="false">BAZA!A566</f>
        <v>563</v>
      </c>
      <c r="E576" s="156" t="n">
        <f aca="false">BAZA!AQ566</f>
        <v>0</v>
      </c>
      <c r="F576" s="157" t="n">
        <f aca="false">BAZA!AR566</f>
        <v>0</v>
      </c>
      <c r="G576" s="158" t="n">
        <f aca="false">E576+F576</f>
        <v>0</v>
      </c>
    </row>
    <row r="577" customFormat="false" ht="16.5" hidden="false" customHeight="false" outlineLevel="0" collapsed="false">
      <c r="A577" s="152" t="s">
        <v>941</v>
      </c>
      <c r="B577" s="153" t="n">
        <f aca="false">BAZA!AT567</f>
        <v>0</v>
      </c>
      <c r="C577" s="154" t="n">
        <f aca="false">BAZA!AS567</f>
        <v>0</v>
      </c>
      <c r="D577" s="155" t="n">
        <f aca="false">BAZA!A567</f>
        <v>564</v>
      </c>
      <c r="E577" s="156" t="n">
        <f aca="false">BAZA!AQ567</f>
        <v>0</v>
      </c>
      <c r="F577" s="157" t="n">
        <f aca="false">BAZA!AR567</f>
        <v>0</v>
      </c>
      <c r="G577" s="158" t="n">
        <f aca="false">E577+F577</f>
        <v>0</v>
      </c>
    </row>
    <row r="578" customFormat="false" ht="16.5" hidden="false" customHeight="false" outlineLevel="0" collapsed="false">
      <c r="A578" s="152" t="s">
        <v>942</v>
      </c>
      <c r="B578" s="153" t="n">
        <f aca="false">BAZA!AT568</f>
        <v>0</v>
      </c>
      <c r="C578" s="154" t="n">
        <f aca="false">BAZA!AS568</f>
        <v>0</v>
      </c>
      <c r="D578" s="155" t="n">
        <f aca="false">BAZA!A568</f>
        <v>565</v>
      </c>
      <c r="E578" s="156" t="n">
        <f aca="false">BAZA!AQ568</f>
        <v>0</v>
      </c>
      <c r="F578" s="157" t="n">
        <f aca="false">BAZA!AR568</f>
        <v>0</v>
      </c>
      <c r="G578" s="158" t="n">
        <f aca="false">E578+F578</f>
        <v>0</v>
      </c>
    </row>
    <row r="579" customFormat="false" ht="16.5" hidden="false" customHeight="false" outlineLevel="0" collapsed="false">
      <c r="A579" s="152" t="s">
        <v>943</v>
      </c>
      <c r="B579" s="153" t="n">
        <f aca="false">BAZA!AT569</f>
        <v>0</v>
      </c>
      <c r="C579" s="154" t="n">
        <f aca="false">BAZA!AS569</f>
        <v>0</v>
      </c>
      <c r="D579" s="155" t="n">
        <f aca="false">BAZA!A569</f>
        <v>566</v>
      </c>
      <c r="E579" s="156" t="n">
        <f aca="false">BAZA!AQ569</f>
        <v>0</v>
      </c>
      <c r="F579" s="157" t="n">
        <f aca="false">BAZA!AR569</f>
        <v>0</v>
      </c>
      <c r="G579" s="158" t="n">
        <f aca="false">E579+F579</f>
        <v>0</v>
      </c>
    </row>
    <row r="580" customFormat="false" ht="16.5" hidden="false" customHeight="false" outlineLevel="0" collapsed="false">
      <c r="A580" s="152" t="s">
        <v>944</v>
      </c>
      <c r="B580" s="153" t="n">
        <f aca="false">BAZA!AT570</f>
        <v>0</v>
      </c>
      <c r="C580" s="154" t="n">
        <f aca="false">BAZA!AS570</f>
        <v>0</v>
      </c>
      <c r="D580" s="155" t="n">
        <f aca="false">BAZA!A570</f>
        <v>567</v>
      </c>
      <c r="E580" s="156" t="n">
        <f aca="false">BAZA!AQ570</f>
        <v>0</v>
      </c>
      <c r="F580" s="157" t="n">
        <f aca="false">BAZA!AR570</f>
        <v>0</v>
      </c>
      <c r="G580" s="158" t="n">
        <f aca="false">E580+F580</f>
        <v>0</v>
      </c>
    </row>
    <row r="581" customFormat="false" ht="16.5" hidden="false" customHeight="false" outlineLevel="0" collapsed="false">
      <c r="A581" s="152" t="s">
        <v>945</v>
      </c>
      <c r="B581" s="153" t="n">
        <f aca="false">BAZA!AT571</f>
        <v>0</v>
      </c>
      <c r="C581" s="154" t="n">
        <f aca="false">BAZA!AS571</f>
        <v>0</v>
      </c>
      <c r="D581" s="155" t="n">
        <f aca="false">BAZA!A571</f>
        <v>568</v>
      </c>
      <c r="E581" s="156" t="n">
        <f aca="false">BAZA!AQ571</f>
        <v>0</v>
      </c>
      <c r="F581" s="157" t="n">
        <f aca="false">BAZA!AR571</f>
        <v>0</v>
      </c>
      <c r="G581" s="158" t="n">
        <f aca="false">E581+F581</f>
        <v>0</v>
      </c>
    </row>
    <row r="582" customFormat="false" ht="16.5" hidden="false" customHeight="false" outlineLevel="0" collapsed="false">
      <c r="A582" s="152" t="s">
        <v>946</v>
      </c>
      <c r="B582" s="153" t="n">
        <f aca="false">BAZA!AT572</f>
        <v>0</v>
      </c>
      <c r="C582" s="154" t="n">
        <f aca="false">BAZA!AS572</f>
        <v>0</v>
      </c>
      <c r="D582" s="155" t="n">
        <f aca="false">BAZA!A572</f>
        <v>569</v>
      </c>
      <c r="E582" s="156" t="n">
        <f aca="false">BAZA!AQ572</f>
        <v>0</v>
      </c>
      <c r="F582" s="157" t="n">
        <f aca="false">BAZA!AR572</f>
        <v>0</v>
      </c>
      <c r="G582" s="158" t="n">
        <f aca="false">E582+F582</f>
        <v>0</v>
      </c>
    </row>
    <row r="583" customFormat="false" ht="16.5" hidden="false" customHeight="false" outlineLevel="0" collapsed="false">
      <c r="A583" s="152" t="s">
        <v>947</v>
      </c>
      <c r="B583" s="153" t="n">
        <f aca="false">BAZA!AT573</f>
        <v>0</v>
      </c>
      <c r="C583" s="154" t="n">
        <f aca="false">BAZA!AS573</f>
        <v>0</v>
      </c>
      <c r="D583" s="155" t="n">
        <f aca="false">BAZA!A573</f>
        <v>570</v>
      </c>
      <c r="E583" s="156" t="n">
        <f aca="false">BAZA!AQ573</f>
        <v>0</v>
      </c>
      <c r="F583" s="157" t="n">
        <f aca="false">BAZA!AR573</f>
        <v>0</v>
      </c>
      <c r="G583" s="158" t="n">
        <f aca="false">E583+F583</f>
        <v>0</v>
      </c>
    </row>
    <row r="584" customFormat="false" ht="16.5" hidden="false" customHeight="false" outlineLevel="0" collapsed="false">
      <c r="A584" s="152" t="s">
        <v>948</v>
      </c>
      <c r="B584" s="153" t="n">
        <f aca="false">BAZA!AT574</f>
        <v>0</v>
      </c>
      <c r="C584" s="154" t="n">
        <f aca="false">BAZA!AS574</f>
        <v>0</v>
      </c>
      <c r="D584" s="155" t="n">
        <f aca="false">BAZA!A574</f>
        <v>571</v>
      </c>
      <c r="E584" s="156" t="n">
        <f aca="false">BAZA!AQ574</f>
        <v>0</v>
      </c>
      <c r="F584" s="157" t="n">
        <f aca="false">BAZA!AR574</f>
        <v>0</v>
      </c>
      <c r="G584" s="158" t="n">
        <f aca="false">E584+F584</f>
        <v>0</v>
      </c>
    </row>
    <row r="585" customFormat="false" ht="16.5" hidden="false" customHeight="false" outlineLevel="0" collapsed="false">
      <c r="A585" s="152" t="s">
        <v>949</v>
      </c>
      <c r="B585" s="153" t="n">
        <f aca="false">BAZA!AT575</f>
        <v>0</v>
      </c>
      <c r="C585" s="154" t="n">
        <f aca="false">BAZA!AS575</f>
        <v>0</v>
      </c>
      <c r="D585" s="155" t="n">
        <f aca="false">BAZA!A575</f>
        <v>572</v>
      </c>
      <c r="E585" s="156" t="n">
        <f aca="false">BAZA!AQ575</f>
        <v>0</v>
      </c>
      <c r="F585" s="157" t="n">
        <f aca="false">BAZA!AR575</f>
        <v>0</v>
      </c>
      <c r="G585" s="158" t="n">
        <f aca="false">E585+F585</f>
        <v>0</v>
      </c>
    </row>
    <row r="586" customFormat="false" ht="16.5" hidden="false" customHeight="false" outlineLevel="0" collapsed="false">
      <c r="A586" s="152" t="s">
        <v>950</v>
      </c>
      <c r="B586" s="153" t="n">
        <f aca="false">BAZA!AT576</f>
        <v>0</v>
      </c>
      <c r="C586" s="154" t="n">
        <f aca="false">BAZA!AS576</f>
        <v>0</v>
      </c>
      <c r="D586" s="155" t="n">
        <f aca="false">BAZA!A576</f>
        <v>573</v>
      </c>
      <c r="E586" s="156" t="n">
        <f aca="false">BAZA!AQ576</f>
        <v>0</v>
      </c>
      <c r="F586" s="157" t="n">
        <f aca="false">BAZA!AR576</f>
        <v>0</v>
      </c>
      <c r="G586" s="158" t="n">
        <f aca="false">E586+F586</f>
        <v>0</v>
      </c>
    </row>
    <row r="587" customFormat="false" ht="16.5" hidden="false" customHeight="false" outlineLevel="0" collapsed="false">
      <c r="A587" s="152" t="s">
        <v>951</v>
      </c>
      <c r="B587" s="153" t="n">
        <f aca="false">BAZA!AT577</f>
        <v>0</v>
      </c>
      <c r="C587" s="154" t="n">
        <f aca="false">BAZA!AS577</f>
        <v>0</v>
      </c>
      <c r="D587" s="155" t="n">
        <f aca="false">BAZA!A577</f>
        <v>574</v>
      </c>
      <c r="E587" s="156" t="n">
        <f aca="false">BAZA!AQ577</f>
        <v>0</v>
      </c>
      <c r="F587" s="157" t="n">
        <f aca="false">BAZA!AR577</f>
        <v>0</v>
      </c>
      <c r="G587" s="158" t="n">
        <f aca="false">E587+F587</f>
        <v>0</v>
      </c>
    </row>
    <row r="588" customFormat="false" ht="16.5" hidden="false" customHeight="false" outlineLevel="0" collapsed="false">
      <c r="A588" s="152" t="s">
        <v>952</v>
      </c>
      <c r="B588" s="153" t="n">
        <f aca="false">BAZA!AT578</f>
        <v>0</v>
      </c>
      <c r="C588" s="154" t="n">
        <f aca="false">BAZA!AS578</f>
        <v>0</v>
      </c>
      <c r="D588" s="155" t="n">
        <f aca="false">BAZA!A578</f>
        <v>575</v>
      </c>
      <c r="E588" s="156" t="n">
        <f aca="false">BAZA!AQ578</f>
        <v>0</v>
      </c>
      <c r="F588" s="157" t="n">
        <f aca="false">BAZA!AR578</f>
        <v>0</v>
      </c>
      <c r="G588" s="158" t="n">
        <f aca="false">E588+F588</f>
        <v>0</v>
      </c>
    </row>
    <row r="589" customFormat="false" ht="16.5" hidden="false" customHeight="false" outlineLevel="0" collapsed="false">
      <c r="A589" s="152" t="s">
        <v>953</v>
      </c>
      <c r="B589" s="153" t="n">
        <f aca="false">BAZA!AT579</f>
        <v>0</v>
      </c>
      <c r="C589" s="154" t="n">
        <f aca="false">BAZA!AS579</f>
        <v>0</v>
      </c>
      <c r="D589" s="155" t="n">
        <f aca="false">BAZA!A579</f>
        <v>576</v>
      </c>
      <c r="E589" s="156" t="n">
        <f aca="false">BAZA!AQ579</f>
        <v>0</v>
      </c>
      <c r="F589" s="157" t="n">
        <f aca="false">BAZA!AR579</f>
        <v>0</v>
      </c>
      <c r="G589" s="158" t="n">
        <f aca="false">E589+F589</f>
        <v>0</v>
      </c>
    </row>
    <row r="590" customFormat="false" ht="16.5" hidden="false" customHeight="false" outlineLevel="0" collapsed="false">
      <c r="A590" s="152" t="s">
        <v>954</v>
      </c>
      <c r="B590" s="153" t="n">
        <f aca="false">BAZA!AT580</f>
        <v>0</v>
      </c>
      <c r="C590" s="154" t="n">
        <f aca="false">BAZA!AS580</f>
        <v>0</v>
      </c>
      <c r="D590" s="155" t="n">
        <f aca="false">BAZA!A580</f>
        <v>577</v>
      </c>
      <c r="E590" s="156" t="n">
        <f aca="false">BAZA!AQ580</f>
        <v>0</v>
      </c>
      <c r="F590" s="157" t="n">
        <f aca="false">BAZA!AR580</f>
        <v>0</v>
      </c>
      <c r="G590" s="158" t="n">
        <f aca="false">E590+F590</f>
        <v>0</v>
      </c>
    </row>
    <row r="591" customFormat="false" ht="16.5" hidden="false" customHeight="false" outlineLevel="0" collapsed="false">
      <c r="A591" s="152" t="s">
        <v>955</v>
      </c>
      <c r="B591" s="153" t="n">
        <f aca="false">BAZA!AT581</f>
        <v>0</v>
      </c>
      <c r="C591" s="154" t="n">
        <f aca="false">BAZA!AS581</f>
        <v>0</v>
      </c>
      <c r="D591" s="155" t="n">
        <f aca="false">BAZA!A581</f>
        <v>578</v>
      </c>
      <c r="E591" s="156" t="n">
        <f aca="false">BAZA!AQ581</f>
        <v>0</v>
      </c>
      <c r="F591" s="157" t="n">
        <f aca="false">BAZA!AR581</f>
        <v>0</v>
      </c>
      <c r="G591" s="158" t="n">
        <f aca="false">E591+F591</f>
        <v>0</v>
      </c>
    </row>
    <row r="592" customFormat="false" ht="16.5" hidden="false" customHeight="false" outlineLevel="0" collapsed="false">
      <c r="A592" s="152" t="s">
        <v>956</v>
      </c>
      <c r="B592" s="153" t="n">
        <f aca="false">BAZA!AT582</f>
        <v>0</v>
      </c>
      <c r="C592" s="154" t="n">
        <f aca="false">BAZA!AS582</f>
        <v>0</v>
      </c>
      <c r="D592" s="155" t="n">
        <f aca="false">BAZA!A582</f>
        <v>579</v>
      </c>
      <c r="E592" s="156" t="n">
        <f aca="false">BAZA!AQ582</f>
        <v>0</v>
      </c>
      <c r="F592" s="157" t="n">
        <f aca="false">BAZA!AR582</f>
        <v>0</v>
      </c>
      <c r="G592" s="158" t="n">
        <f aca="false">E592+F592</f>
        <v>0</v>
      </c>
    </row>
    <row r="593" customFormat="false" ht="16.5" hidden="false" customHeight="false" outlineLevel="0" collapsed="false">
      <c r="A593" s="152" t="s">
        <v>957</v>
      </c>
      <c r="B593" s="153" t="n">
        <f aca="false">BAZA!AT583</f>
        <v>0</v>
      </c>
      <c r="C593" s="154" t="n">
        <f aca="false">BAZA!AS583</f>
        <v>0</v>
      </c>
      <c r="D593" s="155" t="n">
        <f aca="false">BAZA!A583</f>
        <v>580</v>
      </c>
      <c r="E593" s="156" t="n">
        <f aca="false">BAZA!AQ583</f>
        <v>0</v>
      </c>
      <c r="F593" s="157" t="n">
        <f aca="false">BAZA!AR583</f>
        <v>0</v>
      </c>
      <c r="G593" s="158" t="n">
        <f aca="false">E593+F593</f>
        <v>0</v>
      </c>
    </row>
    <row r="594" customFormat="false" ht="16.5" hidden="false" customHeight="false" outlineLevel="0" collapsed="false">
      <c r="A594" s="152" t="s">
        <v>958</v>
      </c>
      <c r="B594" s="153" t="n">
        <f aca="false">BAZA!AT584</f>
        <v>0</v>
      </c>
      <c r="C594" s="154" t="n">
        <f aca="false">BAZA!AS584</f>
        <v>0</v>
      </c>
      <c r="D594" s="155" t="n">
        <f aca="false">BAZA!A584</f>
        <v>581</v>
      </c>
      <c r="E594" s="156" t="n">
        <f aca="false">BAZA!AQ584</f>
        <v>0</v>
      </c>
      <c r="F594" s="157" t="n">
        <f aca="false">BAZA!AR584</f>
        <v>0</v>
      </c>
      <c r="G594" s="158" t="n">
        <f aca="false">E594+F594</f>
        <v>0</v>
      </c>
    </row>
    <row r="595" customFormat="false" ht="16.5" hidden="false" customHeight="false" outlineLevel="0" collapsed="false">
      <c r="A595" s="152" t="s">
        <v>959</v>
      </c>
      <c r="B595" s="153" t="n">
        <f aca="false">BAZA!AT585</f>
        <v>0</v>
      </c>
      <c r="C595" s="154" t="n">
        <f aca="false">BAZA!AS585</f>
        <v>0</v>
      </c>
      <c r="D595" s="155" t="n">
        <f aca="false">BAZA!A585</f>
        <v>582</v>
      </c>
      <c r="E595" s="156" t="n">
        <f aca="false">BAZA!AQ585</f>
        <v>0</v>
      </c>
      <c r="F595" s="157" t="n">
        <f aca="false">BAZA!AR585</f>
        <v>0</v>
      </c>
      <c r="G595" s="158" t="n">
        <f aca="false">E595+F595</f>
        <v>0</v>
      </c>
    </row>
    <row r="596" customFormat="false" ht="16.5" hidden="false" customHeight="false" outlineLevel="0" collapsed="false">
      <c r="A596" s="152" t="s">
        <v>960</v>
      </c>
      <c r="B596" s="153" t="n">
        <f aca="false">BAZA!AT586</f>
        <v>0</v>
      </c>
      <c r="C596" s="154" t="n">
        <f aca="false">BAZA!AS586</f>
        <v>0</v>
      </c>
      <c r="D596" s="155" t="n">
        <f aca="false">BAZA!A586</f>
        <v>583</v>
      </c>
      <c r="E596" s="156" t="n">
        <f aca="false">BAZA!AQ586</f>
        <v>0</v>
      </c>
      <c r="F596" s="157" t="n">
        <f aca="false">BAZA!AR586</f>
        <v>0</v>
      </c>
      <c r="G596" s="158" t="n">
        <f aca="false">E596+F596</f>
        <v>0</v>
      </c>
    </row>
    <row r="597" customFormat="false" ht="16.5" hidden="false" customHeight="false" outlineLevel="0" collapsed="false">
      <c r="A597" s="152" t="s">
        <v>961</v>
      </c>
      <c r="B597" s="153" t="n">
        <f aca="false">BAZA!AT587</f>
        <v>0</v>
      </c>
      <c r="C597" s="154" t="n">
        <f aca="false">BAZA!AS587</f>
        <v>0</v>
      </c>
      <c r="D597" s="155" t="n">
        <f aca="false">BAZA!A587</f>
        <v>584</v>
      </c>
      <c r="E597" s="156" t="n">
        <f aca="false">BAZA!AQ587</f>
        <v>0</v>
      </c>
      <c r="F597" s="157" t="n">
        <f aca="false">BAZA!AR587</f>
        <v>0</v>
      </c>
      <c r="G597" s="158" t="n">
        <f aca="false">E597+F597</f>
        <v>0</v>
      </c>
    </row>
    <row r="598" customFormat="false" ht="16.5" hidden="false" customHeight="false" outlineLevel="0" collapsed="false">
      <c r="A598" s="152" t="s">
        <v>962</v>
      </c>
      <c r="B598" s="153" t="n">
        <f aca="false">BAZA!AT588</f>
        <v>0</v>
      </c>
      <c r="C598" s="154" t="n">
        <f aca="false">BAZA!AS588</f>
        <v>0</v>
      </c>
      <c r="D598" s="155" t="n">
        <f aca="false">BAZA!A588</f>
        <v>585</v>
      </c>
      <c r="E598" s="156" t="n">
        <f aca="false">BAZA!AQ588</f>
        <v>0</v>
      </c>
      <c r="F598" s="157" t="n">
        <f aca="false">BAZA!AR588</f>
        <v>0</v>
      </c>
      <c r="G598" s="158" t="n">
        <f aca="false">E598+F598</f>
        <v>0</v>
      </c>
    </row>
    <row r="599" customFormat="false" ht="16.5" hidden="false" customHeight="false" outlineLevel="0" collapsed="false">
      <c r="A599" s="152" t="s">
        <v>963</v>
      </c>
      <c r="B599" s="153" t="n">
        <f aca="false">BAZA!AT589</f>
        <v>0</v>
      </c>
      <c r="C599" s="154" t="n">
        <f aca="false">BAZA!AS589</f>
        <v>0</v>
      </c>
      <c r="D599" s="155" t="n">
        <f aca="false">BAZA!A589</f>
        <v>586</v>
      </c>
      <c r="E599" s="156" t="n">
        <f aca="false">BAZA!AQ589</f>
        <v>0</v>
      </c>
      <c r="F599" s="157" t="n">
        <f aca="false">BAZA!AR589</f>
        <v>0</v>
      </c>
      <c r="G599" s="158" t="n">
        <f aca="false">E599+F599</f>
        <v>0</v>
      </c>
    </row>
    <row r="600" customFormat="false" ht="16.5" hidden="false" customHeight="false" outlineLevel="0" collapsed="false">
      <c r="A600" s="152" t="s">
        <v>964</v>
      </c>
      <c r="B600" s="153" t="n">
        <f aca="false">BAZA!AT590</f>
        <v>0</v>
      </c>
      <c r="C600" s="154" t="n">
        <f aca="false">BAZA!AS590</f>
        <v>0</v>
      </c>
      <c r="D600" s="155" t="n">
        <f aca="false">BAZA!A590</f>
        <v>587</v>
      </c>
      <c r="E600" s="156" t="n">
        <f aca="false">BAZA!AQ590</f>
        <v>0</v>
      </c>
      <c r="F600" s="157" t="n">
        <f aca="false">BAZA!AR590</f>
        <v>0</v>
      </c>
      <c r="G600" s="158" t="n">
        <f aca="false">E600+F600</f>
        <v>0</v>
      </c>
    </row>
    <row r="601" customFormat="false" ht="16.5" hidden="false" customHeight="false" outlineLevel="0" collapsed="false">
      <c r="A601" s="152" t="s">
        <v>965</v>
      </c>
      <c r="B601" s="153" t="n">
        <f aca="false">BAZA!AT591</f>
        <v>0</v>
      </c>
      <c r="C601" s="154" t="n">
        <f aca="false">BAZA!AS591</f>
        <v>0</v>
      </c>
      <c r="D601" s="155" t="n">
        <f aca="false">BAZA!A591</f>
        <v>588</v>
      </c>
      <c r="E601" s="156" t="n">
        <f aca="false">BAZA!AQ591</f>
        <v>0</v>
      </c>
      <c r="F601" s="157" t="n">
        <f aca="false">BAZA!AR591</f>
        <v>0</v>
      </c>
      <c r="G601" s="158" t="n">
        <f aca="false">E601+F601</f>
        <v>0</v>
      </c>
    </row>
    <row r="602" customFormat="false" ht="16.5" hidden="false" customHeight="false" outlineLevel="0" collapsed="false">
      <c r="A602" s="152" t="s">
        <v>966</v>
      </c>
      <c r="B602" s="153" t="n">
        <f aca="false">BAZA!AT592</f>
        <v>0</v>
      </c>
      <c r="C602" s="154" t="n">
        <f aca="false">BAZA!AS592</f>
        <v>0</v>
      </c>
      <c r="D602" s="155" t="n">
        <f aca="false">BAZA!A592</f>
        <v>589</v>
      </c>
      <c r="E602" s="156" t="n">
        <f aca="false">BAZA!AQ592</f>
        <v>0</v>
      </c>
      <c r="F602" s="157" t="n">
        <f aca="false">BAZA!AR592</f>
        <v>0</v>
      </c>
      <c r="G602" s="158" t="n">
        <f aca="false">E602+F602</f>
        <v>0</v>
      </c>
    </row>
    <row r="603" customFormat="false" ht="16.5" hidden="false" customHeight="false" outlineLevel="0" collapsed="false">
      <c r="A603" s="152" t="s">
        <v>967</v>
      </c>
      <c r="B603" s="153" t="n">
        <f aca="false">BAZA!AT593</f>
        <v>0</v>
      </c>
      <c r="C603" s="154" t="n">
        <f aca="false">BAZA!AS593</f>
        <v>0</v>
      </c>
      <c r="D603" s="155" t="n">
        <f aca="false">BAZA!A593</f>
        <v>590</v>
      </c>
      <c r="E603" s="156" t="n">
        <f aca="false">BAZA!AQ593</f>
        <v>0</v>
      </c>
      <c r="F603" s="157" t="n">
        <f aca="false">BAZA!AR593</f>
        <v>0</v>
      </c>
      <c r="G603" s="158" t="n">
        <f aca="false">E603+F603</f>
        <v>0</v>
      </c>
    </row>
    <row r="604" customFormat="false" ht="16.5" hidden="false" customHeight="false" outlineLevel="0" collapsed="false">
      <c r="A604" s="152" t="s">
        <v>968</v>
      </c>
      <c r="B604" s="153" t="n">
        <f aca="false">BAZA!AT594</f>
        <v>0</v>
      </c>
      <c r="C604" s="154" t="n">
        <f aca="false">BAZA!AS594</f>
        <v>0</v>
      </c>
      <c r="D604" s="155" t="n">
        <f aca="false">BAZA!A594</f>
        <v>591</v>
      </c>
      <c r="E604" s="156" t="n">
        <f aca="false">BAZA!AQ594</f>
        <v>0</v>
      </c>
      <c r="F604" s="157" t="n">
        <f aca="false">BAZA!AR594</f>
        <v>0</v>
      </c>
      <c r="G604" s="158" t="n">
        <f aca="false">E604+F604</f>
        <v>0</v>
      </c>
    </row>
    <row r="605" customFormat="false" ht="16.5" hidden="false" customHeight="false" outlineLevel="0" collapsed="false">
      <c r="A605" s="152" t="s">
        <v>969</v>
      </c>
      <c r="B605" s="153" t="n">
        <f aca="false">BAZA!AT595</f>
        <v>0</v>
      </c>
      <c r="C605" s="154" t="n">
        <f aca="false">BAZA!AS595</f>
        <v>0</v>
      </c>
      <c r="D605" s="155" t="n">
        <f aca="false">BAZA!A595</f>
        <v>592</v>
      </c>
      <c r="E605" s="156" t="n">
        <f aca="false">BAZA!AQ595</f>
        <v>0</v>
      </c>
      <c r="F605" s="157" t="n">
        <f aca="false">BAZA!AR595</f>
        <v>0</v>
      </c>
      <c r="G605" s="158" t="n">
        <f aca="false">E605+F605</f>
        <v>0</v>
      </c>
    </row>
    <row r="606" customFormat="false" ht="16.5" hidden="false" customHeight="false" outlineLevel="0" collapsed="false">
      <c r="A606" s="152" t="s">
        <v>970</v>
      </c>
      <c r="B606" s="153" t="n">
        <f aca="false">BAZA!AT596</f>
        <v>0</v>
      </c>
      <c r="C606" s="154" t="n">
        <f aca="false">BAZA!AS596</f>
        <v>0</v>
      </c>
      <c r="D606" s="155" t="n">
        <f aca="false">BAZA!A596</f>
        <v>593</v>
      </c>
      <c r="E606" s="156" t="n">
        <f aca="false">BAZA!AQ596</f>
        <v>0</v>
      </c>
      <c r="F606" s="157" t="n">
        <f aca="false">BAZA!AR596</f>
        <v>0</v>
      </c>
      <c r="G606" s="158" t="n">
        <f aca="false">E606+F606</f>
        <v>0</v>
      </c>
    </row>
    <row r="607" customFormat="false" ht="16.5" hidden="false" customHeight="false" outlineLevel="0" collapsed="false">
      <c r="A607" s="152" t="s">
        <v>971</v>
      </c>
      <c r="B607" s="153" t="n">
        <f aca="false">BAZA!AT597</f>
        <v>0</v>
      </c>
      <c r="C607" s="154" t="n">
        <f aca="false">BAZA!AS597</f>
        <v>0</v>
      </c>
      <c r="D607" s="155" t="n">
        <f aca="false">BAZA!A597</f>
        <v>594</v>
      </c>
      <c r="E607" s="156" t="n">
        <f aca="false">BAZA!AQ597</f>
        <v>0</v>
      </c>
      <c r="F607" s="157" t="n">
        <f aca="false">BAZA!AR597</f>
        <v>0</v>
      </c>
      <c r="G607" s="158" t="n">
        <f aca="false">E607+F607</f>
        <v>0</v>
      </c>
    </row>
    <row r="608" customFormat="false" ht="16.5" hidden="false" customHeight="false" outlineLevel="0" collapsed="false">
      <c r="A608" s="152" t="s">
        <v>972</v>
      </c>
      <c r="B608" s="153" t="n">
        <f aca="false">BAZA!AT598</f>
        <v>0</v>
      </c>
      <c r="C608" s="154" t="n">
        <f aca="false">BAZA!AS598</f>
        <v>0</v>
      </c>
      <c r="D608" s="155" t="n">
        <f aca="false">BAZA!A598</f>
        <v>595</v>
      </c>
      <c r="E608" s="156" t="n">
        <f aca="false">BAZA!AQ598</f>
        <v>0</v>
      </c>
      <c r="F608" s="157" t="n">
        <f aca="false">BAZA!AR598</f>
        <v>0</v>
      </c>
      <c r="G608" s="158" t="n">
        <f aca="false">E608+F608</f>
        <v>0</v>
      </c>
    </row>
    <row r="609" customFormat="false" ht="16.5" hidden="false" customHeight="false" outlineLevel="0" collapsed="false">
      <c r="A609" s="152" t="s">
        <v>973</v>
      </c>
      <c r="B609" s="153" t="n">
        <f aca="false">BAZA!AT599</f>
        <v>0</v>
      </c>
      <c r="C609" s="154" t="n">
        <f aca="false">BAZA!AS599</f>
        <v>0</v>
      </c>
      <c r="D609" s="155" t="n">
        <f aca="false">BAZA!A599</f>
        <v>596</v>
      </c>
      <c r="E609" s="156" t="n">
        <f aca="false">BAZA!AQ599</f>
        <v>0</v>
      </c>
      <c r="F609" s="157" t="n">
        <f aca="false">BAZA!AR599</f>
        <v>0</v>
      </c>
      <c r="G609" s="158" t="n">
        <f aca="false">E609+F609</f>
        <v>0</v>
      </c>
    </row>
    <row r="610" customFormat="false" ht="16.5" hidden="false" customHeight="false" outlineLevel="0" collapsed="false">
      <c r="A610" s="152" t="s">
        <v>974</v>
      </c>
      <c r="B610" s="153" t="n">
        <f aca="false">BAZA!AT600</f>
        <v>0</v>
      </c>
      <c r="C610" s="154" t="n">
        <f aca="false">BAZA!AS600</f>
        <v>0</v>
      </c>
      <c r="D610" s="155" t="n">
        <f aca="false">BAZA!A600</f>
        <v>597</v>
      </c>
      <c r="E610" s="156" t="n">
        <f aca="false">BAZA!AQ600</f>
        <v>0</v>
      </c>
      <c r="F610" s="157" t="n">
        <f aca="false">BAZA!AR600</f>
        <v>0</v>
      </c>
      <c r="G610" s="158" t="n">
        <f aca="false">E610+F610</f>
        <v>0</v>
      </c>
    </row>
    <row r="611" customFormat="false" ht="16.5" hidden="false" customHeight="false" outlineLevel="0" collapsed="false">
      <c r="A611" s="152" t="s">
        <v>975</v>
      </c>
      <c r="B611" s="153" t="n">
        <f aca="false">BAZA!AT601</f>
        <v>0</v>
      </c>
      <c r="C611" s="154" t="n">
        <f aca="false">BAZA!AS601</f>
        <v>0</v>
      </c>
      <c r="D611" s="155" t="n">
        <f aca="false">BAZA!A601</f>
        <v>598</v>
      </c>
      <c r="E611" s="156" t="n">
        <f aca="false">BAZA!AQ601</f>
        <v>0</v>
      </c>
      <c r="F611" s="157" t="n">
        <f aca="false">BAZA!AR601</f>
        <v>0</v>
      </c>
      <c r="G611" s="158" t="n">
        <f aca="false">E611+F611</f>
        <v>0</v>
      </c>
    </row>
    <row r="612" customFormat="false" ht="16.5" hidden="false" customHeight="false" outlineLevel="0" collapsed="false">
      <c r="A612" s="152" t="s">
        <v>976</v>
      </c>
      <c r="B612" s="153" t="n">
        <f aca="false">BAZA!AT602</f>
        <v>0</v>
      </c>
      <c r="C612" s="154" t="n">
        <f aca="false">BAZA!AS602</f>
        <v>0</v>
      </c>
      <c r="D612" s="155" t="n">
        <f aca="false">BAZA!A602</f>
        <v>599</v>
      </c>
      <c r="E612" s="156" t="n">
        <f aca="false">BAZA!AQ602</f>
        <v>0</v>
      </c>
      <c r="F612" s="157" t="n">
        <f aca="false">BAZA!AR602</f>
        <v>0</v>
      </c>
      <c r="G612" s="158" t="n">
        <f aca="false">E612+F612</f>
        <v>0</v>
      </c>
    </row>
    <row r="613" customFormat="false" ht="16.5" hidden="false" customHeight="false" outlineLevel="0" collapsed="false">
      <c r="A613" s="152" t="s">
        <v>977</v>
      </c>
      <c r="B613" s="153" t="n">
        <f aca="false">BAZA!AT603</f>
        <v>0</v>
      </c>
      <c r="C613" s="154" t="n">
        <f aca="false">BAZA!AS603</f>
        <v>0</v>
      </c>
      <c r="D613" s="155" t="n">
        <f aca="false">BAZA!A603</f>
        <v>600</v>
      </c>
      <c r="E613" s="156" t="n">
        <f aca="false">BAZA!AQ603</f>
        <v>0</v>
      </c>
      <c r="F613" s="157" t="n">
        <f aca="false">BAZA!AR603</f>
        <v>0</v>
      </c>
      <c r="G613" s="158" t="n">
        <f aca="false">E613+F613</f>
        <v>0</v>
      </c>
    </row>
    <row r="614" customFormat="false" ht="16.5" hidden="false" customHeight="false" outlineLevel="0" collapsed="false">
      <c r="A614" s="152" t="s">
        <v>978</v>
      </c>
      <c r="B614" s="153" t="n">
        <f aca="false">BAZA!AT604</f>
        <v>0</v>
      </c>
      <c r="C614" s="154" t="n">
        <f aca="false">BAZA!AS604</f>
        <v>0</v>
      </c>
      <c r="D614" s="155" t="n">
        <f aca="false">BAZA!A604</f>
        <v>601</v>
      </c>
      <c r="E614" s="156" t="n">
        <f aca="false">BAZA!AQ604</f>
        <v>0</v>
      </c>
      <c r="F614" s="157" t="n">
        <f aca="false">BAZA!AR604</f>
        <v>0</v>
      </c>
      <c r="G614" s="158" t="n">
        <f aca="false">E614+F614</f>
        <v>0</v>
      </c>
    </row>
    <row r="615" customFormat="false" ht="16.5" hidden="false" customHeight="false" outlineLevel="0" collapsed="false">
      <c r="A615" s="152" t="s">
        <v>979</v>
      </c>
      <c r="B615" s="153" t="n">
        <f aca="false">BAZA!AT605</f>
        <v>0</v>
      </c>
      <c r="C615" s="154" t="n">
        <f aca="false">BAZA!AS605</f>
        <v>0</v>
      </c>
      <c r="D615" s="155" t="n">
        <f aca="false">BAZA!A605</f>
        <v>602</v>
      </c>
      <c r="E615" s="156" t="n">
        <f aca="false">BAZA!AQ605</f>
        <v>0</v>
      </c>
      <c r="F615" s="157" t="n">
        <f aca="false">BAZA!AR605</f>
        <v>0</v>
      </c>
      <c r="G615" s="158" t="n">
        <f aca="false">E615+F615</f>
        <v>0</v>
      </c>
    </row>
    <row r="616" customFormat="false" ht="16.5" hidden="false" customHeight="false" outlineLevel="0" collapsed="false">
      <c r="A616" s="152" t="s">
        <v>980</v>
      </c>
      <c r="B616" s="153" t="n">
        <f aca="false">BAZA!AT606</f>
        <v>0</v>
      </c>
      <c r="C616" s="154" t="n">
        <f aca="false">BAZA!AS606</f>
        <v>0</v>
      </c>
      <c r="D616" s="155" t="n">
        <f aca="false">BAZA!A606</f>
        <v>603</v>
      </c>
      <c r="E616" s="156" t="n">
        <f aca="false">BAZA!AQ606</f>
        <v>0</v>
      </c>
      <c r="F616" s="157" t="n">
        <f aca="false">BAZA!AR606</f>
        <v>0</v>
      </c>
      <c r="G616" s="158" t="n">
        <f aca="false">E616+F616</f>
        <v>0</v>
      </c>
    </row>
    <row r="617" customFormat="false" ht="16.5" hidden="false" customHeight="false" outlineLevel="0" collapsed="false">
      <c r="A617" s="152" t="s">
        <v>981</v>
      </c>
      <c r="B617" s="153" t="n">
        <f aca="false">BAZA!AT607</f>
        <v>0</v>
      </c>
      <c r="C617" s="154" t="n">
        <f aca="false">BAZA!AS607</f>
        <v>0</v>
      </c>
      <c r="D617" s="155" t="n">
        <f aca="false">BAZA!A607</f>
        <v>604</v>
      </c>
      <c r="E617" s="156" t="n">
        <f aca="false">BAZA!AQ607</f>
        <v>0</v>
      </c>
      <c r="F617" s="157" t="n">
        <f aca="false">BAZA!AR607</f>
        <v>0</v>
      </c>
      <c r="G617" s="158" t="n">
        <f aca="false">E617+F617</f>
        <v>0</v>
      </c>
    </row>
    <row r="618" customFormat="false" ht="16.5" hidden="false" customHeight="false" outlineLevel="0" collapsed="false">
      <c r="A618" s="152" t="s">
        <v>982</v>
      </c>
      <c r="B618" s="153" t="n">
        <f aca="false">BAZA!AT608</f>
        <v>0</v>
      </c>
      <c r="C618" s="154" t="n">
        <f aca="false">BAZA!AS608</f>
        <v>0</v>
      </c>
      <c r="D618" s="155" t="n">
        <f aca="false">BAZA!A608</f>
        <v>605</v>
      </c>
      <c r="E618" s="156" t="n">
        <f aca="false">BAZA!AQ608</f>
        <v>0</v>
      </c>
      <c r="F618" s="157" t="n">
        <f aca="false">BAZA!AR608</f>
        <v>0</v>
      </c>
      <c r="G618" s="158" t="n">
        <f aca="false">E618+F618</f>
        <v>0</v>
      </c>
    </row>
    <row r="619" customFormat="false" ht="16.5" hidden="false" customHeight="false" outlineLevel="0" collapsed="false">
      <c r="A619" s="152" t="s">
        <v>983</v>
      </c>
      <c r="B619" s="153" t="n">
        <f aca="false">BAZA!AT609</f>
        <v>0</v>
      </c>
      <c r="C619" s="154" t="n">
        <f aca="false">BAZA!AS609</f>
        <v>0</v>
      </c>
      <c r="D619" s="155" t="n">
        <f aca="false">BAZA!A609</f>
        <v>606</v>
      </c>
      <c r="E619" s="156" t="n">
        <f aca="false">BAZA!AQ609</f>
        <v>0</v>
      </c>
      <c r="F619" s="157" t="n">
        <f aca="false">BAZA!AR609</f>
        <v>0</v>
      </c>
      <c r="G619" s="158" t="n">
        <f aca="false">E619+F619</f>
        <v>0</v>
      </c>
    </row>
    <row r="620" customFormat="false" ht="16.5" hidden="false" customHeight="false" outlineLevel="0" collapsed="false">
      <c r="A620" s="152" t="s">
        <v>984</v>
      </c>
      <c r="B620" s="153" t="n">
        <f aca="false">BAZA!AT610</f>
        <v>0</v>
      </c>
      <c r="C620" s="154" t="n">
        <f aca="false">BAZA!AS610</f>
        <v>0</v>
      </c>
      <c r="D620" s="155" t="n">
        <f aca="false">BAZA!A610</f>
        <v>607</v>
      </c>
      <c r="E620" s="156" t="n">
        <f aca="false">BAZA!AQ610</f>
        <v>0</v>
      </c>
      <c r="F620" s="157" t="n">
        <f aca="false">BAZA!AR610</f>
        <v>0</v>
      </c>
      <c r="G620" s="158" t="n">
        <f aca="false">E620+F620</f>
        <v>0</v>
      </c>
    </row>
    <row r="621" customFormat="false" ht="16.5" hidden="false" customHeight="false" outlineLevel="0" collapsed="false">
      <c r="A621" s="152" t="s">
        <v>985</v>
      </c>
      <c r="B621" s="153" t="n">
        <f aca="false">BAZA!AT611</f>
        <v>0</v>
      </c>
      <c r="C621" s="154" t="n">
        <f aca="false">BAZA!AS611</f>
        <v>0</v>
      </c>
      <c r="D621" s="155" t="n">
        <f aca="false">BAZA!A611</f>
        <v>608</v>
      </c>
      <c r="E621" s="156" t="n">
        <f aca="false">BAZA!AQ611</f>
        <v>0</v>
      </c>
      <c r="F621" s="157" t="n">
        <f aca="false">BAZA!AR611</f>
        <v>0</v>
      </c>
      <c r="G621" s="158" t="n">
        <f aca="false">E621+F621</f>
        <v>0</v>
      </c>
    </row>
    <row r="622" customFormat="false" ht="16.5" hidden="false" customHeight="false" outlineLevel="0" collapsed="false">
      <c r="A622" s="152" t="s">
        <v>986</v>
      </c>
      <c r="B622" s="153" t="n">
        <f aca="false">BAZA!AT612</f>
        <v>0</v>
      </c>
      <c r="C622" s="154" t="n">
        <f aca="false">BAZA!AS612</f>
        <v>0</v>
      </c>
      <c r="D622" s="155" t="n">
        <f aca="false">BAZA!A612</f>
        <v>609</v>
      </c>
      <c r="E622" s="156" t="n">
        <f aca="false">BAZA!AQ612</f>
        <v>0</v>
      </c>
      <c r="F622" s="157" t="n">
        <f aca="false">BAZA!AR612</f>
        <v>0</v>
      </c>
      <c r="G622" s="158" t="n">
        <f aca="false">E622+F622</f>
        <v>0</v>
      </c>
    </row>
    <row r="623" customFormat="false" ht="16.5" hidden="false" customHeight="false" outlineLevel="0" collapsed="false">
      <c r="A623" s="152" t="s">
        <v>987</v>
      </c>
      <c r="B623" s="153" t="n">
        <f aca="false">BAZA!AT613</f>
        <v>0</v>
      </c>
      <c r="C623" s="154" t="n">
        <f aca="false">BAZA!AS613</f>
        <v>0</v>
      </c>
      <c r="D623" s="155" t="n">
        <f aca="false">BAZA!A613</f>
        <v>610</v>
      </c>
      <c r="E623" s="156" t="n">
        <f aca="false">BAZA!AQ613</f>
        <v>0</v>
      </c>
      <c r="F623" s="157" t="n">
        <f aca="false">BAZA!AR613</f>
        <v>0</v>
      </c>
      <c r="G623" s="158" t="n">
        <f aca="false">E623+F623</f>
        <v>0</v>
      </c>
    </row>
    <row r="624" customFormat="false" ht="16.5" hidden="false" customHeight="false" outlineLevel="0" collapsed="false">
      <c r="A624" s="152" t="s">
        <v>988</v>
      </c>
      <c r="B624" s="153" t="n">
        <f aca="false">BAZA!AT614</f>
        <v>0</v>
      </c>
      <c r="C624" s="154" t="n">
        <f aca="false">BAZA!AS614</f>
        <v>0</v>
      </c>
      <c r="D624" s="155" t="n">
        <f aca="false">BAZA!A614</f>
        <v>611</v>
      </c>
      <c r="E624" s="156" t="n">
        <f aca="false">BAZA!AQ614</f>
        <v>0</v>
      </c>
      <c r="F624" s="157" t="n">
        <f aca="false">BAZA!AR614</f>
        <v>0</v>
      </c>
      <c r="G624" s="158" t="n">
        <f aca="false">E624+F624</f>
        <v>0</v>
      </c>
    </row>
    <row r="625" customFormat="false" ht="16.5" hidden="false" customHeight="false" outlineLevel="0" collapsed="false">
      <c r="A625" s="152" t="s">
        <v>989</v>
      </c>
      <c r="B625" s="153" t="n">
        <f aca="false">BAZA!AT615</f>
        <v>0</v>
      </c>
      <c r="C625" s="154" t="n">
        <f aca="false">BAZA!AS615</f>
        <v>0</v>
      </c>
      <c r="D625" s="155" t="n">
        <f aca="false">BAZA!A615</f>
        <v>612</v>
      </c>
      <c r="E625" s="156" t="n">
        <f aca="false">BAZA!AQ615</f>
        <v>0</v>
      </c>
      <c r="F625" s="157" t="n">
        <f aca="false">BAZA!AR615</f>
        <v>0</v>
      </c>
      <c r="G625" s="158" t="n">
        <f aca="false">E625+F625</f>
        <v>0</v>
      </c>
    </row>
    <row r="626" customFormat="false" ht="16.5" hidden="false" customHeight="false" outlineLevel="0" collapsed="false">
      <c r="A626" s="152" t="s">
        <v>990</v>
      </c>
      <c r="B626" s="153" t="n">
        <f aca="false">BAZA!AT616</f>
        <v>0</v>
      </c>
      <c r="C626" s="154" t="n">
        <f aca="false">BAZA!AS616</f>
        <v>0</v>
      </c>
      <c r="D626" s="155" t="n">
        <f aca="false">BAZA!A616</f>
        <v>613</v>
      </c>
      <c r="E626" s="156" t="n">
        <f aca="false">BAZA!AQ616</f>
        <v>0</v>
      </c>
      <c r="F626" s="157" t="n">
        <f aca="false">BAZA!AR616</f>
        <v>0</v>
      </c>
      <c r="G626" s="158" t="n">
        <f aca="false">E626+F626</f>
        <v>0</v>
      </c>
    </row>
    <row r="627" customFormat="false" ht="16.5" hidden="false" customHeight="false" outlineLevel="0" collapsed="false">
      <c r="A627" s="152" t="s">
        <v>991</v>
      </c>
      <c r="B627" s="153" t="n">
        <f aca="false">BAZA!AT617</f>
        <v>0</v>
      </c>
      <c r="C627" s="154" t="n">
        <f aca="false">BAZA!AS617</f>
        <v>0</v>
      </c>
      <c r="D627" s="155" t="n">
        <f aca="false">BAZA!A617</f>
        <v>614</v>
      </c>
      <c r="E627" s="156" t="n">
        <f aca="false">BAZA!AQ617</f>
        <v>0</v>
      </c>
      <c r="F627" s="157" t="n">
        <f aca="false">BAZA!AR617</f>
        <v>0</v>
      </c>
      <c r="G627" s="158" t="n">
        <f aca="false">E627+F627</f>
        <v>0</v>
      </c>
    </row>
    <row r="628" customFormat="false" ht="16.5" hidden="false" customHeight="false" outlineLevel="0" collapsed="false">
      <c r="A628" s="152" t="s">
        <v>992</v>
      </c>
      <c r="B628" s="153" t="n">
        <f aca="false">BAZA!AT618</f>
        <v>0</v>
      </c>
      <c r="C628" s="154" t="n">
        <f aca="false">BAZA!AS618</f>
        <v>0</v>
      </c>
      <c r="D628" s="155" t="n">
        <f aca="false">BAZA!A618</f>
        <v>615</v>
      </c>
      <c r="E628" s="156" t="n">
        <f aca="false">BAZA!AQ618</f>
        <v>0</v>
      </c>
      <c r="F628" s="157" t="n">
        <f aca="false">BAZA!AR618</f>
        <v>0</v>
      </c>
      <c r="G628" s="158" t="n">
        <f aca="false">E628+F628</f>
        <v>0</v>
      </c>
    </row>
    <row r="629" customFormat="false" ht="16.5" hidden="false" customHeight="false" outlineLevel="0" collapsed="false">
      <c r="A629" s="152" t="s">
        <v>993</v>
      </c>
      <c r="B629" s="153" t="n">
        <f aca="false">BAZA!AT619</f>
        <v>0</v>
      </c>
      <c r="C629" s="154" t="n">
        <f aca="false">BAZA!AS619</f>
        <v>0</v>
      </c>
      <c r="D629" s="155" t="n">
        <f aca="false">BAZA!A619</f>
        <v>616</v>
      </c>
      <c r="E629" s="156" t="n">
        <f aca="false">BAZA!AQ619</f>
        <v>0</v>
      </c>
      <c r="F629" s="157" t="n">
        <f aca="false">BAZA!AR619</f>
        <v>0</v>
      </c>
      <c r="G629" s="158" t="n">
        <f aca="false">E629+F629</f>
        <v>0</v>
      </c>
    </row>
    <row r="630" customFormat="false" ht="16.5" hidden="false" customHeight="false" outlineLevel="0" collapsed="false">
      <c r="A630" s="152" t="s">
        <v>994</v>
      </c>
      <c r="B630" s="153" t="n">
        <f aca="false">BAZA!AT620</f>
        <v>0</v>
      </c>
      <c r="C630" s="154" t="n">
        <f aca="false">BAZA!AS620</f>
        <v>0</v>
      </c>
      <c r="D630" s="155" t="n">
        <f aca="false">BAZA!A620</f>
        <v>617</v>
      </c>
      <c r="E630" s="156" t="n">
        <f aca="false">BAZA!AQ620</f>
        <v>0</v>
      </c>
      <c r="F630" s="157" t="n">
        <f aca="false">BAZA!AR620</f>
        <v>0</v>
      </c>
      <c r="G630" s="158" t="n">
        <f aca="false">E630+F630</f>
        <v>0</v>
      </c>
    </row>
    <row r="631" customFormat="false" ht="16.5" hidden="false" customHeight="false" outlineLevel="0" collapsed="false">
      <c r="A631" s="152" t="s">
        <v>995</v>
      </c>
      <c r="B631" s="153" t="n">
        <f aca="false">BAZA!AT621</f>
        <v>0</v>
      </c>
      <c r="C631" s="154" t="n">
        <f aca="false">BAZA!AS621</f>
        <v>0</v>
      </c>
      <c r="D631" s="155" t="n">
        <f aca="false">BAZA!A621</f>
        <v>618</v>
      </c>
      <c r="E631" s="156" t="n">
        <f aca="false">BAZA!AQ621</f>
        <v>0</v>
      </c>
      <c r="F631" s="157" t="n">
        <f aca="false">BAZA!AR621</f>
        <v>0</v>
      </c>
      <c r="G631" s="158" t="n">
        <f aca="false">E631+F631</f>
        <v>0</v>
      </c>
    </row>
    <row r="632" customFormat="false" ht="16.5" hidden="false" customHeight="false" outlineLevel="0" collapsed="false">
      <c r="A632" s="152" t="s">
        <v>996</v>
      </c>
      <c r="B632" s="153" t="n">
        <f aca="false">BAZA!AT622</f>
        <v>0</v>
      </c>
      <c r="C632" s="154" t="n">
        <f aca="false">BAZA!AS622</f>
        <v>0</v>
      </c>
      <c r="D632" s="155" t="n">
        <f aca="false">BAZA!A622</f>
        <v>619</v>
      </c>
      <c r="E632" s="156" t="n">
        <f aca="false">BAZA!AQ622</f>
        <v>0</v>
      </c>
      <c r="F632" s="157" t="n">
        <f aca="false">BAZA!AR622</f>
        <v>0</v>
      </c>
      <c r="G632" s="158" t="n">
        <f aca="false">E632+F632</f>
        <v>0</v>
      </c>
    </row>
    <row r="633" customFormat="false" ht="16.5" hidden="false" customHeight="false" outlineLevel="0" collapsed="false">
      <c r="A633" s="152" t="s">
        <v>997</v>
      </c>
      <c r="B633" s="153" t="n">
        <f aca="false">BAZA!AT623</f>
        <v>0</v>
      </c>
      <c r="C633" s="154" t="n">
        <f aca="false">BAZA!AS623</f>
        <v>0</v>
      </c>
      <c r="D633" s="155" t="n">
        <f aca="false">BAZA!A623</f>
        <v>620</v>
      </c>
      <c r="E633" s="156" t="n">
        <f aca="false">BAZA!AQ623</f>
        <v>0</v>
      </c>
      <c r="F633" s="157" t="n">
        <f aca="false">BAZA!AR623</f>
        <v>0</v>
      </c>
      <c r="G633" s="158" t="n">
        <f aca="false">E633+F633</f>
        <v>0</v>
      </c>
    </row>
    <row r="634" customFormat="false" ht="16.5" hidden="false" customHeight="false" outlineLevel="0" collapsed="false">
      <c r="A634" s="152" t="s">
        <v>998</v>
      </c>
      <c r="B634" s="153" t="n">
        <f aca="false">BAZA!AT624</f>
        <v>0</v>
      </c>
      <c r="C634" s="154" t="n">
        <f aca="false">BAZA!AS624</f>
        <v>0</v>
      </c>
      <c r="D634" s="155" t="n">
        <f aca="false">BAZA!A624</f>
        <v>621</v>
      </c>
      <c r="E634" s="156" t="n">
        <f aca="false">BAZA!AQ624</f>
        <v>0</v>
      </c>
      <c r="F634" s="157" t="n">
        <f aca="false">BAZA!AR624</f>
        <v>0</v>
      </c>
      <c r="G634" s="158" t="n">
        <f aca="false">E634+F634</f>
        <v>0</v>
      </c>
    </row>
    <row r="635" customFormat="false" ht="16.5" hidden="false" customHeight="false" outlineLevel="0" collapsed="false">
      <c r="A635" s="152" t="s">
        <v>999</v>
      </c>
      <c r="B635" s="153" t="n">
        <f aca="false">BAZA!AT625</f>
        <v>0</v>
      </c>
      <c r="C635" s="154" t="n">
        <f aca="false">BAZA!AS625</f>
        <v>0</v>
      </c>
      <c r="D635" s="155" t="n">
        <f aca="false">BAZA!A625</f>
        <v>622</v>
      </c>
      <c r="E635" s="156" t="n">
        <f aca="false">BAZA!AQ625</f>
        <v>0</v>
      </c>
      <c r="F635" s="157" t="n">
        <f aca="false">BAZA!AR625</f>
        <v>0</v>
      </c>
      <c r="G635" s="158" t="n">
        <f aca="false">E635+F635</f>
        <v>0</v>
      </c>
    </row>
    <row r="636" customFormat="false" ht="16.5" hidden="false" customHeight="false" outlineLevel="0" collapsed="false">
      <c r="A636" s="152" t="s">
        <v>1000</v>
      </c>
      <c r="B636" s="153" t="n">
        <f aca="false">BAZA!AT626</f>
        <v>0</v>
      </c>
      <c r="C636" s="154" t="n">
        <f aca="false">BAZA!AS626</f>
        <v>0</v>
      </c>
      <c r="D636" s="155" t="n">
        <f aca="false">BAZA!A626</f>
        <v>623</v>
      </c>
      <c r="E636" s="156" t="n">
        <f aca="false">BAZA!AQ626</f>
        <v>0</v>
      </c>
      <c r="F636" s="157" t="n">
        <f aca="false">BAZA!AR626</f>
        <v>0</v>
      </c>
      <c r="G636" s="158" t="n">
        <f aca="false">E636+F636</f>
        <v>0</v>
      </c>
    </row>
    <row r="637" customFormat="false" ht="16.5" hidden="false" customHeight="false" outlineLevel="0" collapsed="false">
      <c r="A637" s="152" t="s">
        <v>1001</v>
      </c>
      <c r="B637" s="153" t="n">
        <f aca="false">BAZA!AT627</f>
        <v>0</v>
      </c>
      <c r="C637" s="154" t="n">
        <f aca="false">BAZA!AS627</f>
        <v>0</v>
      </c>
      <c r="D637" s="155" t="n">
        <f aca="false">BAZA!A627</f>
        <v>624</v>
      </c>
      <c r="E637" s="156" t="n">
        <f aca="false">BAZA!AQ627</f>
        <v>0</v>
      </c>
      <c r="F637" s="157" t="n">
        <f aca="false">BAZA!AR627</f>
        <v>0</v>
      </c>
      <c r="G637" s="158" t="n">
        <f aca="false">E637+F637</f>
        <v>0</v>
      </c>
    </row>
    <row r="638" customFormat="false" ht="16.5" hidden="false" customHeight="false" outlineLevel="0" collapsed="false">
      <c r="A638" s="152" t="s">
        <v>1002</v>
      </c>
      <c r="B638" s="153" t="n">
        <f aca="false">BAZA!AT628</f>
        <v>0</v>
      </c>
      <c r="C638" s="154" t="n">
        <f aca="false">BAZA!AS628</f>
        <v>0</v>
      </c>
      <c r="D638" s="155" t="n">
        <f aca="false">BAZA!A628</f>
        <v>625</v>
      </c>
      <c r="E638" s="156" t="n">
        <f aca="false">BAZA!AQ628</f>
        <v>0</v>
      </c>
      <c r="F638" s="157" t="n">
        <f aca="false">BAZA!AR628</f>
        <v>0</v>
      </c>
      <c r="G638" s="158" t="n">
        <f aca="false">E638+F638</f>
        <v>0</v>
      </c>
    </row>
    <row r="639" customFormat="false" ht="16.5" hidden="false" customHeight="false" outlineLevel="0" collapsed="false">
      <c r="A639" s="152" t="s">
        <v>1003</v>
      </c>
      <c r="B639" s="153" t="n">
        <f aca="false">BAZA!AT629</f>
        <v>0</v>
      </c>
      <c r="C639" s="154" t="n">
        <f aca="false">BAZA!AS629</f>
        <v>0</v>
      </c>
      <c r="D639" s="155" t="n">
        <f aca="false">BAZA!A629</f>
        <v>626</v>
      </c>
      <c r="E639" s="156" t="n">
        <f aca="false">BAZA!AQ629</f>
        <v>0</v>
      </c>
      <c r="F639" s="157" t="n">
        <f aca="false">BAZA!AR629</f>
        <v>0</v>
      </c>
      <c r="G639" s="158" t="n">
        <f aca="false">E639+F639</f>
        <v>0</v>
      </c>
    </row>
    <row r="640" customFormat="false" ht="16.5" hidden="false" customHeight="false" outlineLevel="0" collapsed="false">
      <c r="A640" s="152" t="s">
        <v>1004</v>
      </c>
      <c r="B640" s="153" t="n">
        <f aca="false">BAZA!AT630</f>
        <v>0</v>
      </c>
      <c r="C640" s="154" t="n">
        <f aca="false">BAZA!AS630</f>
        <v>0</v>
      </c>
      <c r="D640" s="155" t="n">
        <f aca="false">BAZA!A630</f>
        <v>627</v>
      </c>
      <c r="E640" s="156" t="n">
        <f aca="false">BAZA!AQ630</f>
        <v>0</v>
      </c>
      <c r="F640" s="157" t="n">
        <f aca="false">BAZA!AR630</f>
        <v>0</v>
      </c>
      <c r="G640" s="158" t="n">
        <f aca="false">E640+F640</f>
        <v>0</v>
      </c>
    </row>
    <row r="641" customFormat="false" ht="16.5" hidden="false" customHeight="false" outlineLevel="0" collapsed="false">
      <c r="A641" s="152" t="s">
        <v>1005</v>
      </c>
      <c r="B641" s="153" t="n">
        <f aca="false">BAZA!AT631</f>
        <v>0</v>
      </c>
      <c r="C641" s="154" t="n">
        <f aca="false">BAZA!AS631</f>
        <v>0</v>
      </c>
      <c r="D641" s="155" t="n">
        <f aca="false">BAZA!A631</f>
        <v>628</v>
      </c>
      <c r="E641" s="156" t="n">
        <f aca="false">BAZA!AQ631</f>
        <v>0</v>
      </c>
      <c r="F641" s="157" t="n">
        <f aca="false">BAZA!AR631</f>
        <v>0</v>
      </c>
      <c r="G641" s="158" t="n">
        <f aca="false">E641+F641</f>
        <v>0</v>
      </c>
    </row>
    <row r="642" customFormat="false" ht="16.5" hidden="false" customHeight="false" outlineLevel="0" collapsed="false">
      <c r="A642" s="152" t="s">
        <v>1006</v>
      </c>
      <c r="B642" s="153" t="n">
        <f aca="false">BAZA!AT632</f>
        <v>0</v>
      </c>
      <c r="C642" s="154" t="n">
        <f aca="false">BAZA!AS632</f>
        <v>0</v>
      </c>
      <c r="D642" s="155" t="n">
        <f aca="false">BAZA!A632</f>
        <v>629</v>
      </c>
      <c r="E642" s="156" t="n">
        <f aca="false">BAZA!AQ632</f>
        <v>0</v>
      </c>
      <c r="F642" s="157" t="n">
        <f aca="false">BAZA!AR632</f>
        <v>0</v>
      </c>
      <c r="G642" s="158" t="n">
        <f aca="false">E642+F642</f>
        <v>0</v>
      </c>
    </row>
    <row r="643" customFormat="false" ht="16.5" hidden="false" customHeight="false" outlineLevel="0" collapsed="false">
      <c r="A643" s="152" t="s">
        <v>1007</v>
      </c>
      <c r="B643" s="153" t="n">
        <f aca="false">BAZA!AT633</f>
        <v>0</v>
      </c>
      <c r="C643" s="154" t="n">
        <f aca="false">BAZA!AS633</f>
        <v>0</v>
      </c>
      <c r="D643" s="155" t="n">
        <f aca="false">BAZA!A633</f>
        <v>630</v>
      </c>
      <c r="E643" s="156" t="n">
        <f aca="false">BAZA!AQ633</f>
        <v>0</v>
      </c>
      <c r="F643" s="157" t="n">
        <f aca="false">BAZA!AR633</f>
        <v>0</v>
      </c>
      <c r="G643" s="158" t="n">
        <f aca="false">E643+F643</f>
        <v>0</v>
      </c>
    </row>
    <row r="644" customFormat="false" ht="16.5" hidden="false" customHeight="false" outlineLevel="0" collapsed="false">
      <c r="A644" s="152" t="s">
        <v>1008</v>
      </c>
      <c r="B644" s="153" t="n">
        <f aca="false">BAZA!AT634</f>
        <v>0</v>
      </c>
      <c r="C644" s="154" t="n">
        <f aca="false">BAZA!AS634</f>
        <v>0</v>
      </c>
      <c r="D644" s="155" t="n">
        <f aca="false">BAZA!A634</f>
        <v>631</v>
      </c>
      <c r="E644" s="156" t="n">
        <f aca="false">BAZA!AQ634</f>
        <v>0</v>
      </c>
      <c r="F644" s="157" t="n">
        <f aca="false">BAZA!AR634</f>
        <v>0</v>
      </c>
      <c r="G644" s="158" t="n">
        <f aca="false">E644+F644</f>
        <v>0</v>
      </c>
    </row>
    <row r="645" customFormat="false" ht="16.5" hidden="false" customHeight="false" outlineLevel="0" collapsed="false">
      <c r="A645" s="152" t="s">
        <v>1009</v>
      </c>
      <c r="B645" s="153" t="n">
        <f aca="false">BAZA!AT635</f>
        <v>0</v>
      </c>
      <c r="C645" s="154" t="n">
        <f aca="false">BAZA!AS635</f>
        <v>0</v>
      </c>
      <c r="D645" s="155" t="n">
        <f aca="false">BAZA!A635</f>
        <v>632</v>
      </c>
      <c r="E645" s="156" t="n">
        <f aca="false">BAZA!AQ635</f>
        <v>0</v>
      </c>
      <c r="F645" s="157" t="n">
        <f aca="false">BAZA!AR635</f>
        <v>0</v>
      </c>
      <c r="G645" s="158" t="n">
        <f aca="false">E645+F645</f>
        <v>0</v>
      </c>
    </row>
    <row r="646" customFormat="false" ht="16.5" hidden="false" customHeight="false" outlineLevel="0" collapsed="false">
      <c r="A646" s="152" t="s">
        <v>1010</v>
      </c>
      <c r="B646" s="153" t="n">
        <f aca="false">BAZA!AT636</f>
        <v>0</v>
      </c>
      <c r="C646" s="154" t="n">
        <f aca="false">BAZA!AS636</f>
        <v>0</v>
      </c>
      <c r="D646" s="155" t="n">
        <f aca="false">BAZA!A636</f>
        <v>633</v>
      </c>
      <c r="E646" s="156" t="n">
        <f aca="false">BAZA!AQ636</f>
        <v>0</v>
      </c>
      <c r="F646" s="157" t="n">
        <f aca="false">BAZA!AR636</f>
        <v>0</v>
      </c>
      <c r="G646" s="158" t="n">
        <f aca="false">E646+F646</f>
        <v>0</v>
      </c>
    </row>
    <row r="647" customFormat="false" ht="16.5" hidden="false" customHeight="false" outlineLevel="0" collapsed="false">
      <c r="A647" s="152" t="s">
        <v>1011</v>
      </c>
      <c r="B647" s="153" t="n">
        <f aca="false">BAZA!AT637</f>
        <v>0</v>
      </c>
      <c r="C647" s="154" t="n">
        <f aca="false">BAZA!AS637</f>
        <v>0</v>
      </c>
      <c r="D647" s="155" t="n">
        <f aca="false">BAZA!A637</f>
        <v>634</v>
      </c>
      <c r="E647" s="156" t="n">
        <f aca="false">BAZA!AQ637</f>
        <v>0</v>
      </c>
      <c r="F647" s="157" t="n">
        <f aca="false">BAZA!AR637</f>
        <v>0</v>
      </c>
      <c r="G647" s="158" t="n">
        <f aca="false">E647+F647</f>
        <v>0</v>
      </c>
    </row>
    <row r="648" customFormat="false" ht="16.5" hidden="false" customHeight="false" outlineLevel="0" collapsed="false">
      <c r="A648" s="152" t="s">
        <v>1012</v>
      </c>
      <c r="B648" s="153" t="n">
        <f aca="false">BAZA!AT638</f>
        <v>0</v>
      </c>
      <c r="C648" s="154" t="n">
        <f aca="false">BAZA!AS638</f>
        <v>0</v>
      </c>
      <c r="D648" s="155" t="n">
        <f aca="false">BAZA!A638</f>
        <v>635</v>
      </c>
      <c r="E648" s="156" t="n">
        <f aca="false">BAZA!AQ638</f>
        <v>0</v>
      </c>
      <c r="F648" s="157" t="n">
        <f aca="false">BAZA!AR638</f>
        <v>0</v>
      </c>
      <c r="G648" s="158" t="n">
        <f aca="false">E648+F648</f>
        <v>0</v>
      </c>
    </row>
    <row r="649" customFormat="false" ht="16.5" hidden="false" customHeight="false" outlineLevel="0" collapsed="false">
      <c r="A649" s="152" t="s">
        <v>1013</v>
      </c>
      <c r="B649" s="153" t="n">
        <f aca="false">BAZA!AT639</f>
        <v>0</v>
      </c>
      <c r="C649" s="154" t="n">
        <f aca="false">BAZA!AS639</f>
        <v>0</v>
      </c>
      <c r="D649" s="155" t="n">
        <f aca="false">BAZA!A639</f>
        <v>636</v>
      </c>
      <c r="E649" s="156" t="n">
        <f aca="false">BAZA!AQ639</f>
        <v>0</v>
      </c>
      <c r="F649" s="157" t="n">
        <f aca="false">BAZA!AR639</f>
        <v>0</v>
      </c>
      <c r="G649" s="158" t="n">
        <f aca="false">E649+F649</f>
        <v>0</v>
      </c>
    </row>
    <row r="650" customFormat="false" ht="16.5" hidden="false" customHeight="false" outlineLevel="0" collapsed="false">
      <c r="A650" s="152" t="s">
        <v>1014</v>
      </c>
      <c r="B650" s="153" t="n">
        <f aca="false">BAZA!AT640</f>
        <v>0</v>
      </c>
      <c r="C650" s="154" t="n">
        <f aca="false">BAZA!AS640</f>
        <v>0</v>
      </c>
      <c r="D650" s="155" t="n">
        <f aca="false">BAZA!A640</f>
        <v>637</v>
      </c>
      <c r="E650" s="156" t="n">
        <f aca="false">BAZA!AQ640</f>
        <v>0</v>
      </c>
      <c r="F650" s="157" t="n">
        <f aca="false">BAZA!AR640</f>
        <v>0</v>
      </c>
      <c r="G650" s="158" t="n">
        <f aca="false">E650+F650</f>
        <v>0</v>
      </c>
    </row>
    <row r="651" customFormat="false" ht="16.5" hidden="false" customHeight="false" outlineLevel="0" collapsed="false">
      <c r="A651" s="152" t="s">
        <v>1015</v>
      </c>
      <c r="B651" s="153" t="n">
        <f aca="false">BAZA!AT641</f>
        <v>0</v>
      </c>
      <c r="C651" s="154" t="n">
        <f aca="false">BAZA!AS641</f>
        <v>0</v>
      </c>
      <c r="D651" s="155" t="n">
        <f aca="false">BAZA!A641</f>
        <v>638</v>
      </c>
      <c r="E651" s="156" t="n">
        <f aca="false">BAZA!AQ641</f>
        <v>0</v>
      </c>
      <c r="F651" s="157" t="n">
        <f aca="false">BAZA!AR641</f>
        <v>0</v>
      </c>
      <c r="G651" s="158" t="n">
        <f aca="false">E651+F651</f>
        <v>0</v>
      </c>
    </row>
    <row r="652" customFormat="false" ht="16.5" hidden="false" customHeight="false" outlineLevel="0" collapsed="false">
      <c r="A652" s="152" t="s">
        <v>1016</v>
      </c>
      <c r="B652" s="153" t="n">
        <f aca="false">BAZA!AT642</f>
        <v>0</v>
      </c>
      <c r="C652" s="154" t="n">
        <f aca="false">BAZA!AS642</f>
        <v>0</v>
      </c>
      <c r="D652" s="155" t="n">
        <f aca="false">BAZA!A642</f>
        <v>639</v>
      </c>
      <c r="E652" s="156" t="n">
        <f aca="false">BAZA!AQ642</f>
        <v>0</v>
      </c>
      <c r="F652" s="157" t="n">
        <f aca="false">BAZA!AR642</f>
        <v>0</v>
      </c>
      <c r="G652" s="158" t="n">
        <f aca="false">E652+F652</f>
        <v>0</v>
      </c>
    </row>
    <row r="653" customFormat="false" ht="16.5" hidden="false" customHeight="false" outlineLevel="0" collapsed="false">
      <c r="A653" s="152" t="s">
        <v>1017</v>
      </c>
      <c r="B653" s="153" t="n">
        <f aca="false">BAZA!AT643</f>
        <v>0</v>
      </c>
      <c r="C653" s="154" t="n">
        <f aca="false">BAZA!AS643</f>
        <v>0</v>
      </c>
      <c r="D653" s="155" t="n">
        <f aca="false">BAZA!A643</f>
        <v>640</v>
      </c>
      <c r="E653" s="156" t="n">
        <f aca="false">BAZA!AQ643</f>
        <v>0</v>
      </c>
      <c r="F653" s="157" t="n">
        <f aca="false">BAZA!AR643</f>
        <v>0</v>
      </c>
      <c r="G653" s="158" t="n">
        <f aca="false">E653+F653</f>
        <v>0</v>
      </c>
    </row>
    <row r="654" customFormat="false" ht="16.5" hidden="false" customHeight="false" outlineLevel="0" collapsed="false">
      <c r="A654" s="152" t="s">
        <v>1018</v>
      </c>
      <c r="B654" s="153" t="n">
        <f aca="false">BAZA!AT644</f>
        <v>0</v>
      </c>
      <c r="C654" s="154" t="n">
        <f aca="false">BAZA!AS644</f>
        <v>0</v>
      </c>
      <c r="D654" s="155" t="n">
        <f aca="false">BAZA!A644</f>
        <v>641</v>
      </c>
      <c r="E654" s="156" t="n">
        <f aca="false">BAZA!AQ644</f>
        <v>0</v>
      </c>
      <c r="F654" s="157" t="n">
        <f aca="false">BAZA!AR644</f>
        <v>0</v>
      </c>
      <c r="G654" s="158" t="n">
        <f aca="false">E654+F654</f>
        <v>0</v>
      </c>
    </row>
    <row r="655" customFormat="false" ht="16.5" hidden="false" customHeight="false" outlineLevel="0" collapsed="false">
      <c r="A655" s="152" t="s">
        <v>1019</v>
      </c>
      <c r="B655" s="153" t="n">
        <f aca="false">BAZA!AT645</f>
        <v>0</v>
      </c>
      <c r="C655" s="154" t="n">
        <f aca="false">BAZA!AS645</f>
        <v>0</v>
      </c>
      <c r="D655" s="155" t="n">
        <f aca="false">BAZA!A645</f>
        <v>642</v>
      </c>
      <c r="E655" s="156" t="n">
        <f aca="false">BAZA!AQ645</f>
        <v>0</v>
      </c>
      <c r="F655" s="157" t="n">
        <f aca="false">BAZA!AR645</f>
        <v>0</v>
      </c>
      <c r="G655" s="158" t="n">
        <f aca="false">E655+F655</f>
        <v>0</v>
      </c>
    </row>
    <row r="656" customFormat="false" ht="16.5" hidden="false" customHeight="false" outlineLevel="0" collapsed="false">
      <c r="A656" s="152" t="s">
        <v>1020</v>
      </c>
      <c r="B656" s="153" t="n">
        <f aca="false">BAZA!AT646</f>
        <v>0</v>
      </c>
      <c r="C656" s="154" t="n">
        <f aca="false">BAZA!AS646</f>
        <v>0</v>
      </c>
      <c r="D656" s="155" t="n">
        <f aca="false">BAZA!A646</f>
        <v>643</v>
      </c>
      <c r="E656" s="156" t="n">
        <f aca="false">BAZA!AQ646</f>
        <v>0</v>
      </c>
      <c r="F656" s="157" t="n">
        <f aca="false">BAZA!AR646</f>
        <v>0</v>
      </c>
      <c r="G656" s="158" t="n">
        <f aca="false">E656+F656</f>
        <v>0</v>
      </c>
    </row>
    <row r="657" customFormat="false" ht="16.5" hidden="false" customHeight="false" outlineLevel="0" collapsed="false">
      <c r="A657" s="152" t="s">
        <v>1021</v>
      </c>
      <c r="B657" s="153" t="n">
        <f aca="false">BAZA!AT647</f>
        <v>0</v>
      </c>
      <c r="C657" s="154" t="n">
        <f aca="false">BAZA!AS647</f>
        <v>0</v>
      </c>
      <c r="D657" s="155" t="n">
        <f aca="false">BAZA!A647</f>
        <v>644</v>
      </c>
      <c r="E657" s="156" t="n">
        <f aca="false">BAZA!AQ647</f>
        <v>0</v>
      </c>
      <c r="F657" s="157" t="n">
        <f aca="false">BAZA!AR647</f>
        <v>0</v>
      </c>
      <c r="G657" s="158" t="n">
        <f aca="false">E657+F657</f>
        <v>0</v>
      </c>
    </row>
    <row r="658" customFormat="false" ht="16.5" hidden="false" customHeight="false" outlineLevel="0" collapsed="false">
      <c r="A658" s="152" t="s">
        <v>1022</v>
      </c>
      <c r="B658" s="153" t="n">
        <f aca="false">BAZA!AT648</f>
        <v>0</v>
      </c>
      <c r="C658" s="154" t="n">
        <f aca="false">BAZA!AS648</f>
        <v>0</v>
      </c>
      <c r="D658" s="155" t="n">
        <f aca="false">BAZA!A648</f>
        <v>645</v>
      </c>
      <c r="E658" s="156" t="n">
        <f aca="false">BAZA!AQ648</f>
        <v>0</v>
      </c>
      <c r="F658" s="157" t="n">
        <f aca="false">BAZA!AR648</f>
        <v>0</v>
      </c>
      <c r="G658" s="158" t="n">
        <f aca="false">E658+F658</f>
        <v>0</v>
      </c>
    </row>
    <row r="659" customFormat="false" ht="16.5" hidden="false" customHeight="false" outlineLevel="0" collapsed="false">
      <c r="A659" s="152" t="s">
        <v>1023</v>
      </c>
      <c r="B659" s="153" t="n">
        <f aca="false">BAZA!AT649</f>
        <v>0</v>
      </c>
      <c r="C659" s="154" t="n">
        <f aca="false">BAZA!AS649</f>
        <v>0</v>
      </c>
      <c r="D659" s="155" t="n">
        <f aca="false">BAZA!A649</f>
        <v>646</v>
      </c>
      <c r="E659" s="156" t="n">
        <f aca="false">BAZA!AQ649</f>
        <v>0</v>
      </c>
      <c r="F659" s="157" t="n">
        <f aca="false">BAZA!AR649</f>
        <v>0</v>
      </c>
      <c r="G659" s="158" t="n">
        <f aca="false">E659+F659</f>
        <v>0</v>
      </c>
    </row>
    <row r="660" customFormat="false" ht="16.5" hidden="false" customHeight="false" outlineLevel="0" collapsed="false">
      <c r="A660" s="152" t="s">
        <v>1024</v>
      </c>
      <c r="B660" s="153" t="n">
        <f aca="false">BAZA!AT650</f>
        <v>0</v>
      </c>
      <c r="C660" s="154" t="n">
        <f aca="false">BAZA!AS650</f>
        <v>0</v>
      </c>
      <c r="D660" s="155" t="n">
        <f aca="false">BAZA!A650</f>
        <v>647</v>
      </c>
      <c r="E660" s="156" t="n">
        <f aca="false">BAZA!AQ650</f>
        <v>0</v>
      </c>
      <c r="F660" s="157" t="n">
        <f aca="false">BAZA!AR650</f>
        <v>0</v>
      </c>
      <c r="G660" s="158" t="n">
        <f aca="false">E660+F660</f>
        <v>0</v>
      </c>
    </row>
    <row r="661" customFormat="false" ht="16.5" hidden="false" customHeight="false" outlineLevel="0" collapsed="false">
      <c r="A661" s="152" t="s">
        <v>1025</v>
      </c>
      <c r="B661" s="153" t="n">
        <f aca="false">BAZA!AT651</f>
        <v>0</v>
      </c>
      <c r="C661" s="154" t="n">
        <f aca="false">BAZA!AS651</f>
        <v>0</v>
      </c>
      <c r="D661" s="155" t="n">
        <f aca="false">BAZA!A651</f>
        <v>648</v>
      </c>
      <c r="E661" s="156" t="n">
        <f aca="false">BAZA!AQ651</f>
        <v>0</v>
      </c>
      <c r="F661" s="157" t="n">
        <f aca="false">BAZA!AR651</f>
        <v>0</v>
      </c>
      <c r="G661" s="158" t="n">
        <f aca="false">E661+F661</f>
        <v>0</v>
      </c>
    </row>
    <row r="662" customFormat="false" ht="16.5" hidden="false" customHeight="false" outlineLevel="0" collapsed="false">
      <c r="A662" s="152" t="s">
        <v>1026</v>
      </c>
      <c r="B662" s="153" t="n">
        <f aca="false">BAZA!AT652</f>
        <v>0</v>
      </c>
      <c r="C662" s="154" t="n">
        <f aca="false">BAZA!AS652</f>
        <v>0</v>
      </c>
      <c r="D662" s="155" t="n">
        <f aca="false">BAZA!A652</f>
        <v>649</v>
      </c>
      <c r="E662" s="156" t="n">
        <f aca="false">BAZA!AQ652</f>
        <v>0</v>
      </c>
      <c r="F662" s="157" t="n">
        <f aca="false">BAZA!AR652</f>
        <v>0</v>
      </c>
      <c r="G662" s="158" t="n">
        <f aca="false">E662+F662</f>
        <v>0</v>
      </c>
    </row>
    <row r="663" customFormat="false" ht="16.5" hidden="false" customHeight="false" outlineLevel="0" collapsed="false">
      <c r="A663" s="152" t="s">
        <v>1027</v>
      </c>
      <c r="B663" s="153" t="n">
        <f aca="false">BAZA!AT653</f>
        <v>0</v>
      </c>
      <c r="C663" s="154" t="n">
        <f aca="false">BAZA!AS653</f>
        <v>0</v>
      </c>
      <c r="D663" s="155" t="n">
        <f aca="false">BAZA!A653</f>
        <v>650</v>
      </c>
      <c r="E663" s="156" t="n">
        <f aca="false">BAZA!AQ653</f>
        <v>0</v>
      </c>
      <c r="F663" s="157" t="n">
        <f aca="false">BAZA!AR653</f>
        <v>0</v>
      </c>
      <c r="G663" s="158" t="n">
        <f aca="false">E663+F663</f>
        <v>0</v>
      </c>
    </row>
    <row r="664" customFormat="false" ht="16.5" hidden="false" customHeight="false" outlineLevel="0" collapsed="false">
      <c r="A664" s="152" t="s">
        <v>1028</v>
      </c>
      <c r="B664" s="153" t="n">
        <f aca="false">BAZA!AT654</f>
        <v>0</v>
      </c>
      <c r="C664" s="154" t="n">
        <f aca="false">BAZA!AS654</f>
        <v>0</v>
      </c>
      <c r="D664" s="155" t="n">
        <f aca="false">BAZA!A654</f>
        <v>651</v>
      </c>
      <c r="E664" s="156" t="n">
        <f aca="false">BAZA!AQ654</f>
        <v>0</v>
      </c>
      <c r="F664" s="157" t="n">
        <f aca="false">BAZA!AR654</f>
        <v>0</v>
      </c>
      <c r="G664" s="158" t="n">
        <f aca="false">E664+F664</f>
        <v>0</v>
      </c>
    </row>
    <row r="665" customFormat="false" ht="16.5" hidden="false" customHeight="false" outlineLevel="0" collapsed="false">
      <c r="A665" s="152" t="s">
        <v>1029</v>
      </c>
      <c r="B665" s="153" t="n">
        <f aca="false">BAZA!AT655</f>
        <v>0</v>
      </c>
      <c r="C665" s="154" t="n">
        <f aca="false">BAZA!AS655</f>
        <v>0</v>
      </c>
      <c r="D665" s="155" t="n">
        <f aca="false">BAZA!A655</f>
        <v>652</v>
      </c>
      <c r="E665" s="156" t="n">
        <f aca="false">BAZA!AQ655</f>
        <v>0</v>
      </c>
      <c r="F665" s="157" t="n">
        <f aca="false">BAZA!AR655</f>
        <v>0</v>
      </c>
      <c r="G665" s="158" t="n">
        <f aca="false">E665+F665</f>
        <v>0</v>
      </c>
    </row>
    <row r="666" customFormat="false" ht="16.5" hidden="false" customHeight="false" outlineLevel="0" collapsed="false">
      <c r="A666" s="152" t="s">
        <v>1030</v>
      </c>
      <c r="B666" s="153" t="n">
        <f aca="false">BAZA!AT656</f>
        <v>0</v>
      </c>
      <c r="C666" s="154" t="n">
        <f aca="false">BAZA!AS656</f>
        <v>0</v>
      </c>
      <c r="D666" s="155" t="n">
        <f aca="false">BAZA!A656</f>
        <v>653</v>
      </c>
      <c r="E666" s="156" t="n">
        <f aca="false">BAZA!AQ656</f>
        <v>0</v>
      </c>
      <c r="F666" s="157" t="n">
        <f aca="false">BAZA!AR656</f>
        <v>0</v>
      </c>
      <c r="G666" s="158" t="n">
        <f aca="false">E666+F666</f>
        <v>0</v>
      </c>
    </row>
    <row r="667" customFormat="false" ht="16.5" hidden="false" customHeight="false" outlineLevel="0" collapsed="false">
      <c r="A667" s="152" t="s">
        <v>1031</v>
      </c>
      <c r="B667" s="153" t="n">
        <f aca="false">BAZA!AT657</f>
        <v>0</v>
      </c>
      <c r="C667" s="154" t="n">
        <f aca="false">BAZA!AS657</f>
        <v>0</v>
      </c>
      <c r="D667" s="155" t="n">
        <f aca="false">BAZA!A657</f>
        <v>654</v>
      </c>
      <c r="E667" s="156" t="n">
        <f aca="false">BAZA!AQ657</f>
        <v>0</v>
      </c>
      <c r="F667" s="157" t="n">
        <f aca="false">BAZA!AR657</f>
        <v>0</v>
      </c>
      <c r="G667" s="158" t="n">
        <f aca="false">E667+F667</f>
        <v>0</v>
      </c>
    </row>
    <row r="668" customFormat="false" ht="16.5" hidden="false" customHeight="false" outlineLevel="0" collapsed="false">
      <c r="A668" s="152" t="s">
        <v>1032</v>
      </c>
      <c r="B668" s="153" t="n">
        <f aca="false">BAZA!AT658</f>
        <v>0</v>
      </c>
      <c r="C668" s="154" t="n">
        <f aca="false">BAZA!AS658</f>
        <v>0</v>
      </c>
      <c r="D668" s="155" t="n">
        <f aca="false">BAZA!A658</f>
        <v>655</v>
      </c>
      <c r="E668" s="156" t="n">
        <f aca="false">BAZA!AQ658</f>
        <v>0</v>
      </c>
      <c r="F668" s="157" t="n">
        <f aca="false">BAZA!AR658</f>
        <v>0</v>
      </c>
      <c r="G668" s="158" t="n">
        <f aca="false">E668+F668</f>
        <v>0</v>
      </c>
    </row>
    <row r="669" customFormat="false" ht="16.5" hidden="false" customHeight="false" outlineLevel="0" collapsed="false">
      <c r="A669" s="152" t="s">
        <v>1033</v>
      </c>
      <c r="B669" s="153" t="n">
        <f aca="false">BAZA!AT659</f>
        <v>0</v>
      </c>
      <c r="C669" s="154" t="n">
        <f aca="false">BAZA!AS659</f>
        <v>0</v>
      </c>
      <c r="D669" s="155" t="n">
        <f aca="false">BAZA!A659</f>
        <v>656</v>
      </c>
      <c r="E669" s="156" t="n">
        <f aca="false">BAZA!AQ659</f>
        <v>0</v>
      </c>
      <c r="F669" s="157" t="n">
        <f aca="false">BAZA!AR659</f>
        <v>0</v>
      </c>
      <c r="G669" s="158" t="n">
        <f aca="false">E669+F669</f>
        <v>0</v>
      </c>
    </row>
    <row r="670" customFormat="false" ht="16.5" hidden="false" customHeight="false" outlineLevel="0" collapsed="false">
      <c r="A670" s="152" t="s">
        <v>1034</v>
      </c>
      <c r="B670" s="153" t="n">
        <f aca="false">BAZA!AT660</f>
        <v>0</v>
      </c>
      <c r="C670" s="154" t="n">
        <f aca="false">BAZA!AS660</f>
        <v>0</v>
      </c>
      <c r="D670" s="155" t="n">
        <f aca="false">BAZA!A660</f>
        <v>657</v>
      </c>
      <c r="E670" s="156" t="n">
        <f aca="false">BAZA!AQ660</f>
        <v>0</v>
      </c>
      <c r="F670" s="157" t="n">
        <f aca="false">BAZA!AR660</f>
        <v>0</v>
      </c>
      <c r="G670" s="158" t="n">
        <f aca="false">E670+F670</f>
        <v>0</v>
      </c>
    </row>
    <row r="671" customFormat="false" ht="16.5" hidden="false" customHeight="false" outlineLevel="0" collapsed="false">
      <c r="A671" s="152" t="s">
        <v>1035</v>
      </c>
      <c r="B671" s="153" t="n">
        <f aca="false">BAZA!AT661</f>
        <v>0</v>
      </c>
      <c r="C671" s="154" t="n">
        <f aca="false">BAZA!AS661</f>
        <v>0</v>
      </c>
      <c r="D671" s="155" t="n">
        <f aca="false">BAZA!A661</f>
        <v>658</v>
      </c>
      <c r="E671" s="156" t="n">
        <f aca="false">BAZA!AQ661</f>
        <v>0</v>
      </c>
      <c r="F671" s="157" t="n">
        <f aca="false">BAZA!AR661</f>
        <v>0</v>
      </c>
      <c r="G671" s="158" t="n">
        <f aca="false">E671+F671</f>
        <v>0</v>
      </c>
    </row>
    <row r="672" customFormat="false" ht="16.5" hidden="false" customHeight="false" outlineLevel="0" collapsed="false">
      <c r="A672" s="152" t="s">
        <v>1036</v>
      </c>
      <c r="B672" s="153" t="n">
        <f aca="false">BAZA!AT662</f>
        <v>0</v>
      </c>
      <c r="C672" s="154" t="n">
        <f aca="false">BAZA!AS662</f>
        <v>0</v>
      </c>
      <c r="D672" s="155" t="n">
        <f aca="false">BAZA!A662</f>
        <v>659</v>
      </c>
      <c r="E672" s="156" t="n">
        <f aca="false">BAZA!AQ662</f>
        <v>0</v>
      </c>
      <c r="F672" s="157" t="n">
        <f aca="false">BAZA!AR662</f>
        <v>0</v>
      </c>
      <c r="G672" s="158" t="n">
        <f aca="false">E672+F672</f>
        <v>0</v>
      </c>
    </row>
    <row r="673" customFormat="false" ht="16.5" hidden="false" customHeight="false" outlineLevel="0" collapsed="false">
      <c r="A673" s="152" t="s">
        <v>1037</v>
      </c>
      <c r="B673" s="153" t="n">
        <f aca="false">BAZA!AT663</f>
        <v>0</v>
      </c>
      <c r="C673" s="154" t="n">
        <f aca="false">BAZA!AS663</f>
        <v>0</v>
      </c>
      <c r="D673" s="155" t="n">
        <f aca="false">BAZA!A663</f>
        <v>660</v>
      </c>
      <c r="E673" s="156" t="n">
        <f aca="false">BAZA!AQ663</f>
        <v>0</v>
      </c>
      <c r="F673" s="157" t="n">
        <f aca="false">BAZA!AR663</f>
        <v>0</v>
      </c>
      <c r="G673" s="158" t="n">
        <f aca="false">E673+F673</f>
        <v>0</v>
      </c>
    </row>
    <row r="674" customFormat="false" ht="16.5" hidden="false" customHeight="false" outlineLevel="0" collapsed="false">
      <c r="A674" s="152" t="s">
        <v>1038</v>
      </c>
      <c r="B674" s="153" t="n">
        <f aca="false">BAZA!AT664</f>
        <v>0</v>
      </c>
      <c r="C674" s="154" t="n">
        <f aca="false">BAZA!AS664</f>
        <v>0</v>
      </c>
      <c r="D674" s="155" t="n">
        <f aca="false">BAZA!A664</f>
        <v>661</v>
      </c>
      <c r="E674" s="156" t="n">
        <f aca="false">BAZA!AQ664</f>
        <v>0</v>
      </c>
      <c r="F674" s="157" t="n">
        <f aca="false">BAZA!AR664</f>
        <v>0</v>
      </c>
      <c r="G674" s="158" t="n">
        <f aca="false">E674+F674</f>
        <v>0</v>
      </c>
    </row>
    <row r="675" customFormat="false" ht="16.5" hidden="false" customHeight="false" outlineLevel="0" collapsed="false">
      <c r="A675" s="152" t="s">
        <v>1039</v>
      </c>
      <c r="B675" s="153" t="n">
        <f aca="false">BAZA!AT665</f>
        <v>0</v>
      </c>
      <c r="C675" s="154" t="n">
        <f aca="false">BAZA!AS665</f>
        <v>0</v>
      </c>
      <c r="D675" s="155" t="n">
        <f aca="false">BAZA!A665</f>
        <v>662</v>
      </c>
      <c r="E675" s="156" t="n">
        <f aca="false">BAZA!AQ665</f>
        <v>0</v>
      </c>
      <c r="F675" s="157" t="n">
        <f aca="false">BAZA!AR665</f>
        <v>0</v>
      </c>
      <c r="G675" s="158" t="n">
        <f aca="false">E675+F675</f>
        <v>0</v>
      </c>
    </row>
    <row r="676" customFormat="false" ht="16.5" hidden="false" customHeight="false" outlineLevel="0" collapsed="false">
      <c r="A676" s="152" t="s">
        <v>1040</v>
      </c>
      <c r="B676" s="153" t="n">
        <f aca="false">BAZA!AT666</f>
        <v>0</v>
      </c>
      <c r="C676" s="154" t="n">
        <f aca="false">BAZA!AS666</f>
        <v>0</v>
      </c>
      <c r="D676" s="155" t="n">
        <f aca="false">BAZA!A666</f>
        <v>663</v>
      </c>
      <c r="E676" s="156" t="n">
        <f aca="false">BAZA!AQ666</f>
        <v>0</v>
      </c>
      <c r="F676" s="157" t="n">
        <f aca="false">BAZA!AR666</f>
        <v>0</v>
      </c>
      <c r="G676" s="158" t="n">
        <f aca="false">E676+F676</f>
        <v>0</v>
      </c>
    </row>
    <row r="677" customFormat="false" ht="16.5" hidden="false" customHeight="false" outlineLevel="0" collapsed="false">
      <c r="A677" s="152" t="s">
        <v>1041</v>
      </c>
      <c r="B677" s="153" t="n">
        <f aca="false">BAZA!AT667</f>
        <v>0</v>
      </c>
      <c r="C677" s="154" t="n">
        <f aca="false">BAZA!AS667</f>
        <v>0</v>
      </c>
      <c r="D677" s="155" t="n">
        <f aca="false">BAZA!A667</f>
        <v>664</v>
      </c>
      <c r="E677" s="156" t="n">
        <f aca="false">BAZA!AQ667</f>
        <v>0</v>
      </c>
      <c r="F677" s="157" t="n">
        <f aca="false">BAZA!AR667</f>
        <v>0</v>
      </c>
      <c r="G677" s="158" t="n">
        <f aca="false">E677+F677</f>
        <v>0</v>
      </c>
    </row>
    <row r="678" customFormat="false" ht="16.5" hidden="false" customHeight="false" outlineLevel="0" collapsed="false">
      <c r="A678" s="152" t="s">
        <v>1042</v>
      </c>
      <c r="B678" s="153" t="n">
        <f aca="false">BAZA!AT668</f>
        <v>0</v>
      </c>
      <c r="C678" s="154" t="n">
        <f aca="false">BAZA!AS668</f>
        <v>0</v>
      </c>
      <c r="D678" s="155" t="n">
        <f aca="false">BAZA!A668</f>
        <v>665</v>
      </c>
      <c r="E678" s="156" t="n">
        <f aca="false">BAZA!AQ668</f>
        <v>0</v>
      </c>
      <c r="F678" s="157" t="n">
        <f aca="false">BAZA!AR668</f>
        <v>0</v>
      </c>
      <c r="G678" s="158" t="n">
        <f aca="false">E678+F678</f>
        <v>0</v>
      </c>
    </row>
    <row r="679" customFormat="false" ht="16.5" hidden="false" customHeight="false" outlineLevel="0" collapsed="false">
      <c r="A679" s="152" t="s">
        <v>1043</v>
      </c>
      <c r="B679" s="153" t="n">
        <f aca="false">BAZA!AT669</f>
        <v>0</v>
      </c>
      <c r="C679" s="154" t="n">
        <f aca="false">BAZA!AS669</f>
        <v>0</v>
      </c>
      <c r="D679" s="155" t="n">
        <f aca="false">BAZA!A669</f>
        <v>666</v>
      </c>
      <c r="E679" s="156" t="n">
        <f aca="false">BAZA!AQ669</f>
        <v>0</v>
      </c>
      <c r="F679" s="157" t="n">
        <f aca="false">BAZA!AR669</f>
        <v>0</v>
      </c>
      <c r="G679" s="158" t="n">
        <f aca="false">E679+F679</f>
        <v>0</v>
      </c>
    </row>
    <row r="680" customFormat="false" ht="16.5" hidden="false" customHeight="false" outlineLevel="0" collapsed="false">
      <c r="A680" s="152" t="s">
        <v>1044</v>
      </c>
      <c r="B680" s="153" t="n">
        <f aca="false">BAZA!AT670</f>
        <v>0</v>
      </c>
      <c r="C680" s="154" t="n">
        <f aca="false">BAZA!AS670</f>
        <v>0</v>
      </c>
      <c r="D680" s="155" t="n">
        <f aca="false">BAZA!A670</f>
        <v>667</v>
      </c>
      <c r="E680" s="156" t="n">
        <f aca="false">BAZA!AQ670</f>
        <v>0</v>
      </c>
      <c r="F680" s="157" t="n">
        <f aca="false">BAZA!AR670</f>
        <v>0</v>
      </c>
      <c r="G680" s="158" t="n">
        <f aca="false">E680+F680</f>
        <v>0</v>
      </c>
    </row>
    <row r="681" customFormat="false" ht="16.5" hidden="false" customHeight="false" outlineLevel="0" collapsed="false">
      <c r="A681" s="152" t="s">
        <v>1045</v>
      </c>
      <c r="B681" s="153" t="n">
        <f aca="false">BAZA!AT671</f>
        <v>0</v>
      </c>
      <c r="C681" s="154" t="n">
        <f aca="false">BAZA!AS671</f>
        <v>0</v>
      </c>
      <c r="D681" s="155" t="n">
        <f aca="false">BAZA!A671</f>
        <v>668</v>
      </c>
      <c r="E681" s="156" t="n">
        <f aca="false">BAZA!AQ671</f>
        <v>0</v>
      </c>
      <c r="F681" s="157" t="n">
        <f aca="false">BAZA!AR671</f>
        <v>0</v>
      </c>
      <c r="G681" s="158" t="n">
        <f aca="false">E681+F681</f>
        <v>0</v>
      </c>
    </row>
    <row r="682" customFormat="false" ht="16.5" hidden="false" customHeight="false" outlineLevel="0" collapsed="false">
      <c r="A682" s="152" t="s">
        <v>1046</v>
      </c>
      <c r="B682" s="153" t="n">
        <f aca="false">BAZA!AT672</f>
        <v>0</v>
      </c>
      <c r="C682" s="154" t="n">
        <f aca="false">BAZA!AS672</f>
        <v>0</v>
      </c>
      <c r="D682" s="155" t="n">
        <f aca="false">BAZA!A672</f>
        <v>669</v>
      </c>
      <c r="E682" s="156" t="n">
        <f aca="false">BAZA!AQ672</f>
        <v>0</v>
      </c>
      <c r="F682" s="157" t="n">
        <f aca="false">BAZA!AR672</f>
        <v>0</v>
      </c>
      <c r="G682" s="158" t="n">
        <f aca="false">E682+F682</f>
        <v>0</v>
      </c>
    </row>
    <row r="683" customFormat="false" ht="16.5" hidden="false" customHeight="false" outlineLevel="0" collapsed="false">
      <c r="A683" s="152" t="s">
        <v>1047</v>
      </c>
      <c r="B683" s="153" t="n">
        <f aca="false">BAZA!AT673</f>
        <v>0</v>
      </c>
      <c r="C683" s="154" t="n">
        <f aca="false">BAZA!AS673</f>
        <v>0</v>
      </c>
      <c r="D683" s="155" t="n">
        <f aca="false">BAZA!A673</f>
        <v>670</v>
      </c>
      <c r="E683" s="156" t="n">
        <f aca="false">BAZA!AQ673</f>
        <v>0</v>
      </c>
      <c r="F683" s="157" t="n">
        <f aca="false">BAZA!AR673</f>
        <v>0</v>
      </c>
      <c r="G683" s="158" t="n">
        <f aca="false">E683+F683</f>
        <v>0</v>
      </c>
    </row>
    <row r="684" customFormat="false" ht="16.5" hidden="false" customHeight="false" outlineLevel="0" collapsed="false">
      <c r="A684" s="152" t="s">
        <v>1048</v>
      </c>
      <c r="B684" s="153" t="n">
        <f aca="false">BAZA!AT674</f>
        <v>0</v>
      </c>
      <c r="C684" s="154" t="n">
        <f aca="false">BAZA!AS674</f>
        <v>0</v>
      </c>
      <c r="D684" s="155" t="n">
        <f aca="false">BAZA!A674</f>
        <v>671</v>
      </c>
      <c r="E684" s="156" t="n">
        <f aca="false">BAZA!AQ674</f>
        <v>0</v>
      </c>
      <c r="F684" s="157" t="n">
        <f aca="false">BAZA!AR674</f>
        <v>0</v>
      </c>
      <c r="G684" s="158" t="n">
        <f aca="false">E684+F684</f>
        <v>0</v>
      </c>
    </row>
    <row r="685" customFormat="false" ht="16.5" hidden="false" customHeight="false" outlineLevel="0" collapsed="false">
      <c r="A685" s="152" t="s">
        <v>1049</v>
      </c>
      <c r="B685" s="153" t="n">
        <f aca="false">BAZA!AT675</f>
        <v>0</v>
      </c>
      <c r="C685" s="154" t="n">
        <f aca="false">BAZA!AS675</f>
        <v>0</v>
      </c>
      <c r="D685" s="155" t="n">
        <f aca="false">BAZA!A675</f>
        <v>672</v>
      </c>
      <c r="E685" s="156" t="n">
        <f aca="false">BAZA!AQ675</f>
        <v>0</v>
      </c>
      <c r="F685" s="157" t="n">
        <f aca="false">BAZA!AR675</f>
        <v>0</v>
      </c>
      <c r="G685" s="158" t="n">
        <f aca="false">E685+F685</f>
        <v>0</v>
      </c>
    </row>
    <row r="686" customFormat="false" ht="16.5" hidden="false" customHeight="false" outlineLevel="0" collapsed="false">
      <c r="A686" s="152" t="s">
        <v>1050</v>
      </c>
      <c r="B686" s="153" t="n">
        <f aca="false">BAZA!AT676</f>
        <v>0</v>
      </c>
      <c r="C686" s="154" t="n">
        <f aca="false">BAZA!AS676</f>
        <v>0</v>
      </c>
      <c r="D686" s="155" t="n">
        <f aca="false">BAZA!A676</f>
        <v>673</v>
      </c>
      <c r="E686" s="156" t="n">
        <f aca="false">BAZA!AQ676</f>
        <v>0</v>
      </c>
      <c r="F686" s="157" t="n">
        <f aca="false">BAZA!AR676</f>
        <v>0</v>
      </c>
      <c r="G686" s="158" t="n">
        <f aca="false">E686+F686</f>
        <v>0</v>
      </c>
    </row>
    <row r="687" customFormat="false" ht="16.5" hidden="false" customHeight="false" outlineLevel="0" collapsed="false">
      <c r="A687" s="152" t="s">
        <v>1051</v>
      </c>
      <c r="B687" s="153" t="n">
        <f aca="false">BAZA!AT677</f>
        <v>0</v>
      </c>
      <c r="C687" s="154" t="n">
        <f aca="false">BAZA!AS677</f>
        <v>0</v>
      </c>
      <c r="D687" s="155" t="n">
        <f aca="false">BAZA!A677</f>
        <v>674</v>
      </c>
      <c r="E687" s="156" t="n">
        <f aca="false">BAZA!AQ677</f>
        <v>0</v>
      </c>
      <c r="F687" s="157" t="n">
        <f aca="false">BAZA!AR677</f>
        <v>0</v>
      </c>
      <c r="G687" s="158" t="n">
        <f aca="false">E687+F687</f>
        <v>0</v>
      </c>
    </row>
    <row r="688" customFormat="false" ht="16.5" hidden="false" customHeight="false" outlineLevel="0" collapsed="false">
      <c r="A688" s="152" t="s">
        <v>1052</v>
      </c>
      <c r="B688" s="153" t="n">
        <f aca="false">BAZA!AT678</f>
        <v>0</v>
      </c>
      <c r="C688" s="154" t="n">
        <f aca="false">BAZA!AS678</f>
        <v>0</v>
      </c>
      <c r="D688" s="155" t="n">
        <f aca="false">BAZA!A678</f>
        <v>675</v>
      </c>
      <c r="E688" s="156" t="n">
        <f aca="false">BAZA!AQ678</f>
        <v>0</v>
      </c>
      <c r="F688" s="157" t="n">
        <f aca="false">BAZA!AR678</f>
        <v>0</v>
      </c>
      <c r="G688" s="158" t="n">
        <f aca="false">E688+F688</f>
        <v>0</v>
      </c>
    </row>
    <row r="689" customFormat="false" ht="16.5" hidden="false" customHeight="false" outlineLevel="0" collapsed="false">
      <c r="A689" s="152" t="s">
        <v>1053</v>
      </c>
      <c r="B689" s="153" t="n">
        <f aca="false">BAZA!AT679</f>
        <v>0</v>
      </c>
      <c r="C689" s="154" t="n">
        <f aca="false">BAZA!AS679</f>
        <v>0</v>
      </c>
      <c r="D689" s="155" t="n">
        <f aca="false">BAZA!A679</f>
        <v>676</v>
      </c>
      <c r="E689" s="156" t="n">
        <f aca="false">BAZA!AQ679</f>
        <v>0</v>
      </c>
      <c r="F689" s="157" t="n">
        <f aca="false">BAZA!AR679</f>
        <v>0</v>
      </c>
      <c r="G689" s="158" t="n">
        <f aca="false">E689+F689</f>
        <v>0</v>
      </c>
    </row>
    <row r="690" customFormat="false" ht="16.5" hidden="false" customHeight="false" outlineLevel="0" collapsed="false">
      <c r="A690" s="152" t="s">
        <v>1054</v>
      </c>
      <c r="B690" s="153" t="n">
        <f aca="false">BAZA!AT680</f>
        <v>0</v>
      </c>
      <c r="C690" s="154" t="n">
        <f aca="false">BAZA!AS680</f>
        <v>0</v>
      </c>
      <c r="D690" s="155" t="n">
        <f aca="false">BAZA!A680</f>
        <v>677</v>
      </c>
      <c r="E690" s="156" t="n">
        <f aca="false">BAZA!AQ680</f>
        <v>0</v>
      </c>
      <c r="F690" s="157" t="n">
        <f aca="false">BAZA!AR680</f>
        <v>0</v>
      </c>
      <c r="G690" s="158" t="n">
        <f aca="false">E690+F690</f>
        <v>0</v>
      </c>
    </row>
    <row r="691" customFormat="false" ht="16.5" hidden="false" customHeight="false" outlineLevel="0" collapsed="false">
      <c r="A691" s="152" t="s">
        <v>1055</v>
      </c>
      <c r="B691" s="153" t="n">
        <f aca="false">BAZA!AT681</f>
        <v>0</v>
      </c>
      <c r="C691" s="154" t="n">
        <f aca="false">BAZA!AS681</f>
        <v>0</v>
      </c>
      <c r="D691" s="155" t="n">
        <f aca="false">BAZA!A681</f>
        <v>678</v>
      </c>
      <c r="E691" s="156" t="n">
        <f aca="false">BAZA!AQ681</f>
        <v>0</v>
      </c>
      <c r="F691" s="157" t="n">
        <f aca="false">BAZA!AR681</f>
        <v>0</v>
      </c>
      <c r="G691" s="158" t="n">
        <f aca="false">E691+F691</f>
        <v>0</v>
      </c>
    </row>
    <row r="692" customFormat="false" ht="16.5" hidden="false" customHeight="false" outlineLevel="0" collapsed="false">
      <c r="A692" s="152" t="s">
        <v>1056</v>
      </c>
      <c r="B692" s="153" t="n">
        <f aca="false">BAZA!AT682</f>
        <v>0</v>
      </c>
      <c r="C692" s="154" t="n">
        <f aca="false">BAZA!AS682</f>
        <v>0</v>
      </c>
      <c r="D692" s="155" t="n">
        <f aca="false">BAZA!A682</f>
        <v>679</v>
      </c>
      <c r="E692" s="156" t="n">
        <f aca="false">BAZA!AQ682</f>
        <v>0</v>
      </c>
      <c r="F692" s="157" t="n">
        <f aca="false">BAZA!AR682</f>
        <v>0</v>
      </c>
      <c r="G692" s="158" t="n">
        <f aca="false">E692+F692</f>
        <v>0</v>
      </c>
    </row>
    <row r="693" customFormat="false" ht="16.5" hidden="false" customHeight="false" outlineLevel="0" collapsed="false">
      <c r="A693" s="152" t="s">
        <v>1057</v>
      </c>
      <c r="B693" s="153" t="n">
        <f aca="false">BAZA!AT683</f>
        <v>0</v>
      </c>
      <c r="C693" s="154" t="n">
        <f aca="false">BAZA!AS683</f>
        <v>0</v>
      </c>
      <c r="D693" s="155" t="n">
        <f aca="false">BAZA!A683</f>
        <v>680</v>
      </c>
      <c r="E693" s="156" t="n">
        <f aca="false">BAZA!AQ683</f>
        <v>0</v>
      </c>
      <c r="F693" s="157" t="n">
        <f aca="false">BAZA!AR683</f>
        <v>0</v>
      </c>
      <c r="G693" s="158" t="n">
        <f aca="false">E693+F693</f>
        <v>0</v>
      </c>
    </row>
    <row r="694" customFormat="false" ht="16.5" hidden="false" customHeight="false" outlineLevel="0" collapsed="false">
      <c r="A694" s="152" t="s">
        <v>1058</v>
      </c>
      <c r="B694" s="153" t="n">
        <f aca="false">BAZA!AT684</f>
        <v>0</v>
      </c>
      <c r="C694" s="154" t="n">
        <f aca="false">BAZA!AS684</f>
        <v>0</v>
      </c>
      <c r="D694" s="155" t="n">
        <f aca="false">BAZA!A684</f>
        <v>681</v>
      </c>
      <c r="E694" s="156" t="n">
        <f aca="false">BAZA!AQ684</f>
        <v>0</v>
      </c>
      <c r="F694" s="157" t="n">
        <f aca="false">BAZA!AR684</f>
        <v>0</v>
      </c>
      <c r="G694" s="158" t="n">
        <f aca="false">E694+F694</f>
        <v>0</v>
      </c>
    </row>
    <row r="695" customFormat="false" ht="16.5" hidden="false" customHeight="false" outlineLevel="0" collapsed="false">
      <c r="A695" s="152" t="s">
        <v>1059</v>
      </c>
      <c r="B695" s="153" t="n">
        <f aca="false">BAZA!AT685</f>
        <v>0</v>
      </c>
      <c r="C695" s="154" t="n">
        <f aca="false">BAZA!AS685</f>
        <v>0</v>
      </c>
      <c r="D695" s="155" t="n">
        <f aca="false">BAZA!A685</f>
        <v>682</v>
      </c>
      <c r="E695" s="156" t="n">
        <f aca="false">BAZA!AQ685</f>
        <v>0</v>
      </c>
      <c r="F695" s="157" t="n">
        <f aca="false">BAZA!AR685</f>
        <v>0</v>
      </c>
      <c r="G695" s="158" t="n">
        <f aca="false">E695+F695</f>
        <v>0</v>
      </c>
    </row>
    <row r="696" customFormat="false" ht="16.5" hidden="false" customHeight="false" outlineLevel="0" collapsed="false">
      <c r="A696" s="152" t="s">
        <v>1060</v>
      </c>
      <c r="B696" s="153" t="n">
        <f aca="false">BAZA!AT686</f>
        <v>0</v>
      </c>
      <c r="C696" s="154" t="n">
        <f aca="false">BAZA!AS686</f>
        <v>0</v>
      </c>
      <c r="D696" s="155" t="n">
        <f aca="false">BAZA!A686</f>
        <v>683</v>
      </c>
      <c r="E696" s="156" t="n">
        <f aca="false">BAZA!AQ686</f>
        <v>0</v>
      </c>
      <c r="F696" s="157" t="n">
        <f aca="false">BAZA!AR686</f>
        <v>0</v>
      </c>
      <c r="G696" s="158" t="n">
        <f aca="false">E696+F696</f>
        <v>0</v>
      </c>
    </row>
    <row r="697" customFormat="false" ht="16.5" hidden="false" customHeight="false" outlineLevel="0" collapsed="false">
      <c r="A697" s="152" t="s">
        <v>1061</v>
      </c>
      <c r="B697" s="153" t="n">
        <f aca="false">BAZA!AT687</f>
        <v>0</v>
      </c>
      <c r="C697" s="154" t="n">
        <f aca="false">BAZA!AS687</f>
        <v>0</v>
      </c>
      <c r="D697" s="155" t="n">
        <f aca="false">BAZA!A687</f>
        <v>684</v>
      </c>
      <c r="E697" s="156" t="n">
        <f aca="false">BAZA!AQ687</f>
        <v>0</v>
      </c>
      <c r="F697" s="157" t="n">
        <f aca="false">BAZA!AR687</f>
        <v>0</v>
      </c>
      <c r="G697" s="158" t="n">
        <f aca="false">E697+F697</f>
        <v>0</v>
      </c>
    </row>
    <row r="698" customFormat="false" ht="16.5" hidden="false" customHeight="false" outlineLevel="0" collapsed="false">
      <c r="A698" s="152" t="s">
        <v>1062</v>
      </c>
      <c r="B698" s="153" t="n">
        <f aca="false">BAZA!AT688</f>
        <v>0</v>
      </c>
      <c r="C698" s="154" t="n">
        <f aca="false">BAZA!AS688</f>
        <v>0</v>
      </c>
      <c r="D698" s="155" t="n">
        <f aca="false">BAZA!A688</f>
        <v>685</v>
      </c>
      <c r="E698" s="156" t="n">
        <f aca="false">BAZA!AQ688</f>
        <v>0</v>
      </c>
      <c r="F698" s="157" t="n">
        <f aca="false">BAZA!AR688</f>
        <v>0</v>
      </c>
      <c r="G698" s="158" t="n">
        <f aca="false">E698+F698</f>
        <v>0</v>
      </c>
    </row>
    <row r="699" customFormat="false" ht="16.5" hidden="false" customHeight="false" outlineLevel="0" collapsed="false">
      <c r="A699" s="152" t="s">
        <v>1063</v>
      </c>
      <c r="B699" s="153" t="n">
        <f aca="false">BAZA!AT689</f>
        <v>0</v>
      </c>
      <c r="C699" s="154" t="n">
        <f aca="false">BAZA!AS689</f>
        <v>0</v>
      </c>
      <c r="D699" s="155" t="n">
        <f aca="false">BAZA!A689</f>
        <v>686</v>
      </c>
      <c r="E699" s="156" t="n">
        <f aca="false">BAZA!AQ689</f>
        <v>0</v>
      </c>
      <c r="F699" s="157" t="n">
        <f aca="false">BAZA!AR689</f>
        <v>0</v>
      </c>
      <c r="G699" s="158" t="n">
        <f aca="false">E699+F699</f>
        <v>0</v>
      </c>
    </row>
    <row r="700" customFormat="false" ht="16.5" hidden="false" customHeight="false" outlineLevel="0" collapsed="false">
      <c r="A700" s="152" t="s">
        <v>1064</v>
      </c>
      <c r="B700" s="153" t="n">
        <f aca="false">BAZA!AT690</f>
        <v>0</v>
      </c>
      <c r="C700" s="154" t="n">
        <f aca="false">BAZA!AS690</f>
        <v>0</v>
      </c>
      <c r="D700" s="155" t="n">
        <f aca="false">BAZA!A690</f>
        <v>687</v>
      </c>
      <c r="E700" s="156" t="n">
        <f aca="false">BAZA!AQ690</f>
        <v>0</v>
      </c>
      <c r="F700" s="157" t="n">
        <f aca="false">BAZA!AR690</f>
        <v>0</v>
      </c>
      <c r="G700" s="158" t="n">
        <f aca="false">E700+F700</f>
        <v>0</v>
      </c>
    </row>
    <row r="701" customFormat="false" ht="16.5" hidden="false" customHeight="false" outlineLevel="0" collapsed="false">
      <c r="A701" s="152" t="s">
        <v>1065</v>
      </c>
      <c r="B701" s="153" t="n">
        <f aca="false">BAZA!AT691</f>
        <v>0</v>
      </c>
      <c r="C701" s="154" t="n">
        <f aca="false">BAZA!AS691</f>
        <v>0</v>
      </c>
      <c r="D701" s="155" t="n">
        <f aca="false">BAZA!A691</f>
        <v>688</v>
      </c>
      <c r="E701" s="156" t="n">
        <f aca="false">BAZA!AQ691</f>
        <v>0</v>
      </c>
      <c r="F701" s="157" t="n">
        <f aca="false">BAZA!AR691</f>
        <v>0</v>
      </c>
      <c r="G701" s="158" t="n">
        <f aca="false">E701+F701</f>
        <v>0</v>
      </c>
    </row>
    <row r="702" customFormat="false" ht="16.5" hidden="false" customHeight="false" outlineLevel="0" collapsed="false">
      <c r="A702" s="152" t="s">
        <v>1066</v>
      </c>
      <c r="B702" s="153" t="n">
        <f aca="false">BAZA!AT692</f>
        <v>0</v>
      </c>
      <c r="C702" s="154" t="n">
        <f aca="false">BAZA!AS692</f>
        <v>0</v>
      </c>
      <c r="D702" s="155" t="n">
        <f aca="false">BAZA!A692</f>
        <v>689</v>
      </c>
      <c r="E702" s="156" t="n">
        <f aca="false">BAZA!AQ692</f>
        <v>0</v>
      </c>
      <c r="F702" s="157" t="n">
        <f aca="false">BAZA!AR692</f>
        <v>0</v>
      </c>
      <c r="G702" s="158" t="n">
        <f aca="false">E702+F702</f>
        <v>0</v>
      </c>
    </row>
    <row r="703" customFormat="false" ht="16.5" hidden="false" customHeight="false" outlineLevel="0" collapsed="false">
      <c r="A703" s="152" t="s">
        <v>1067</v>
      </c>
      <c r="B703" s="153" t="n">
        <f aca="false">BAZA!AT693</f>
        <v>0</v>
      </c>
      <c r="C703" s="154" t="n">
        <f aca="false">BAZA!AS693</f>
        <v>0</v>
      </c>
      <c r="D703" s="155" t="n">
        <f aca="false">BAZA!A693</f>
        <v>690</v>
      </c>
      <c r="E703" s="156" t="n">
        <f aca="false">BAZA!AQ693</f>
        <v>0</v>
      </c>
      <c r="F703" s="157" t="n">
        <f aca="false">BAZA!AR693</f>
        <v>0</v>
      </c>
      <c r="G703" s="158" t="n">
        <f aca="false">E703+F703</f>
        <v>0</v>
      </c>
    </row>
    <row r="704" customFormat="false" ht="16.5" hidden="false" customHeight="false" outlineLevel="0" collapsed="false">
      <c r="A704" s="152" t="s">
        <v>1068</v>
      </c>
      <c r="B704" s="153" t="n">
        <f aca="false">BAZA!AT694</f>
        <v>0</v>
      </c>
      <c r="C704" s="154" t="n">
        <f aca="false">BAZA!AS694</f>
        <v>0</v>
      </c>
      <c r="D704" s="155" t="n">
        <f aca="false">BAZA!A694</f>
        <v>691</v>
      </c>
      <c r="E704" s="156" t="n">
        <f aca="false">BAZA!AQ694</f>
        <v>0</v>
      </c>
      <c r="F704" s="157" t="n">
        <f aca="false">BAZA!AR694</f>
        <v>0</v>
      </c>
      <c r="G704" s="158" t="n">
        <f aca="false">E704+F704</f>
        <v>0</v>
      </c>
    </row>
    <row r="705" customFormat="false" ht="16.5" hidden="false" customHeight="false" outlineLevel="0" collapsed="false">
      <c r="A705" s="152" t="s">
        <v>1069</v>
      </c>
      <c r="B705" s="153" t="n">
        <f aca="false">BAZA!AT695</f>
        <v>0</v>
      </c>
      <c r="C705" s="154" t="n">
        <f aca="false">BAZA!AS695</f>
        <v>0</v>
      </c>
      <c r="D705" s="155" t="n">
        <f aca="false">BAZA!A695</f>
        <v>692</v>
      </c>
      <c r="E705" s="156" t="n">
        <f aca="false">BAZA!AQ695</f>
        <v>0</v>
      </c>
      <c r="F705" s="157" t="n">
        <f aca="false">BAZA!AR695</f>
        <v>0</v>
      </c>
      <c r="G705" s="158" t="n">
        <f aca="false">E705+F705</f>
        <v>0</v>
      </c>
    </row>
    <row r="706" customFormat="false" ht="16.5" hidden="false" customHeight="false" outlineLevel="0" collapsed="false">
      <c r="A706" s="152" t="s">
        <v>1070</v>
      </c>
      <c r="B706" s="153" t="n">
        <f aca="false">BAZA!AT696</f>
        <v>0</v>
      </c>
      <c r="C706" s="154" t="n">
        <f aca="false">BAZA!AS696</f>
        <v>0</v>
      </c>
      <c r="D706" s="155" t="n">
        <f aca="false">BAZA!A696</f>
        <v>693</v>
      </c>
      <c r="E706" s="156" t="n">
        <f aca="false">BAZA!AQ696</f>
        <v>0</v>
      </c>
      <c r="F706" s="157" t="n">
        <f aca="false">BAZA!AR696</f>
        <v>0</v>
      </c>
      <c r="G706" s="158" t="n">
        <f aca="false">E706+F706</f>
        <v>0</v>
      </c>
    </row>
    <row r="707" customFormat="false" ht="16.5" hidden="false" customHeight="false" outlineLevel="0" collapsed="false">
      <c r="A707" s="152" t="s">
        <v>1071</v>
      </c>
      <c r="B707" s="153" t="n">
        <f aca="false">BAZA!AT697</f>
        <v>0</v>
      </c>
      <c r="C707" s="154" t="n">
        <f aca="false">BAZA!AS697</f>
        <v>0</v>
      </c>
      <c r="D707" s="155" t="n">
        <f aca="false">BAZA!A697</f>
        <v>694</v>
      </c>
      <c r="E707" s="156" t="n">
        <f aca="false">BAZA!AQ697</f>
        <v>0</v>
      </c>
      <c r="F707" s="157" t="n">
        <f aca="false">BAZA!AR697</f>
        <v>0</v>
      </c>
      <c r="G707" s="158" t="n">
        <f aca="false">E707+F707</f>
        <v>0</v>
      </c>
    </row>
    <row r="708" customFormat="false" ht="16.5" hidden="false" customHeight="false" outlineLevel="0" collapsed="false">
      <c r="A708" s="152" t="s">
        <v>1072</v>
      </c>
      <c r="B708" s="153" t="n">
        <f aca="false">BAZA!AT698</f>
        <v>0</v>
      </c>
      <c r="C708" s="154" t="n">
        <f aca="false">BAZA!AS698</f>
        <v>0</v>
      </c>
      <c r="D708" s="155" t="n">
        <f aca="false">BAZA!A698</f>
        <v>695</v>
      </c>
      <c r="E708" s="156" t="n">
        <f aca="false">BAZA!AQ698</f>
        <v>0</v>
      </c>
      <c r="F708" s="157" t="n">
        <f aca="false">BAZA!AR698</f>
        <v>0</v>
      </c>
      <c r="G708" s="158" t="n">
        <f aca="false">E708+F708</f>
        <v>0</v>
      </c>
    </row>
    <row r="709" customFormat="false" ht="16.5" hidden="false" customHeight="false" outlineLevel="0" collapsed="false">
      <c r="A709" s="152" t="s">
        <v>1073</v>
      </c>
      <c r="B709" s="153" t="n">
        <f aca="false">BAZA!AT699</f>
        <v>0</v>
      </c>
      <c r="C709" s="154" t="n">
        <f aca="false">BAZA!AS699</f>
        <v>0</v>
      </c>
      <c r="D709" s="155" t="n">
        <f aca="false">BAZA!A699</f>
        <v>696</v>
      </c>
      <c r="E709" s="156" t="n">
        <f aca="false">BAZA!AQ699</f>
        <v>0</v>
      </c>
      <c r="F709" s="157" t="n">
        <f aca="false">BAZA!AR699</f>
        <v>0</v>
      </c>
      <c r="G709" s="158" t="n">
        <f aca="false">E709+F709</f>
        <v>0</v>
      </c>
    </row>
    <row r="710" customFormat="false" ht="16.5" hidden="false" customHeight="false" outlineLevel="0" collapsed="false">
      <c r="A710" s="152" t="s">
        <v>1074</v>
      </c>
      <c r="B710" s="153" t="n">
        <f aca="false">BAZA!AT700</f>
        <v>0</v>
      </c>
      <c r="C710" s="154" t="n">
        <f aca="false">BAZA!AS700</f>
        <v>0</v>
      </c>
      <c r="D710" s="155" t="n">
        <f aca="false">BAZA!A700</f>
        <v>697</v>
      </c>
      <c r="E710" s="156" t="n">
        <f aca="false">BAZA!AQ700</f>
        <v>0</v>
      </c>
      <c r="F710" s="157" t="n">
        <f aca="false">BAZA!AR700</f>
        <v>0</v>
      </c>
      <c r="G710" s="158" t="n">
        <f aca="false">E710+F710</f>
        <v>0</v>
      </c>
    </row>
    <row r="711" customFormat="false" ht="16.5" hidden="false" customHeight="false" outlineLevel="0" collapsed="false">
      <c r="A711" s="152" t="s">
        <v>1075</v>
      </c>
      <c r="B711" s="153" t="n">
        <f aca="false">BAZA!AT701</f>
        <v>0</v>
      </c>
      <c r="C711" s="154" t="n">
        <f aca="false">BAZA!AS701</f>
        <v>0</v>
      </c>
      <c r="D711" s="155" t="n">
        <f aca="false">BAZA!A701</f>
        <v>698</v>
      </c>
      <c r="E711" s="156" t="n">
        <f aca="false">BAZA!AQ701</f>
        <v>0</v>
      </c>
      <c r="F711" s="157" t="n">
        <f aca="false">BAZA!AR701</f>
        <v>0</v>
      </c>
      <c r="G711" s="158" t="n">
        <f aca="false">E711+F711</f>
        <v>0</v>
      </c>
    </row>
    <row r="712" customFormat="false" ht="16.5" hidden="false" customHeight="false" outlineLevel="0" collapsed="false">
      <c r="A712" s="152" t="s">
        <v>1076</v>
      </c>
      <c r="B712" s="153" t="n">
        <f aca="false">BAZA!AT702</f>
        <v>0</v>
      </c>
      <c r="C712" s="154" t="n">
        <f aca="false">BAZA!AS702</f>
        <v>0</v>
      </c>
      <c r="D712" s="155" t="n">
        <f aca="false">BAZA!A702</f>
        <v>699</v>
      </c>
      <c r="E712" s="156" t="n">
        <f aca="false">BAZA!AQ702</f>
        <v>0</v>
      </c>
      <c r="F712" s="157" t="n">
        <f aca="false">BAZA!AR702</f>
        <v>0</v>
      </c>
      <c r="G712" s="158" t="n">
        <f aca="false">E712+F712</f>
        <v>0</v>
      </c>
    </row>
    <row r="713" customFormat="false" ht="16.5" hidden="false" customHeight="false" outlineLevel="0" collapsed="false">
      <c r="A713" s="152" t="s">
        <v>1077</v>
      </c>
      <c r="B713" s="153" t="n">
        <f aca="false">BAZA!AT703</f>
        <v>0</v>
      </c>
      <c r="C713" s="154" t="n">
        <f aca="false">BAZA!AS703</f>
        <v>0</v>
      </c>
      <c r="D713" s="155" t="n">
        <f aca="false">BAZA!A703</f>
        <v>700</v>
      </c>
      <c r="E713" s="156" t="n">
        <f aca="false">BAZA!AQ703</f>
        <v>0</v>
      </c>
      <c r="F713" s="157" t="n">
        <f aca="false">BAZA!AR703</f>
        <v>0</v>
      </c>
      <c r="G713" s="158" t="n">
        <f aca="false">E713+F713</f>
        <v>0</v>
      </c>
    </row>
    <row r="714" customFormat="false" ht="16.5" hidden="false" customHeight="false" outlineLevel="0" collapsed="false">
      <c r="A714" s="152" t="s">
        <v>1078</v>
      </c>
      <c r="B714" s="153" t="n">
        <f aca="false">BAZA!AT704</f>
        <v>0</v>
      </c>
      <c r="C714" s="154" t="n">
        <f aca="false">BAZA!AS704</f>
        <v>0</v>
      </c>
      <c r="D714" s="155" t="n">
        <f aca="false">BAZA!A704</f>
        <v>701</v>
      </c>
      <c r="E714" s="156" t="n">
        <f aca="false">BAZA!AQ704</f>
        <v>0</v>
      </c>
      <c r="F714" s="157" t="n">
        <f aca="false">BAZA!AR704</f>
        <v>0</v>
      </c>
      <c r="G714" s="158" t="n">
        <f aca="false">E714+F714</f>
        <v>0</v>
      </c>
    </row>
    <row r="715" customFormat="false" ht="16.5" hidden="false" customHeight="false" outlineLevel="0" collapsed="false">
      <c r="A715" s="152" t="s">
        <v>1079</v>
      </c>
      <c r="B715" s="153" t="n">
        <f aca="false">BAZA!AT705</f>
        <v>0</v>
      </c>
      <c r="C715" s="154" t="n">
        <f aca="false">BAZA!AS705</f>
        <v>0</v>
      </c>
      <c r="D715" s="155" t="n">
        <f aca="false">BAZA!A705</f>
        <v>702</v>
      </c>
      <c r="E715" s="156" t="n">
        <f aca="false">BAZA!AQ705</f>
        <v>0</v>
      </c>
      <c r="F715" s="157" t="n">
        <f aca="false">BAZA!AR705</f>
        <v>0</v>
      </c>
      <c r="G715" s="158" t="n">
        <f aca="false">E715+F715</f>
        <v>0</v>
      </c>
    </row>
    <row r="716" customFormat="false" ht="16.5" hidden="false" customHeight="false" outlineLevel="0" collapsed="false">
      <c r="A716" s="152" t="s">
        <v>1080</v>
      </c>
      <c r="B716" s="153" t="n">
        <f aca="false">BAZA!AT706</f>
        <v>0</v>
      </c>
      <c r="C716" s="154" t="n">
        <f aca="false">BAZA!AS706</f>
        <v>0</v>
      </c>
      <c r="D716" s="155" t="n">
        <f aca="false">BAZA!A706</f>
        <v>703</v>
      </c>
      <c r="E716" s="156" t="n">
        <f aca="false">BAZA!AQ706</f>
        <v>0</v>
      </c>
      <c r="F716" s="157" t="n">
        <f aca="false">BAZA!AR706</f>
        <v>0</v>
      </c>
      <c r="G716" s="158" t="n">
        <f aca="false">E716+F716</f>
        <v>0</v>
      </c>
    </row>
    <row r="717" customFormat="false" ht="16.5" hidden="false" customHeight="false" outlineLevel="0" collapsed="false">
      <c r="A717" s="152" t="s">
        <v>1081</v>
      </c>
      <c r="B717" s="153" t="n">
        <f aca="false">BAZA!AT707</f>
        <v>0</v>
      </c>
      <c r="C717" s="154" t="n">
        <f aca="false">BAZA!AS707</f>
        <v>0</v>
      </c>
      <c r="D717" s="155" t="n">
        <f aca="false">BAZA!A707</f>
        <v>704</v>
      </c>
      <c r="E717" s="156" t="n">
        <f aca="false">BAZA!AQ707</f>
        <v>0</v>
      </c>
      <c r="F717" s="157" t="n">
        <f aca="false">BAZA!AR707</f>
        <v>0</v>
      </c>
      <c r="G717" s="158" t="n">
        <f aca="false">E717+F717</f>
        <v>0</v>
      </c>
    </row>
    <row r="718" customFormat="false" ht="16.5" hidden="false" customHeight="false" outlineLevel="0" collapsed="false">
      <c r="A718" s="152" t="s">
        <v>1082</v>
      </c>
      <c r="B718" s="153" t="n">
        <f aca="false">BAZA!AT708</f>
        <v>0</v>
      </c>
      <c r="C718" s="154" t="n">
        <f aca="false">BAZA!AS708</f>
        <v>0</v>
      </c>
      <c r="D718" s="155" t="n">
        <f aca="false">BAZA!A708</f>
        <v>705</v>
      </c>
      <c r="E718" s="156" t="n">
        <f aca="false">BAZA!AQ708</f>
        <v>0</v>
      </c>
      <c r="F718" s="157" t="n">
        <f aca="false">BAZA!AR708</f>
        <v>0</v>
      </c>
      <c r="G718" s="158" t="n">
        <f aca="false">E718+F718</f>
        <v>0</v>
      </c>
    </row>
    <row r="719" customFormat="false" ht="16.5" hidden="false" customHeight="false" outlineLevel="0" collapsed="false">
      <c r="A719" s="152" t="s">
        <v>1083</v>
      </c>
      <c r="B719" s="153" t="n">
        <f aca="false">BAZA!AT709</f>
        <v>0</v>
      </c>
      <c r="C719" s="154" t="n">
        <f aca="false">BAZA!AS709</f>
        <v>0</v>
      </c>
      <c r="D719" s="155" t="n">
        <f aca="false">BAZA!A709</f>
        <v>706</v>
      </c>
      <c r="E719" s="156" t="n">
        <f aca="false">BAZA!AQ709</f>
        <v>0</v>
      </c>
      <c r="F719" s="157" t="n">
        <f aca="false">BAZA!AR709</f>
        <v>0</v>
      </c>
      <c r="G719" s="158" t="n">
        <f aca="false">E719+F719</f>
        <v>0</v>
      </c>
    </row>
    <row r="720" customFormat="false" ht="16.5" hidden="false" customHeight="false" outlineLevel="0" collapsed="false">
      <c r="A720" s="152" t="s">
        <v>1084</v>
      </c>
      <c r="B720" s="153" t="n">
        <f aca="false">BAZA!AT710</f>
        <v>0</v>
      </c>
      <c r="C720" s="154" t="n">
        <f aca="false">BAZA!AS710</f>
        <v>0</v>
      </c>
      <c r="D720" s="155" t="n">
        <f aca="false">BAZA!A710</f>
        <v>707</v>
      </c>
      <c r="E720" s="156" t="n">
        <f aca="false">BAZA!AQ710</f>
        <v>0</v>
      </c>
      <c r="F720" s="157" t="n">
        <f aca="false">BAZA!AR710</f>
        <v>0</v>
      </c>
      <c r="G720" s="158" t="n">
        <f aca="false">E720+F720</f>
        <v>0</v>
      </c>
    </row>
    <row r="721" customFormat="false" ht="16.5" hidden="false" customHeight="false" outlineLevel="0" collapsed="false">
      <c r="A721" s="152" t="s">
        <v>1085</v>
      </c>
      <c r="B721" s="153" t="n">
        <f aca="false">BAZA!AT711</f>
        <v>0</v>
      </c>
      <c r="C721" s="154" t="n">
        <f aca="false">BAZA!AS711</f>
        <v>0</v>
      </c>
      <c r="D721" s="155" t="n">
        <f aca="false">BAZA!A711</f>
        <v>708</v>
      </c>
      <c r="E721" s="156" t="n">
        <f aca="false">BAZA!AQ711</f>
        <v>0</v>
      </c>
      <c r="F721" s="157" t="n">
        <f aca="false">BAZA!AR711</f>
        <v>0</v>
      </c>
      <c r="G721" s="158" t="n">
        <f aca="false">E721+F721</f>
        <v>0</v>
      </c>
    </row>
    <row r="722" customFormat="false" ht="16.5" hidden="false" customHeight="false" outlineLevel="0" collapsed="false">
      <c r="A722" s="152" t="s">
        <v>1086</v>
      </c>
      <c r="B722" s="153" t="n">
        <f aca="false">BAZA!AT712</f>
        <v>0</v>
      </c>
      <c r="C722" s="154" t="n">
        <f aca="false">BAZA!AS712</f>
        <v>0</v>
      </c>
      <c r="D722" s="155" t="n">
        <f aca="false">BAZA!A712</f>
        <v>709</v>
      </c>
      <c r="E722" s="156" t="n">
        <f aca="false">BAZA!AQ712</f>
        <v>0</v>
      </c>
      <c r="F722" s="157" t="n">
        <f aca="false">BAZA!AR712</f>
        <v>0</v>
      </c>
      <c r="G722" s="158" t="n">
        <f aca="false">E722+F722</f>
        <v>0</v>
      </c>
    </row>
    <row r="723" customFormat="false" ht="16.5" hidden="false" customHeight="false" outlineLevel="0" collapsed="false">
      <c r="A723" s="152" t="s">
        <v>1087</v>
      </c>
      <c r="B723" s="153" t="n">
        <f aca="false">BAZA!AT713</f>
        <v>0</v>
      </c>
      <c r="C723" s="154" t="n">
        <f aca="false">BAZA!AS713</f>
        <v>0</v>
      </c>
      <c r="D723" s="155" t="n">
        <f aca="false">BAZA!A713</f>
        <v>710</v>
      </c>
      <c r="E723" s="156" t="n">
        <f aca="false">BAZA!AQ713</f>
        <v>0</v>
      </c>
      <c r="F723" s="157" t="n">
        <f aca="false">BAZA!AR713</f>
        <v>0</v>
      </c>
      <c r="G723" s="158" t="n">
        <f aca="false">E723+F723</f>
        <v>0</v>
      </c>
    </row>
    <row r="724" customFormat="false" ht="16.5" hidden="false" customHeight="false" outlineLevel="0" collapsed="false">
      <c r="A724" s="152" t="s">
        <v>1088</v>
      </c>
      <c r="B724" s="153" t="n">
        <f aca="false">BAZA!AT714</f>
        <v>0</v>
      </c>
      <c r="C724" s="154" t="n">
        <f aca="false">BAZA!AS714</f>
        <v>0</v>
      </c>
      <c r="D724" s="155" t="n">
        <f aca="false">BAZA!A714</f>
        <v>711</v>
      </c>
      <c r="E724" s="156" t="n">
        <f aca="false">BAZA!AQ714</f>
        <v>0</v>
      </c>
      <c r="F724" s="157" t="n">
        <f aca="false">BAZA!AR714</f>
        <v>0</v>
      </c>
      <c r="G724" s="158" t="n">
        <f aca="false">E724+F724</f>
        <v>0</v>
      </c>
    </row>
    <row r="725" customFormat="false" ht="16.5" hidden="false" customHeight="false" outlineLevel="0" collapsed="false">
      <c r="A725" s="152" t="s">
        <v>1089</v>
      </c>
      <c r="B725" s="153" t="n">
        <f aca="false">BAZA!AT715</f>
        <v>0</v>
      </c>
      <c r="C725" s="154" t="n">
        <f aca="false">BAZA!AS715</f>
        <v>0</v>
      </c>
      <c r="D725" s="155" t="n">
        <f aca="false">BAZA!A715</f>
        <v>712</v>
      </c>
      <c r="E725" s="156" t="n">
        <f aca="false">BAZA!AQ715</f>
        <v>0</v>
      </c>
      <c r="F725" s="157" t="n">
        <f aca="false">BAZA!AR715</f>
        <v>0</v>
      </c>
      <c r="G725" s="158" t="n">
        <f aca="false">E725+F725</f>
        <v>0</v>
      </c>
    </row>
    <row r="726" customFormat="false" ht="16.5" hidden="false" customHeight="false" outlineLevel="0" collapsed="false">
      <c r="A726" s="152" t="s">
        <v>1090</v>
      </c>
      <c r="B726" s="153" t="n">
        <f aca="false">BAZA!AT716</f>
        <v>0</v>
      </c>
      <c r="C726" s="154" t="n">
        <f aca="false">BAZA!AS716</f>
        <v>0</v>
      </c>
      <c r="D726" s="155" t="n">
        <f aca="false">BAZA!A716</f>
        <v>713</v>
      </c>
      <c r="E726" s="156" t="n">
        <f aca="false">BAZA!AQ716</f>
        <v>0</v>
      </c>
      <c r="F726" s="157" t="n">
        <f aca="false">BAZA!AR716</f>
        <v>0</v>
      </c>
      <c r="G726" s="158" t="n">
        <f aca="false">E726+F726</f>
        <v>0</v>
      </c>
    </row>
    <row r="727" customFormat="false" ht="16.5" hidden="false" customHeight="false" outlineLevel="0" collapsed="false">
      <c r="A727" s="152" t="s">
        <v>1091</v>
      </c>
      <c r="B727" s="153" t="n">
        <f aca="false">BAZA!AT717</f>
        <v>0</v>
      </c>
      <c r="C727" s="154" t="n">
        <f aca="false">BAZA!AS717</f>
        <v>0</v>
      </c>
      <c r="D727" s="155" t="n">
        <f aca="false">BAZA!A717</f>
        <v>714</v>
      </c>
      <c r="E727" s="156" t="n">
        <f aca="false">BAZA!AQ717</f>
        <v>0</v>
      </c>
      <c r="F727" s="157" t="n">
        <f aca="false">BAZA!AR717</f>
        <v>0</v>
      </c>
      <c r="G727" s="158" t="n">
        <f aca="false">E727+F727</f>
        <v>0</v>
      </c>
    </row>
    <row r="728" customFormat="false" ht="16.5" hidden="false" customHeight="false" outlineLevel="0" collapsed="false">
      <c r="A728" s="152" t="s">
        <v>1092</v>
      </c>
      <c r="B728" s="153" t="n">
        <f aca="false">BAZA!AT718</f>
        <v>0</v>
      </c>
      <c r="C728" s="154" t="n">
        <f aca="false">BAZA!AS718</f>
        <v>0</v>
      </c>
      <c r="D728" s="155" t="n">
        <f aca="false">BAZA!A718</f>
        <v>715</v>
      </c>
      <c r="E728" s="156" t="n">
        <f aca="false">BAZA!AQ718</f>
        <v>0</v>
      </c>
      <c r="F728" s="157" t="n">
        <f aca="false">BAZA!AR718</f>
        <v>0</v>
      </c>
      <c r="G728" s="158" t="n">
        <f aca="false">E728+F728</f>
        <v>0</v>
      </c>
    </row>
    <row r="729" customFormat="false" ht="16.5" hidden="false" customHeight="false" outlineLevel="0" collapsed="false">
      <c r="A729" s="152" t="s">
        <v>1093</v>
      </c>
      <c r="B729" s="153" t="n">
        <f aca="false">BAZA!AT719</f>
        <v>0</v>
      </c>
      <c r="C729" s="154" t="n">
        <f aca="false">BAZA!AS719</f>
        <v>0</v>
      </c>
      <c r="D729" s="155" t="n">
        <f aca="false">BAZA!A719</f>
        <v>716</v>
      </c>
      <c r="E729" s="156" t="n">
        <f aca="false">BAZA!AQ719</f>
        <v>0</v>
      </c>
      <c r="F729" s="157" t="n">
        <f aca="false">BAZA!AR719</f>
        <v>0</v>
      </c>
      <c r="G729" s="158" t="n">
        <f aca="false">E729+F729</f>
        <v>0</v>
      </c>
    </row>
    <row r="730" customFormat="false" ht="16.5" hidden="false" customHeight="false" outlineLevel="0" collapsed="false">
      <c r="A730" s="152" t="s">
        <v>1094</v>
      </c>
      <c r="B730" s="153" t="n">
        <f aca="false">BAZA!AT720</f>
        <v>0</v>
      </c>
      <c r="C730" s="154" t="n">
        <f aca="false">BAZA!AS720</f>
        <v>0</v>
      </c>
      <c r="D730" s="155" t="n">
        <f aca="false">BAZA!A720</f>
        <v>717</v>
      </c>
      <c r="E730" s="156" t="n">
        <f aca="false">BAZA!AQ720</f>
        <v>0</v>
      </c>
      <c r="F730" s="157" t="n">
        <f aca="false">BAZA!AR720</f>
        <v>0</v>
      </c>
      <c r="G730" s="158" t="n">
        <f aca="false">E730+F730</f>
        <v>0</v>
      </c>
    </row>
    <row r="731" customFormat="false" ht="16.5" hidden="false" customHeight="false" outlineLevel="0" collapsed="false">
      <c r="A731" s="152" t="s">
        <v>1095</v>
      </c>
      <c r="B731" s="153" t="n">
        <f aca="false">BAZA!AT721</f>
        <v>0</v>
      </c>
      <c r="C731" s="154" t="n">
        <f aca="false">BAZA!AS721</f>
        <v>0</v>
      </c>
      <c r="D731" s="155" t="n">
        <f aca="false">BAZA!A721</f>
        <v>718</v>
      </c>
      <c r="E731" s="156" t="n">
        <f aca="false">BAZA!AQ721</f>
        <v>0</v>
      </c>
      <c r="F731" s="157" t="n">
        <f aca="false">BAZA!AR721</f>
        <v>0</v>
      </c>
      <c r="G731" s="158" t="n">
        <f aca="false">E731+F731</f>
        <v>0</v>
      </c>
    </row>
    <row r="732" customFormat="false" ht="16.5" hidden="false" customHeight="false" outlineLevel="0" collapsed="false">
      <c r="A732" s="152" t="s">
        <v>1096</v>
      </c>
      <c r="B732" s="153" t="n">
        <f aca="false">BAZA!AT722</f>
        <v>0</v>
      </c>
      <c r="C732" s="154" t="n">
        <f aca="false">BAZA!AS722</f>
        <v>0</v>
      </c>
      <c r="D732" s="155" t="n">
        <f aca="false">BAZA!A722</f>
        <v>719</v>
      </c>
      <c r="E732" s="156" t="n">
        <f aca="false">BAZA!AQ722</f>
        <v>0</v>
      </c>
      <c r="F732" s="157" t="n">
        <f aca="false">BAZA!AR722</f>
        <v>0</v>
      </c>
      <c r="G732" s="158" t="n">
        <f aca="false">E732+F732</f>
        <v>0</v>
      </c>
    </row>
    <row r="733" customFormat="false" ht="16.5" hidden="false" customHeight="false" outlineLevel="0" collapsed="false">
      <c r="A733" s="152" t="s">
        <v>1097</v>
      </c>
      <c r="B733" s="153" t="n">
        <f aca="false">BAZA!AT723</f>
        <v>0</v>
      </c>
      <c r="C733" s="154" t="n">
        <f aca="false">BAZA!AS723</f>
        <v>0</v>
      </c>
      <c r="D733" s="155" t="n">
        <f aca="false">BAZA!A723</f>
        <v>720</v>
      </c>
      <c r="E733" s="156" t="n">
        <f aca="false">BAZA!AQ723</f>
        <v>0</v>
      </c>
      <c r="F733" s="157" t="n">
        <f aca="false">BAZA!AR723</f>
        <v>0</v>
      </c>
      <c r="G733" s="158" t="n">
        <f aca="false">E733+F733</f>
        <v>0</v>
      </c>
    </row>
    <row r="734" customFormat="false" ht="16.5" hidden="false" customHeight="false" outlineLevel="0" collapsed="false">
      <c r="A734" s="152" t="s">
        <v>1098</v>
      </c>
      <c r="B734" s="153" t="n">
        <f aca="false">BAZA!AT724</f>
        <v>0</v>
      </c>
      <c r="C734" s="154" t="n">
        <f aca="false">BAZA!AS724</f>
        <v>0</v>
      </c>
      <c r="D734" s="155" t="n">
        <f aca="false">BAZA!A724</f>
        <v>721</v>
      </c>
      <c r="E734" s="156" t="n">
        <f aca="false">BAZA!AQ724</f>
        <v>0</v>
      </c>
      <c r="F734" s="157" t="n">
        <f aca="false">BAZA!AR724</f>
        <v>0</v>
      </c>
      <c r="G734" s="158" t="n">
        <f aca="false">E734+F734</f>
        <v>0</v>
      </c>
    </row>
    <row r="735" customFormat="false" ht="16.5" hidden="false" customHeight="false" outlineLevel="0" collapsed="false">
      <c r="A735" s="152" t="s">
        <v>1099</v>
      </c>
      <c r="B735" s="153" t="n">
        <f aca="false">BAZA!AT725</f>
        <v>0</v>
      </c>
      <c r="C735" s="154" t="n">
        <f aca="false">BAZA!AS725</f>
        <v>0</v>
      </c>
      <c r="D735" s="155" t="n">
        <f aca="false">BAZA!A725</f>
        <v>722</v>
      </c>
      <c r="E735" s="156" t="n">
        <f aca="false">BAZA!AQ725</f>
        <v>0</v>
      </c>
      <c r="F735" s="157" t="n">
        <f aca="false">BAZA!AR725</f>
        <v>0</v>
      </c>
      <c r="G735" s="158" t="n">
        <f aca="false">E735+F735</f>
        <v>0</v>
      </c>
    </row>
    <row r="736" customFormat="false" ht="16.5" hidden="false" customHeight="false" outlineLevel="0" collapsed="false">
      <c r="A736" s="152" t="s">
        <v>1100</v>
      </c>
      <c r="B736" s="153" t="n">
        <f aca="false">BAZA!AT726</f>
        <v>0</v>
      </c>
      <c r="C736" s="154" t="n">
        <f aca="false">BAZA!AS726</f>
        <v>0</v>
      </c>
      <c r="D736" s="155" t="n">
        <f aca="false">BAZA!A726</f>
        <v>723</v>
      </c>
      <c r="E736" s="156" t="n">
        <f aca="false">BAZA!AQ726</f>
        <v>0</v>
      </c>
      <c r="F736" s="157" t="n">
        <f aca="false">BAZA!AR726</f>
        <v>0</v>
      </c>
      <c r="G736" s="158" t="n">
        <f aca="false">E736+F736</f>
        <v>0</v>
      </c>
    </row>
    <row r="737" customFormat="false" ht="16.5" hidden="false" customHeight="false" outlineLevel="0" collapsed="false">
      <c r="A737" s="152" t="s">
        <v>1101</v>
      </c>
      <c r="B737" s="153" t="n">
        <f aca="false">BAZA!AT727</f>
        <v>0</v>
      </c>
      <c r="C737" s="154" t="n">
        <f aca="false">BAZA!AS727</f>
        <v>0</v>
      </c>
      <c r="D737" s="155" t="n">
        <f aca="false">BAZA!A727</f>
        <v>724</v>
      </c>
      <c r="E737" s="156" t="n">
        <f aca="false">BAZA!AQ727</f>
        <v>0</v>
      </c>
      <c r="F737" s="157" t="n">
        <f aca="false">BAZA!AR727</f>
        <v>0</v>
      </c>
      <c r="G737" s="158" t="n">
        <f aca="false">E737+F737</f>
        <v>0</v>
      </c>
    </row>
    <row r="738" customFormat="false" ht="16.5" hidden="false" customHeight="false" outlineLevel="0" collapsed="false">
      <c r="A738" s="152" t="s">
        <v>1102</v>
      </c>
      <c r="B738" s="153" t="n">
        <f aca="false">BAZA!AT728</f>
        <v>0</v>
      </c>
      <c r="C738" s="154" t="n">
        <f aca="false">BAZA!AS728</f>
        <v>0</v>
      </c>
      <c r="D738" s="155" t="n">
        <f aca="false">BAZA!A728</f>
        <v>725</v>
      </c>
      <c r="E738" s="156" t="n">
        <f aca="false">BAZA!AQ728</f>
        <v>0</v>
      </c>
      <c r="F738" s="157" t="n">
        <f aca="false">BAZA!AR728</f>
        <v>0</v>
      </c>
      <c r="G738" s="158" t="n">
        <f aca="false">E738+F738</f>
        <v>0</v>
      </c>
    </row>
    <row r="739" customFormat="false" ht="16.5" hidden="false" customHeight="false" outlineLevel="0" collapsed="false">
      <c r="A739" s="152" t="s">
        <v>1103</v>
      </c>
      <c r="B739" s="153" t="n">
        <f aca="false">BAZA!AT729</f>
        <v>0</v>
      </c>
      <c r="C739" s="154" t="n">
        <f aca="false">BAZA!AS729</f>
        <v>0</v>
      </c>
      <c r="D739" s="155" t="n">
        <f aca="false">BAZA!A729</f>
        <v>726</v>
      </c>
      <c r="E739" s="156" t="n">
        <f aca="false">BAZA!AQ729</f>
        <v>0</v>
      </c>
      <c r="F739" s="157" t="n">
        <f aca="false">BAZA!AR729</f>
        <v>0</v>
      </c>
      <c r="G739" s="158" t="n">
        <f aca="false">E739+F739</f>
        <v>0</v>
      </c>
    </row>
    <row r="740" customFormat="false" ht="16.5" hidden="false" customHeight="false" outlineLevel="0" collapsed="false">
      <c r="A740" s="152" t="s">
        <v>1104</v>
      </c>
      <c r="B740" s="153" t="n">
        <f aca="false">BAZA!AT730</f>
        <v>0</v>
      </c>
      <c r="C740" s="154" t="n">
        <f aca="false">BAZA!AS730</f>
        <v>0</v>
      </c>
      <c r="D740" s="155" t="n">
        <f aca="false">BAZA!A730</f>
        <v>727</v>
      </c>
      <c r="E740" s="156" t="n">
        <f aca="false">BAZA!AQ730</f>
        <v>0</v>
      </c>
      <c r="F740" s="157" t="n">
        <f aca="false">BAZA!AR730</f>
        <v>0</v>
      </c>
      <c r="G740" s="158" t="n">
        <f aca="false">E740+F740</f>
        <v>0</v>
      </c>
    </row>
    <row r="741" customFormat="false" ht="16.5" hidden="false" customHeight="false" outlineLevel="0" collapsed="false">
      <c r="A741" s="152" t="s">
        <v>1105</v>
      </c>
      <c r="B741" s="153" t="n">
        <f aca="false">BAZA!AT731</f>
        <v>0</v>
      </c>
      <c r="C741" s="154" t="n">
        <f aca="false">BAZA!AS731</f>
        <v>0</v>
      </c>
      <c r="D741" s="155" t="n">
        <f aca="false">BAZA!A731</f>
        <v>728</v>
      </c>
      <c r="E741" s="156" t="n">
        <f aca="false">BAZA!AQ731</f>
        <v>0</v>
      </c>
      <c r="F741" s="157" t="n">
        <f aca="false">BAZA!AR731</f>
        <v>0</v>
      </c>
      <c r="G741" s="158" t="n">
        <f aca="false">E741+F741</f>
        <v>0</v>
      </c>
    </row>
    <row r="742" customFormat="false" ht="16.5" hidden="false" customHeight="false" outlineLevel="0" collapsed="false">
      <c r="A742" s="152" t="s">
        <v>1106</v>
      </c>
      <c r="B742" s="153" t="n">
        <f aca="false">BAZA!AT732</f>
        <v>0</v>
      </c>
      <c r="C742" s="154" t="n">
        <f aca="false">BAZA!AS732</f>
        <v>0</v>
      </c>
      <c r="D742" s="155" t="n">
        <f aca="false">BAZA!A732</f>
        <v>729</v>
      </c>
      <c r="E742" s="156" t="n">
        <f aca="false">BAZA!AQ732</f>
        <v>0</v>
      </c>
      <c r="F742" s="157" t="n">
        <f aca="false">BAZA!AR732</f>
        <v>0</v>
      </c>
      <c r="G742" s="158" t="n">
        <f aca="false">E742+F742</f>
        <v>0</v>
      </c>
    </row>
    <row r="743" customFormat="false" ht="16.5" hidden="false" customHeight="false" outlineLevel="0" collapsed="false">
      <c r="A743" s="152" t="s">
        <v>1107</v>
      </c>
      <c r="B743" s="153" t="n">
        <f aca="false">BAZA!AT733</f>
        <v>0</v>
      </c>
      <c r="C743" s="154" t="n">
        <f aca="false">BAZA!AS733</f>
        <v>0</v>
      </c>
      <c r="D743" s="155" t="n">
        <f aca="false">BAZA!A733</f>
        <v>730</v>
      </c>
      <c r="E743" s="156" t="n">
        <f aca="false">BAZA!AQ733</f>
        <v>0</v>
      </c>
      <c r="F743" s="157" t="n">
        <f aca="false">BAZA!AR733</f>
        <v>0</v>
      </c>
      <c r="G743" s="158" t="n">
        <f aca="false">E743+F743</f>
        <v>0</v>
      </c>
    </row>
    <row r="744" customFormat="false" ht="16.5" hidden="false" customHeight="false" outlineLevel="0" collapsed="false">
      <c r="A744" s="152" t="s">
        <v>1108</v>
      </c>
      <c r="B744" s="153" t="n">
        <f aca="false">BAZA!AT734</f>
        <v>0</v>
      </c>
      <c r="C744" s="154" t="n">
        <f aca="false">BAZA!AS734</f>
        <v>0</v>
      </c>
      <c r="D744" s="155" t="n">
        <f aca="false">BAZA!A734</f>
        <v>731</v>
      </c>
      <c r="E744" s="156" t="n">
        <f aca="false">BAZA!AQ734</f>
        <v>0</v>
      </c>
      <c r="F744" s="157" t="n">
        <f aca="false">BAZA!AR734</f>
        <v>0</v>
      </c>
      <c r="G744" s="158" t="n">
        <f aca="false">E744+F744</f>
        <v>0</v>
      </c>
    </row>
    <row r="745" customFormat="false" ht="16.5" hidden="false" customHeight="false" outlineLevel="0" collapsed="false">
      <c r="A745" s="152" t="s">
        <v>1109</v>
      </c>
      <c r="B745" s="153" t="n">
        <f aca="false">BAZA!AT735</f>
        <v>0</v>
      </c>
      <c r="C745" s="154" t="n">
        <f aca="false">BAZA!AS735</f>
        <v>0</v>
      </c>
      <c r="D745" s="155" t="n">
        <f aca="false">BAZA!A735</f>
        <v>732</v>
      </c>
      <c r="E745" s="156" t="n">
        <f aca="false">BAZA!AQ735</f>
        <v>0</v>
      </c>
      <c r="F745" s="157" t="n">
        <f aca="false">BAZA!AR735</f>
        <v>0</v>
      </c>
      <c r="G745" s="158" t="n">
        <f aca="false">E745+F745</f>
        <v>0</v>
      </c>
    </row>
    <row r="746" customFormat="false" ht="16.5" hidden="false" customHeight="false" outlineLevel="0" collapsed="false">
      <c r="A746" s="152" t="s">
        <v>1110</v>
      </c>
      <c r="B746" s="153" t="n">
        <f aca="false">BAZA!AT736</f>
        <v>0</v>
      </c>
      <c r="C746" s="154" t="n">
        <f aca="false">BAZA!AS736</f>
        <v>0</v>
      </c>
      <c r="D746" s="155" t="n">
        <f aca="false">BAZA!A736</f>
        <v>733</v>
      </c>
      <c r="E746" s="156" t="n">
        <f aca="false">BAZA!AQ736</f>
        <v>0</v>
      </c>
      <c r="F746" s="157" t="n">
        <f aca="false">BAZA!AR736</f>
        <v>0</v>
      </c>
      <c r="G746" s="158" t="n">
        <f aca="false">E746+F746</f>
        <v>0</v>
      </c>
    </row>
    <row r="747" customFormat="false" ht="16.5" hidden="false" customHeight="false" outlineLevel="0" collapsed="false">
      <c r="A747" s="152" t="s">
        <v>1111</v>
      </c>
      <c r="B747" s="153" t="n">
        <f aca="false">BAZA!AT737</f>
        <v>0</v>
      </c>
      <c r="C747" s="154" t="n">
        <f aca="false">BAZA!AS737</f>
        <v>0</v>
      </c>
      <c r="D747" s="155" t="n">
        <f aca="false">BAZA!A737</f>
        <v>734</v>
      </c>
      <c r="E747" s="156" t="n">
        <f aca="false">BAZA!AQ737</f>
        <v>0</v>
      </c>
      <c r="F747" s="157" t="n">
        <f aca="false">BAZA!AR737</f>
        <v>0</v>
      </c>
      <c r="G747" s="158" t="n">
        <f aca="false">E747+F747</f>
        <v>0</v>
      </c>
    </row>
    <row r="748" customFormat="false" ht="16.5" hidden="false" customHeight="false" outlineLevel="0" collapsed="false">
      <c r="A748" s="152" t="s">
        <v>1112</v>
      </c>
      <c r="B748" s="153" t="n">
        <f aca="false">BAZA!AT738</f>
        <v>0</v>
      </c>
      <c r="C748" s="154" t="n">
        <f aca="false">BAZA!AS738</f>
        <v>0</v>
      </c>
      <c r="D748" s="155" t="n">
        <f aca="false">BAZA!A738</f>
        <v>735</v>
      </c>
      <c r="E748" s="156" t="n">
        <f aca="false">BAZA!AQ738</f>
        <v>0</v>
      </c>
      <c r="F748" s="157" t="n">
        <f aca="false">BAZA!AR738</f>
        <v>0</v>
      </c>
      <c r="G748" s="158" t="n">
        <f aca="false">E748+F748</f>
        <v>0</v>
      </c>
    </row>
    <row r="749" customFormat="false" ht="16.5" hidden="false" customHeight="false" outlineLevel="0" collapsed="false">
      <c r="A749" s="152" t="s">
        <v>1113</v>
      </c>
      <c r="B749" s="153" t="n">
        <f aca="false">BAZA!AT739</f>
        <v>0</v>
      </c>
      <c r="C749" s="154" t="n">
        <f aca="false">BAZA!AS739</f>
        <v>0</v>
      </c>
      <c r="D749" s="155" t="n">
        <f aca="false">BAZA!A739</f>
        <v>736</v>
      </c>
      <c r="E749" s="156" t="n">
        <f aca="false">BAZA!AQ739</f>
        <v>0</v>
      </c>
      <c r="F749" s="157" t="n">
        <f aca="false">BAZA!AR739</f>
        <v>0</v>
      </c>
      <c r="G749" s="158" t="n">
        <f aca="false">E749+F749</f>
        <v>0</v>
      </c>
    </row>
    <row r="750" customFormat="false" ht="16.5" hidden="false" customHeight="false" outlineLevel="0" collapsed="false">
      <c r="A750" s="152" t="s">
        <v>1114</v>
      </c>
      <c r="B750" s="153" t="n">
        <f aca="false">BAZA!AT740</f>
        <v>0</v>
      </c>
      <c r="C750" s="154" t="n">
        <f aca="false">BAZA!AS740</f>
        <v>0</v>
      </c>
      <c r="D750" s="155" t="n">
        <f aca="false">BAZA!A740</f>
        <v>737</v>
      </c>
      <c r="E750" s="156" t="n">
        <f aca="false">BAZA!AQ740</f>
        <v>0</v>
      </c>
      <c r="F750" s="157" t="n">
        <f aca="false">BAZA!AR740</f>
        <v>0</v>
      </c>
      <c r="G750" s="158" t="n">
        <f aca="false">E750+F750</f>
        <v>0</v>
      </c>
    </row>
    <row r="751" customFormat="false" ht="16.5" hidden="false" customHeight="false" outlineLevel="0" collapsed="false">
      <c r="A751" s="152" t="s">
        <v>1115</v>
      </c>
      <c r="B751" s="153" t="n">
        <f aca="false">BAZA!AT741</f>
        <v>0</v>
      </c>
      <c r="C751" s="154" t="n">
        <f aca="false">BAZA!AS741</f>
        <v>0</v>
      </c>
      <c r="D751" s="155" t="n">
        <f aca="false">BAZA!A741</f>
        <v>738</v>
      </c>
      <c r="E751" s="156" t="n">
        <f aca="false">BAZA!AQ741</f>
        <v>0</v>
      </c>
      <c r="F751" s="157" t="n">
        <f aca="false">BAZA!AR741</f>
        <v>0</v>
      </c>
      <c r="G751" s="158" t="n">
        <f aca="false">E751+F751</f>
        <v>0</v>
      </c>
    </row>
    <row r="752" customFormat="false" ht="16.5" hidden="false" customHeight="false" outlineLevel="0" collapsed="false">
      <c r="A752" s="152" t="s">
        <v>1116</v>
      </c>
      <c r="B752" s="153" t="n">
        <f aca="false">BAZA!AT742</f>
        <v>0</v>
      </c>
      <c r="C752" s="154" t="n">
        <f aca="false">BAZA!AS742</f>
        <v>0</v>
      </c>
      <c r="D752" s="155" t="n">
        <f aca="false">BAZA!A742</f>
        <v>739</v>
      </c>
      <c r="E752" s="156" t="n">
        <f aca="false">BAZA!AQ742</f>
        <v>0</v>
      </c>
      <c r="F752" s="157" t="n">
        <f aca="false">BAZA!AR742</f>
        <v>0</v>
      </c>
      <c r="G752" s="158" t="n">
        <f aca="false">E752+F752</f>
        <v>0</v>
      </c>
    </row>
    <row r="753" customFormat="false" ht="16.5" hidden="false" customHeight="false" outlineLevel="0" collapsed="false">
      <c r="A753" s="152" t="s">
        <v>1117</v>
      </c>
      <c r="B753" s="153" t="n">
        <f aca="false">BAZA!AT743</f>
        <v>0</v>
      </c>
      <c r="C753" s="154" t="n">
        <f aca="false">BAZA!AS743</f>
        <v>0</v>
      </c>
      <c r="D753" s="155" t="n">
        <f aca="false">BAZA!A743</f>
        <v>740</v>
      </c>
      <c r="E753" s="156" t="n">
        <f aca="false">BAZA!AQ743</f>
        <v>0</v>
      </c>
      <c r="F753" s="157" t="n">
        <f aca="false">BAZA!AR743</f>
        <v>0</v>
      </c>
      <c r="G753" s="158" t="n">
        <f aca="false">E753+F753</f>
        <v>0</v>
      </c>
    </row>
    <row r="754" customFormat="false" ht="16.5" hidden="false" customHeight="false" outlineLevel="0" collapsed="false">
      <c r="A754" s="152" t="s">
        <v>1118</v>
      </c>
      <c r="B754" s="153" t="n">
        <f aca="false">BAZA!AT744</f>
        <v>0</v>
      </c>
      <c r="C754" s="154" t="n">
        <f aca="false">BAZA!AS744</f>
        <v>0</v>
      </c>
      <c r="D754" s="155" t="n">
        <f aca="false">BAZA!A744</f>
        <v>741</v>
      </c>
      <c r="E754" s="156" t="n">
        <f aca="false">BAZA!AQ744</f>
        <v>0</v>
      </c>
      <c r="F754" s="157" t="n">
        <f aca="false">BAZA!AR744</f>
        <v>0</v>
      </c>
      <c r="G754" s="158" t="n">
        <f aca="false">E754+F754</f>
        <v>0</v>
      </c>
    </row>
    <row r="755" customFormat="false" ht="16.5" hidden="false" customHeight="false" outlineLevel="0" collapsed="false">
      <c r="A755" s="152" t="s">
        <v>1119</v>
      </c>
      <c r="B755" s="153" t="n">
        <f aca="false">BAZA!AT745</f>
        <v>0</v>
      </c>
      <c r="C755" s="154" t="n">
        <f aca="false">BAZA!AS745</f>
        <v>0</v>
      </c>
      <c r="D755" s="155" t="n">
        <f aca="false">BAZA!A745</f>
        <v>742</v>
      </c>
      <c r="E755" s="156" t="n">
        <f aca="false">BAZA!AQ745</f>
        <v>0</v>
      </c>
      <c r="F755" s="157" t="n">
        <f aca="false">BAZA!AR745</f>
        <v>0</v>
      </c>
      <c r="G755" s="158" t="n">
        <f aca="false">E755+F755</f>
        <v>0</v>
      </c>
    </row>
    <row r="756" customFormat="false" ht="16.5" hidden="false" customHeight="false" outlineLevel="0" collapsed="false">
      <c r="A756" s="152" t="s">
        <v>1120</v>
      </c>
      <c r="B756" s="153" t="n">
        <f aca="false">BAZA!AT746</f>
        <v>0</v>
      </c>
      <c r="C756" s="154" t="n">
        <f aca="false">BAZA!AS746</f>
        <v>0</v>
      </c>
      <c r="D756" s="155" t="n">
        <f aca="false">BAZA!A746</f>
        <v>743</v>
      </c>
      <c r="E756" s="156" t="n">
        <f aca="false">BAZA!AQ746</f>
        <v>0</v>
      </c>
      <c r="F756" s="157" t="n">
        <f aca="false">BAZA!AR746</f>
        <v>0</v>
      </c>
      <c r="G756" s="158" t="n">
        <f aca="false">E756+F756</f>
        <v>0</v>
      </c>
    </row>
    <row r="757" customFormat="false" ht="16.5" hidden="false" customHeight="false" outlineLevel="0" collapsed="false">
      <c r="A757" s="152" t="s">
        <v>1121</v>
      </c>
      <c r="B757" s="153" t="n">
        <f aca="false">BAZA!AT747</f>
        <v>0</v>
      </c>
      <c r="C757" s="154" t="n">
        <f aca="false">BAZA!AS747</f>
        <v>0</v>
      </c>
      <c r="D757" s="155" t="n">
        <f aca="false">BAZA!A747</f>
        <v>744</v>
      </c>
      <c r="E757" s="156" t="n">
        <f aca="false">BAZA!AQ747</f>
        <v>0</v>
      </c>
      <c r="F757" s="157" t="n">
        <f aca="false">BAZA!AR747</f>
        <v>0</v>
      </c>
      <c r="G757" s="158" t="n">
        <f aca="false">E757+F757</f>
        <v>0</v>
      </c>
    </row>
    <row r="758" customFormat="false" ht="16.5" hidden="false" customHeight="false" outlineLevel="0" collapsed="false">
      <c r="A758" s="152" t="s">
        <v>1122</v>
      </c>
      <c r="B758" s="153" t="n">
        <f aca="false">BAZA!AT748</f>
        <v>0</v>
      </c>
      <c r="C758" s="154" t="n">
        <f aca="false">BAZA!AS748</f>
        <v>0</v>
      </c>
      <c r="D758" s="155" t="n">
        <f aca="false">BAZA!A748</f>
        <v>745</v>
      </c>
      <c r="E758" s="156" t="n">
        <f aca="false">BAZA!AQ748</f>
        <v>0</v>
      </c>
      <c r="F758" s="157" t="n">
        <f aca="false">BAZA!AR748</f>
        <v>0</v>
      </c>
      <c r="G758" s="158" t="n">
        <f aca="false">E758+F758</f>
        <v>0</v>
      </c>
    </row>
    <row r="759" customFormat="false" ht="16.5" hidden="false" customHeight="false" outlineLevel="0" collapsed="false">
      <c r="A759" s="152" t="s">
        <v>1123</v>
      </c>
      <c r="B759" s="153" t="n">
        <f aca="false">BAZA!AT749</f>
        <v>0</v>
      </c>
      <c r="C759" s="154" t="n">
        <f aca="false">BAZA!AS749</f>
        <v>0</v>
      </c>
      <c r="D759" s="155" t="n">
        <f aca="false">BAZA!A749</f>
        <v>746</v>
      </c>
      <c r="E759" s="156" t="n">
        <f aca="false">BAZA!AQ749</f>
        <v>0</v>
      </c>
      <c r="F759" s="157" t="n">
        <f aca="false">BAZA!AR749</f>
        <v>0</v>
      </c>
      <c r="G759" s="158" t="n">
        <f aca="false">E759+F759</f>
        <v>0</v>
      </c>
    </row>
    <row r="760" customFormat="false" ht="16.5" hidden="false" customHeight="false" outlineLevel="0" collapsed="false">
      <c r="A760" s="152" t="s">
        <v>1124</v>
      </c>
      <c r="B760" s="153" t="n">
        <f aca="false">BAZA!AT750</f>
        <v>0</v>
      </c>
      <c r="C760" s="154" t="n">
        <f aca="false">BAZA!AS750</f>
        <v>0</v>
      </c>
      <c r="D760" s="155" t="n">
        <f aca="false">BAZA!A750</f>
        <v>747</v>
      </c>
      <c r="E760" s="156" t="n">
        <f aca="false">BAZA!AQ750</f>
        <v>0</v>
      </c>
      <c r="F760" s="157" t="n">
        <f aca="false">BAZA!AR750</f>
        <v>0</v>
      </c>
      <c r="G760" s="158" t="n">
        <f aca="false">E760+F760</f>
        <v>0</v>
      </c>
    </row>
    <row r="761" customFormat="false" ht="16.5" hidden="false" customHeight="false" outlineLevel="0" collapsed="false">
      <c r="A761" s="152" t="s">
        <v>1125</v>
      </c>
      <c r="B761" s="153" t="n">
        <f aca="false">BAZA!AT751</f>
        <v>0</v>
      </c>
      <c r="C761" s="154" t="n">
        <f aca="false">BAZA!AS751</f>
        <v>0</v>
      </c>
      <c r="D761" s="155" t="n">
        <f aca="false">BAZA!A751</f>
        <v>748</v>
      </c>
      <c r="E761" s="156" t="n">
        <f aca="false">BAZA!AQ751</f>
        <v>0</v>
      </c>
      <c r="F761" s="157" t="n">
        <f aca="false">BAZA!AR751</f>
        <v>0</v>
      </c>
      <c r="G761" s="158" t="n">
        <f aca="false">E761+F761</f>
        <v>0</v>
      </c>
    </row>
    <row r="762" customFormat="false" ht="16.5" hidden="false" customHeight="false" outlineLevel="0" collapsed="false">
      <c r="A762" s="152" t="s">
        <v>1126</v>
      </c>
      <c r="B762" s="153" t="n">
        <f aca="false">BAZA!AT752</f>
        <v>0</v>
      </c>
      <c r="C762" s="154" t="n">
        <f aca="false">BAZA!AS752</f>
        <v>0</v>
      </c>
      <c r="D762" s="155" t="n">
        <f aca="false">BAZA!A752</f>
        <v>749</v>
      </c>
      <c r="E762" s="156" t="n">
        <f aca="false">BAZA!AQ752</f>
        <v>0</v>
      </c>
      <c r="F762" s="157" t="n">
        <f aca="false">BAZA!AR752</f>
        <v>0</v>
      </c>
      <c r="G762" s="158" t="n">
        <f aca="false">E762+F762</f>
        <v>0</v>
      </c>
    </row>
    <row r="763" customFormat="false" ht="16.5" hidden="false" customHeight="false" outlineLevel="0" collapsed="false">
      <c r="A763" s="152" t="s">
        <v>1127</v>
      </c>
      <c r="B763" s="153" t="n">
        <f aca="false">BAZA!AT753</f>
        <v>0</v>
      </c>
      <c r="C763" s="154" t="n">
        <f aca="false">BAZA!AS753</f>
        <v>0</v>
      </c>
      <c r="D763" s="155" t="n">
        <f aca="false">BAZA!A753</f>
        <v>750</v>
      </c>
      <c r="E763" s="156" t="n">
        <f aca="false">BAZA!AQ753</f>
        <v>0</v>
      </c>
      <c r="F763" s="157" t="n">
        <f aca="false">BAZA!AR753</f>
        <v>0</v>
      </c>
      <c r="G763" s="158" t="n">
        <f aca="false">E763+F763</f>
        <v>0</v>
      </c>
    </row>
    <row r="764" customFormat="false" ht="16.5" hidden="false" customHeight="false" outlineLevel="0" collapsed="false">
      <c r="A764" s="152" t="s">
        <v>1128</v>
      </c>
      <c r="B764" s="153" t="n">
        <f aca="false">BAZA!AT754</f>
        <v>0</v>
      </c>
      <c r="C764" s="154" t="n">
        <f aca="false">BAZA!AS754</f>
        <v>0</v>
      </c>
      <c r="D764" s="155" t="n">
        <f aca="false">BAZA!A754</f>
        <v>751</v>
      </c>
      <c r="E764" s="156" t="n">
        <f aca="false">BAZA!AQ754</f>
        <v>0</v>
      </c>
      <c r="F764" s="157" t="n">
        <f aca="false">BAZA!AR754</f>
        <v>0</v>
      </c>
      <c r="G764" s="158" t="n">
        <f aca="false">E764+F764</f>
        <v>0</v>
      </c>
    </row>
    <row r="765" customFormat="false" ht="16.5" hidden="false" customHeight="false" outlineLevel="0" collapsed="false">
      <c r="A765" s="152" t="s">
        <v>1129</v>
      </c>
      <c r="B765" s="153" t="n">
        <f aca="false">BAZA!AT755</f>
        <v>0</v>
      </c>
      <c r="C765" s="154" t="n">
        <f aca="false">BAZA!AS755</f>
        <v>0</v>
      </c>
      <c r="D765" s="155" t="n">
        <f aca="false">BAZA!A755</f>
        <v>752</v>
      </c>
      <c r="E765" s="156" t="n">
        <f aca="false">BAZA!AQ755</f>
        <v>0</v>
      </c>
      <c r="F765" s="157" t="n">
        <f aca="false">BAZA!AR755</f>
        <v>0</v>
      </c>
      <c r="G765" s="158" t="n">
        <f aca="false">E765+F765</f>
        <v>0</v>
      </c>
    </row>
    <row r="766" customFormat="false" ht="16.5" hidden="false" customHeight="false" outlineLevel="0" collapsed="false">
      <c r="A766" s="152" t="s">
        <v>1130</v>
      </c>
      <c r="B766" s="153" t="n">
        <f aca="false">BAZA!AT756</f>
        <v>0</v>
      </c>
      <c r="C766" s="154" t="n">
        <f aca="false">BAZA!AS756</f>
        <v>0</v>
      </c>
      <c r="D766" s="155" t="n">
        <f aca="false">BAZA!A756</f>
        <v>753</v>
      </c>
      <c r="E766" s="156" t="n">
        <f aca="false">BAZA!AQ756</f>
        <v>0</v>
      </c>
      <c r="F766" s="157" t="n">
        <f aca="false">BAZA!AR756</f>
        <v>0</v>
      </c>
      <c r="G766" s="158" t="n">
        <f aca="false">E766+F766</f>
        <v>0</v>
      </c>
    </row>
    <row r="767" customFormat="false" ht="16.5" hidden="false" customHeight="false" outlineLevel="0" collapsed="false">
      <c r="A767" s="152" t="s">
        <v>1131</v>
      </c>
      <c r="B767" s="153" t="n">
        <f aca="false">BAZA!AT757</f>
        <v>0</v>
      </c>
      <c r="C767" s="154" t="n">
        <f aca="false">BAZA!AS757</f>
        <v>0</v>
      </c>
      <c r="D767" s="155" t="n">
        <f aca="false">BAZA!A757</f>
        <v>754</v>
      </c>
      <c r="E767" s="156" t="n">
        <f aca="false">BAZA!AQ757</f>
        <v>0</v>
      </c>
      <c r="F767" s="157" t="n">
        <f aca="false">BAZA!AR757</f>
        <v>0</v>
      </c>
      <c r="G767" s="158" t="n">
        <f aca="false">E767+F767</f>
        <v>0</v>
      </c>
    </row>
    <row r="768" customFormat="false" ht="16.5" hidden="false" customHeight="false" outlineLevel="0" collapsed="false">
      <c r="A768" s="152" t="s">
        <v>1132</v>
      </c>
      <c r="B768" s="153" t="n">
        <f aca="false">BAZA!AT758</f>
        <v>0</v>
      </c>
      <c r="C768" s="154" t="n">
        <f aca="false">BAZA!AS758</f>
        <v>0</v>
      </c>
      <c r="D768" s="155" t="n">
        <f aca="false">BAZA!A758</f>
        <v>755</v>
      </c>
      <c r="E768" s="156" t="n">
        <f aca="false">BAZA!AQ758</f>
        <v>0</v>
      </c>
      <c r="F768" s="157" t="n">
        <f aca="false">BAZA!AR758</f>
        <v>0</v>
      </c>
      <c r="G768" s="158" t="n">
        <f aca="false">E768+F768</f>
        <v>0</v>
      </c>
    </row>
    <row r="769" customFormat="false" ht="16.5" hidden="false" customHeight="false" outlineLevel="0" collapsed="false">
      <c r="A769" s="152" t="s">
        <v>1133</v>
      </c>
      <c r="B769" s="153" t="n">
        <f aca="false">BAZA!AT759</f>
        <v>0</v>
      </c>
      <c r="C769" s="154" t="n">
        <f aca="false">BAZA!AS759</f>
        <v>0</v>
      </c>
      <c r="D769" s="155" t="n">
        <f aca="false">BAZA!A759</f>
        <v>756</v>
      </c>
      <c r="E769" s="156" t="n">
        <f aca="false">BAZA!AQ759</f>
        <v>0</v>
      </c>
      <c r="F769" s="157" t="n">
        <f aca="false">BAZA!AR759</f>
        <v>0</v>
      </c>
      <c r="G769" s="158" t="n">
        <f aca="false">E769+F769</f>
        <v>0</v>
      </c>
    </row>
    <row r="770" customFormat="false" ht="16.5" hidden="false" customHeight="false" outlineLevel="0" collapsed="false">
      <c r="A770" s="152" t="s">
        <v>1134</v>
      </c>
      <c r="B770" s="153" t="n">
        <f aca="false">BAZA!AT760</f>
        <v>0</v>
      </c>
      <c r="C770" s="154" t="n">
        <f aca="false">BAZA!AS760</f>
        <v>0</v>
      </c>
      <c r="D770" s="155" t="n">
        <f aca="false">BAZA!A760</f>
        <v>757</v>
      </c>
      <c r="E770" s="156" t="n">
        <f aca="false">BAZA!AQ760</f>
        <v>0</v>
      </c>
      <c r="F770" s="157" t="n">
        <f aca="false">BAZA!AR760</f>
        <v>0</v>
      </c>
      <c r="G770" s="158" t="n">
        <f aca="false">E770+F770</f>
        <v>0</v>
      </c>
    </row>
    <row r="771" customFormat="false" ht="16.5" hidden="false" customHeight="false" outlineLevel="0" collapsed="false">
      <c r="A771" s="152" t="s">
        <v>1135</v>
      </c>
      <c r="B771" s="153" t="n">
        <f aca="false">BAZA!AT761</f>
        <v>0</v>
      </c>
      <c r="C771" s="154" t="n">
        <f aca="false">BAZA!AS761</f>
        <v>0</v>
      </c>
      <c r="D771" s="155" t="n">
        <f aca="false">BAZA!A761</f>
        <v>758</v>
      </c>
      <c r="E771" s="156" t="n">
        <f aca="false">BAZA!AQ761</f>
        <v>0</v>
      </c>
      <c r="F771" s="157" t="n">
        <f aca="false">BAZA!AR761</f>
        <v>0</v>
      </c>
      <c r="G771" s="158" t="n">
        <f aca="false">E771+F771</f>
        <v>0</v>
      </c>
    </row>
    <row r="772" customFormat="false" ht="16.5" hidden="false" customHeight="false" outlineLevel="0" collapsed="false">
      <c r="A772" s="152" t="s">
        <v>1136</v>
      </c>
      <c r="B772" s="153" t="n">
        <f aca="false">BAZA!AT762</f>
        <v>0</v>
      </c>
      <c r="C772" s="154" t="n">
        <f aca="false">BAZA!AS762</f>
        <v>0</v>
      </c>
      <c r="D772" s="155" t="n">
        <f aca="false">BAZA!A762</f>
        <v>759</v>
      </c>
      <c r="E772" s="156" t="n">
        <f aca="false">BAZA!AQ762</f>
        <v>0</v>
      </c>
      <c r="F772" s="157" t="n">
        <f aca="false">BAZA!AR762</f>
        <v>0</v>
      </c>
      <c r="G772" s="158" t="n">
        <f aca="false">E772+F772</f>
        <v>0</v>
      </c>
    </row>
    <row r="773" customFormat="false" ht="16.5" hidden="false" customHeight="false" outlineLevel="0" collapsed="false">
      <c r="A773" s="152" t="s">
        <v>1137</v>
      </c>
      <c r="B773" s="153" t="n">
        <f aca="false">BAZA!AT763</f>
        <v>0</v>
      </c>
      <c r="C773" s="154" t="n">
        <f aca="false">BAZA!AS763</f>
        <v>0</v>
      </c>
      <c r="D773" s="155" t="n">
        <f aca="false">BAZA!A763</f>
        <v>760</v>
      </c>
      <c r="E773" s="156" t="n">
        <f aca="false">BAZA!AQ763</f>
        <v>0</v>
      </c>
      <c r="F773" s="157" t="n">
        <f aca="false">BAZA!AR763</f>
        <v>0</v>
      </c>
      <c r="G773" s="158" t="n">
        <f aca="false">E773+F773</f>
        <v>0</v>
      </c>
    </row>
    <row r="774" customFormat="false" ht="16.5" hidden="false" customHeight="false" outlineLevel="0" collapsed="false">
      <c r="A774" s="152" t="s">
        <v>1138</v>
      </c>
      <c r="B774" s="153" t="n">
        <f aca="false">BAZA!AT764</f>
        <v>0</v>
      </c>
      <c r="C774" s="154" t="n">
        <f aca="false">BAZA!AS764</f>
        <v>0</v>
      </c>
      <c r="D774" s="155" t="n">
        <f aca="false">BAZA!A764</f>
        <v>761</v>
      </c>
      <c r="E774" s="156" t="n">
        <f aca="false">BAZA!AQ764</f>
        <v>0</v>
      </c>
      <c r="F774" s="157" t="n">
        <f aca="false">BAZA!AR764</f>
        <v>0</v>
      </c>
      <c r="G774" s="158" t="n">
        <f aca="false">E774+F774</f>
        <v>0</v>
      </c>
    </row>
    <row r="775" customFormat="false" ht="16.5" hidden="false" customHeight="false" outlineLevel="0" collapsed="false">
      <c r="A775" s="152" t="s">
        <v>1139</v>
      </c>
      <c r="B775" s="153" t="n">
        <f aca="false">BAZA!AT765</f>
        <v>0</v>
      </c>
      <c r="C775" s="154" t="n">
        <f aca="false">BAZA!AS765</f>
        <v>0</v>
      </c>
      <c r="D775" s="155" t="n">
        <f aca="false">BAZA!A765</f>
        <v>762</v>
      </c>
      <c r="E775" s="156" t="n">
        <f aca="false">BAZA!AQ765</f>
        <v>0</v>
      </c>
      <c r="F775" s="157" t="n">
        <f aca="false">BAZA!AR765</f>
        <v>0</v>
      </c>
      <c r="G775" s="158" t="n">
        <f aca="false">E775+F775</f>
        <v>0</v>
      </c>
    </row>
    <row r="776" customFormat="false" ht="16.5" hidden="false" customHeight="false" outlineLevel="0" collapsed="false">
      <c r="A776" s="152" t="s">
        <v>1140</v>
      </c>
      <c r="B776" s="153" t="n">
        <f aca="false">BAZA!AT766</f>
        <v>0</v>
      </c>
      <c r="C776" s="154" t="n">
        <f aca="false">BAZA!AS766</f>
        <v>0</v>
      </c>
      <c r="D776" s="155" t="n">
        <f aca="false">BAZA!A766</f>
        <v>763</v>
      </c>
      <c r="E776" s="156" t="n">
        <f aca="false">BAZA!AQ766</f>
        <v>0</v>
      </c>
      <c r="F776" s="157" t="n">
        <f aca="false">BAZA!AR766</f>
        <v>0</v>
      </c>
      <c r="G776" s="158" t="n">
        <f aca="false">E776+F776</f>
        <v>0</v>
      </c>
    </row>
    <row r="777" customFormat="false" ht="16.5" hidden="false" customHeight="false" outlineLevel="0" collapsed="false">
      <c r="A777" s="152" t="s">
        <v>1141</v>
      </c>
      <c r="B777" s="153" t="n">
        <f aca="false">BAZA!AT767</f>
        <v>0</v>
      </c>
      <c r="C777" s="154" t="n">
        <f aca="false">BAZA!AS767</f>
        <v>0</v>
      </c>
      <c r="D777" s="155" t="n">
        <f aca="false">BAZA!A767</f>
        <v>764</v>
      </c>
      <c r="E777" s="156" t="n">
        <f aca="false">BAZA!AQ767</f>
        <v>0</v>
      </c>
      <c r="F777" s="157" t="n">
        <f aca="false">BAZA!AR767</f>
        <v>0</v>
      </c>
      <c r="G777" s="158" t="n">
        <f aca="false">E777+F777</f>
        <v>0</v>
      </c>
    </row>
    <row r="778" customFormat="false" ht="16.5" hidden="false" customHeight="false" outlineLevel="0" collapsed="false">
      <c r="A778" s="152" t="s">
        <v>1142</v>
      </c>
      <c r="B778" s="153" t="n">
        <f aca="false">BAZA!AT768</f>
        <v>0</v>
      </c>
      <c r="C778" s="154" t="n">
        <f aca="false">BAZA!AS768</f>
        <v>0</v>
      </c>
      <c r="D778" s="155" t="n">
        <f aca="false">BAZA!A768</f>
        <v>765</v>
      </c>
      <c r="E778" s="156" t="n">
        <f aca="false">BAZA!AQ768</f>
        <v>0</v>
      </c>
      <c r="F778" s="157" t="n">
        <f aca="false">BAZA!AR768</f>
        <v>0</v>
      </c>
      <c r="G778" s="158" t="n">
        <f aca="false">E778+F778</f>
        <v>0</v>
      </c>
    </row>
    <row r="779" customFormat="false" ht="16.5" hidden="false" customHeight="false" outlineLevel="0" collapsed="false">
      <c r="A779" s="152" t="s">
        <v>1143</v>
      </c>
      <c r="B779" s="153" t="n">
        <f aca="false">BAZA!AT769</f>
        <v>0</v>
      </c>
      <c r="C779" s="154" t="n">
        <f aca="false">BAZA!AS769</f>
        <v>0</v>
      </c>
      <c r="D779" s="155" t="n">
        <f aca="false">BAZA!A769</f>
        <v>766</v>
      </c>
      <c r="E779" s="156" t="n">
        <f aca="false">BAZA!AQ769</f>
        <v>0</v>
      </c>
      <c r="F779" s="157" t="n">
        <f aca="false">BAZA!AR769</f>
        <v>0</v>
      </c>
      <c r="G779" s="158" t="n">
        <f aca="false">E779+F779</f>
        <v>0</v>
      </c>
    </row>
    <row r="780" customFormat="false" ht="16.5" hidden="false" customHeight="false" outlineLevel="0" collapsed="false">
      <c r="A780" s="152" t="s">
        <v>1144</v>
      </c>
      <c r="B780" s="153" t="n">
        <f aca="false">BAZA!AT770</f>
        <v>0</v>
      </c>
      <c r="C780" s="154" t="n">
        <f aca="false">BAZA!AS770</f>
        <v>0</v>
      </c>
      <c r="D780" s="155" t="n">
        <f aca="false">BAZA!A770</f>
        <v>767</v>
      </c>
      <c r="E780" s="156" t="n">
        <f aca="false">BAZA!AQ770</f>
        <v>0</v>
      </c>
      <c r="F780" s="157" t="n">
        <f aca="false">BAZA!AR770</f>
        <v>0</v>
      </c>
      <c r="G780" s="158" t="n">
        <f aca="false">E780+F780</f>
        <v>0</v>
      </c>
    </row>
    <row r="781" customFormat="false" ht="16.5" hidden="false" customHeight="false" outlineLevel="0" collapsed="false">
      <c r="A781" s="152" t="s">
        <v>1145</v>
      </c>
      <c r="B781" s="153" t="n">
        <f aca="false">BAZA!AT771</f>
        <v>0</v>
      </c>
      <c r="C781" s="154" t="n">
        <f aca="false">BAZA!AS771</f>
        <v>0</v>
      </c>
      <c r="D781" s="155" t="n">
        <f aca="false">BAZA!A771</f>
        <v>768</v>
      </c>
      <c r="E781" s="156" t="n">
        <f aca="false">BAZA!AQ771</f>
        <v>0</v>
      </c>
      <c r="F781" s="157" t="n">
        <f aca="false">BAZA!AR771</f>
        <v>0</v>
      </c>
      <c r="G781" s="158" t="n">
        <f aca="false">E781+F781</f>
        <v>0</v>
      </c>
    </row>
    <row r="782" customFormat="false" ht="16.5" hidden="false" customHeight="false" outlineLevel="0" collapsed="false">
      <c r="A782" s="152" t="s">
        <v>1146</v>
      </c>
      <c r="B782" s="153" t="n">
        <f aca="false">BAZA!AT772</f>
        <v>0</v>
      </c>
      <c r="C782" s="154" t="n">
        <f aca="false">BAZA!AS772</f>
        <v>0</v>
      </c>
      <c r="D782" s="155" t="n">
        <f aca="false">BAZA!A772</f>
        <v>769</v>
      </c>
      <c r="E782" s="156" t="n">
        <f aca="false">BAZA!AQ772</f>
        <v>0</v>
      </c>
      <c r="F782" s="157" t="n">
        <f aca="false">BAZA!AR772</f>
        <v>0</v>
      </c>
      <c r="G782" s="158" t="n">
        <f aca="false">E782+F782</f>
        <v>0</v>
      </c>
    </row>
    <row r="783" customFormat="false" ht="16.5" hidden="false" customHeight="false" outlineLevel="0" collapsed="false">
      <c r="A783" s="152" t="s">
        <v>1147</v>
      </c>
      <c r="B783" s="153" t="n">
        <f aca="false">BAZA!AT773</f>
        <v>0</v>
      </c>
      <c r="C783" s="154" t="n">
        <f aca="false">BAZA!AS773</f>
        <v>0</v>
      </c>
      <c r="D783" s="155" t="n">
        <f aca="false">BAZA!A773</f>
        <v>770</v>
      </c>
      <c r="E783" s="156" t="n">
        <f aca="false">BAZA!AQ773</f>
        <v>0</v>
      </c>
      <c r="F783" s="157" t="n">
        <f aca="false">BAZA!AR773</f>
        <v>0</v>
      </c>
      <c r="G783" s="158" t="n">
        <f aca="false">E783+F783</f>
        <v>0</v>
      </c>
    </row>
    <row r="784" customFormat="false" ht="16.5" hidden="false" customHeight="false" outlineLevel="0" collapsed="false">
      <c r="A784" s="152" t="s">
        <v>1148</v>
      </c>
      <c r="B784" s="153" t="n">
        <f aca="false">BAZA!AT774</f>
        <v>0</v>
      </c>
      <c r="C784" s="154" t="n">
        <f aca="false">BAZA!AS774</f>
        <v>0</v>
      </c>
      <c r="D784" s="155" t="n">
        <f aca="false">BAZA!A774</f>
        <v>771</v>
      </c>
      <c r="E784" s="156" t="n">
        <f aca="false">BAZA!AQ774</f>
        <v>0</v>
      </c>
      <c r="F784" s="157" t="n">
        <f aca="false">BAZA!AR774</f>
        <v>0</v>
      </c>
      <c r="G784" s="158" t="n">
        <f aca="false">E784+F784</f>
        <v>0</v>
      </c>
    </row>
    <row r="785" customFormat="false" ht="16.5" hidden="false" customHeight="false" outlineLevel="0" collapsed="false">
      <c r="A785" s="152" t="s">
        <v>1149</v>
      </c>
      <c r="B785" s="153" t="n">
        <f aca="false">BAZA!AT775</f>
        <v>0</v>
      </c>
      <c r="C785" s="154" t="n">
        <f aca="false">BAZA!AS775</f>
        <v>0</v>
      </c>
      <c r="D785" s="155" t="n">
        <f aca="false">BAZA!A775</f>
        <v>772</v>
      </c>
      <c r="E785" s="156" t="n">
        <f aca="false">BAZA!AQ775</f>
        <v>0</v>
      </c>
      <c r="F785" s="157" t="n">
        <f aca="false">BAZA!AR775</f>
        <v>0</v>
      </c>
      <c r="G785" s="158" t="n">
        <f aca="false">E785+F785</f>
        <v>0</v>
      </c>
    </row>
    <row r="786" customFormat="false" ht="16.5" hidden="false" customHeight="false" outlineLevel="0" collapsed="false">
      <c r="A786" s="152" t="s">
        <v>1150</v>
      </c>
      <c r="B786" s="153" t="n">
        <f aca="false">BAZA!AT776</f>
        <v>0</v>
      </c>
      <c r="C786" s="154" t="n">
        <f aca="false">BAZA!AS776</f>
        <v>0</v>
      </c>
      <c r="D786" s="155" t="n">
        <f aca="false">BAZA!A776</f>
        <v>773</v>
      </c>
      <c r="E786" s="156" t="n">
        <f aca="false">BAZA!AQ776</f>
        <v>0</v>
      </c>
      <c r="F786" s="157" t="n">
        <f aca="false">BAZA!AR776</f>
        <v>0</v>
      </c>
      <c r="G786" s="158" t="n">
        <f aca="false">E786+F786</f>
        <v>0</v>
      </c>
    </row>
    <row r="787" customFormat="false" ht="16.5" hidden="false" customHeight="false" outlineLevel="0" collapsed="false">
      <c r="A787" s="152" t="s">
        <v>1151</v>
      </c>
      <c r="B787" s="153" t="n">
        <f aca="false">BAZA!AT777</f>
        <v>0</v>
      </c>
      <c r="C787" s="154" t="n">
        <f aca="false">BAZA!AS777</f>
        <v>0</v>
      </c>
      <c r="D787" s="155" t="n">
        <f aca="false">BAZA!A777</f>
        <v>774</v>
      </c>
      <c r="E787" s="156" t="n">
        <f aca="false">BAZA!AQ777</f>
        <v>0</v>
      </c>
      <c r="F787" s="157" t="n">
        <f aca="false">BAZA!AR777</f>
        <v>0</v>
      </c>
      <c r="G787" s="158" t="n">
        <f aca="false">E787+F787</f>
        <v>0</v>
      </c>
    </row>
    <row r="788" customFormat="false" ht="16.5" hidden="false" customHeight="false" outlineLevel="0" collapsed="false">
      <c r="A788" s="152" t="s">
        <v>1152</v>
      </c>
      <c r="B788" s="153" t="n">
        <f aca="false">BAZA!AT778</f>
        <v>0</v>
      </c>
      <c r="C788" s="154" t="n">
        <f aca="false">BAZA!AS778</f>
        <v>0</v>
      </c>
      <c r="D788" s="155" t="n">
        <f aca="false">BAZA!A778</f>
        <v>775</v>
      </c>
      <c r="E788" s="156" t="n">
        <f aca="false">BAZA!AQ778</f>
        <v>0</v>
      </c>
      <c r="F788" s="157" t="n">
        <f aca="false">BAZA!AR778</f>
        <v>0</v>
      </c>
      <c r="G788" s="158" t="n">
        <f aca="false">E788+F788</f>
        <v>0</v>
      </c>
    </row>
    <row r="789" customFormat="false" ht="16.5" hidden="false" customHeight="false" outlineLevel="0" collapsed="false">
      <c r="A789" s="152" t="s">
        <v>1153</v>
      </c>
      <c r="B789" s="153" t="n">
        <f aca="false">BAZA!AT779</f>
        <v>0</v>
      </c>
      <c r="C789" s="154" t="n">
        <f aca="false">BAZA!AS779</f>
        <v>0</v>
      </c>
      <c r="D789" s="155" t="n">
        <f aca="false">BAZA!A779</f>
        <v>776</v>
      </c>
      <c r="E789" s="156" t="n">
        <f aca="false">BAZA!AQ779</f>
        <v>0</v>
      </c>
      <c r="F789" s="157" t="n">
        <f aca="false">BAZA!AR779</f>
        <v>0</v>
      </c>
      <c r="G789" s="158" t="n">
        <f aca="false">E789+F789</f>
        <v>0</v>
      </c>
    </row>
    <row r="790" customFormat="false" ht="16.5" hidden="false" customHeight="false" outlineLevel="0" collapsed="false">
      <c r="A790" s="152" t="s">
        <v>1154</v>
      </c>
      <c r="B790" s="153" t="n">
        <f aca="false">BAZA!AT780</f>
        <v>0</v>
      </c>
      <c r="C790" s="154" t="n">
        <f aca="false">BAZA!AS780</f>
        <v>0</v>
      </c>
      <c r="D790" s="155" t="n">
        <f aca="false">BAZA!A780</f>
        <v>777</v>
      </c>
      <c r="E790" s="156" t="n">
        <f aca="false">BAZA!AQ780</f>
        <v>0</v>
      </c>
      <c r="F790" s="157" t="n">
        <f aca="false">BAZA!AR780</f>
        <v>0</v>
      </c>
      <c r="G790" s="158" t="n">
        <f aca="false">E790+F790</f>
        <v>0</v>
      </c>
    </row>
    <row r="791" customFormat="false" ht="16.5" hidden="false" customHeight="false" outlineLevel="0" collapsed="false">
      <c r="A791" s="152" t="s">
        <v>1155</v>
      </c>
      <c r="B791" s="153" t="n">
        <f aca="false">BAZA!AT781</f>
        <v>0</v>
      </c>
      <c r="C791" s="154" t="n">
        <f aca="false">BAZA!AS781</f>
        <v>0</v>
      </c>
      <c r="D791" s="155" t="n">
        <f aca="false">BAZA!A781</f>
        <v>778</v>
      </c>
      <c r="E791" s="156" t="n">
        <f aca="false">BAZA!AQ781</f>
        <v>0</v>
      </c>
      <c r="F791" s="157" t="n">
        <f aca="false">BAZA!AR781</f>
        <v>0</v>
      </c>
      <c r="G791" s="158" t="n">
        <f aca="false">E791+F791</f>
        <v>0</v>
      </c>
    </row>
    <row r="792" customFormat="false" ht="16.5" hidden="false" customHeight="false" outlineLevel="0" collapsed="false">
      <c r="A792" s="152" t="s">
        <v>1156</v>
      </c>
      <c r="B792" s="153" t="n">
        <f aca="false">BAZA!AT782</f>
        <v>0</v>
      </c>
      <c r="C792" s="154" t="n">
        <f aca="false">BAZA!AS782</f>
        <v>0</v>
      </c>
      <c r="D792" s="155" t="n">
        <f aca="false">BAZA!A782</f>
        <v>779</v>
      </c>
      <c r="E792" s="156" t="n">
        <f aca="false">BAZA!AQ782</f>
        <v>0</v>
      </c>
      <c r="F792" s="157" t="n">
        <f aca="false">BAZA!AR782</f>
        <v>0</v>
      </c>
      <c r="G792" s="158" t="n">
        <f aca="false">E792+F792</f>
        <v>0</v>
      </c>
    </row>
    <row r="793" customFormat="false" ht="16.5" hidden="false" customHeight="false" outlineLevel="0" collapsed="false">
      <c r="A793" s="152" t="s">
        <v>1157</v>
      </c>
      <c r="B793" s="153" t="n">
        <f aca="false">BAZA!AT783</f>
        <v>0</v>
      </c>
      <c r="C793" s="154" t="n">
        <f aca="false">BAZA!AS783</f>
        <v>0</v>
      </c>
      <c r="D793" s="155" t="n">
        <f aca="false">BAZA!A783</f>
        <v>780</v>
      </c>
      <c r="E793" s="156" t="n">
        <f aca="false">BAZA!AQ783</f>
        <v>0</v>
      </c>
      <c r="F793" s="157" t="n">
        <f aca="false">BAZA!AR783</f>
        <v>0</v>
      </c>
      <c r="G793" s="158" t="n">
        <f aca="false">E793+F793</f>
        <v>0</v>
      </c>
    </row>
    <row r="794" customFormat="false" ht="16.5" hidden="false" customHeight="false" outlineLevel="0" collapsed="false">
      <c r="A794" s="152" t="s">
        <v>1158</v>
      </c>
      <c r="B794" s="153" t="n">
        <f aca="false">BAZA!AT784</f>
        <v>0</v>
      </c>
      <c r="C794" s="154" t="n">
        <f aca="false">BAZA!AS784</f>
        <v>0</v>
      </c>
      <c r="D794" s="155" t="n">
        <f aca="false">BAZA!A784</f>
        <v>781</v>
      </c>
      <c r="E794" s="156" t="n">
        <f aca="false">BAZA!AQ784</f>
        <v>0</v>
      </c>
      <c r="F794" s="157" t="n">
        <f aca="false">BAZA!AR784</f>
        <v>0</v>
      </c>
      <c r="G794" s="158" t="n">
        <f aca="false">E794+F794</f>
        <v>0</v>
      </c>
    </row>
    <row r="795" customFormat="false" ht="16.5" hidden="false" customHeight="false" outlineLevel="0" collapsed="false">
      <c r="A795" s="152" t="s">
        <v>1159</v>
      </c>
      <c r="B795" s="153" t="n">
        <f aca="false">BAZA!AT785</f>
        <v>0</v>
      </c>
      <c r="C795" s="154" t="n">
        <f aca="false">BAZA!AS785</f>
        <v>0</v>
      </c>
      <c r="D795" s="155" t="n">
        <f aca="false">BAZA!A785</f>
        <v>782</v>
      </c>
      <c r="E795" s="156" t="n">
        <f aca="false">BAZA!AQ785</f>
        <v>0</v>
      </c>
      <c r="F795" s="157" t="n">
        <f aca="false">BAZA!AR785</f>
        <v>0</v>
      </c>
      <c r="G795" s="158" t="n">
        <f aca="false">E795+F795</f>
        <v>0</v>
      </c>
    </row>
    <row r="796" customFormat="false" ht="16.5" hidden="false" customHeight="false" outlineLevel="0" collapsed="false">
      <c r="A796" s="152" t="s">
        <v>1160</v>
      </c>
      <c r="B796" s="153" t="n">
        <f aca="false">BAZA!AT786</f>
        <v>0</v>
      </c>
      <c r="C796" s="154" t="n">
        <f aca="false">BAZA!AS786</f>
        <v>0</v>
      </c>
      <c r="D796" s="155" t="n">
        <f aca="false">BAZA!A786</f>
        <v>783</v>
      </c>
      <c r="E796" s="156" t="n">
        <f aca="false">BAZA!AQ786</f>
        <v>0</v>
      </c>
      <c r="F796" s="157" t="n">
        <f aca="false">BAZA!AR786</f>
        <v>0</v>
      </c>
      <c r="G796" s="158" t="n">
        <f aca="false">E796+F796</f>
        <v>0</v>
      </c>
    </row>
    <row r="797" customFormat="false" ht="16.5" hidden="false" customHeight="false" outlineLevel="0" collapsed="false">
      <c r="A797" s="152" t="s">
        <v>1161</v>
      </c>
      <c r="B797" s="153" t="n">
        <f aca="false">BAZA!AT787</f>
        <v>0</v>
      </c>
      <c r="C797" s="154" t="n">
        <f aca="false">BAZA!AS787</f>
        <v>0</v>
      </c>
      <c r="D797" s="155" t="n">
        <f aca="false">BAZA!A787</f>
        <v>784</v>
      </c>
      <c r="E797" s="156" t="n">
        <f aca="false">BAZA!AQ787</f>
        <v>0</v>
      </c>
      <c r="F797" s="157" t="n">
        <f aca="false">BAZA!AR787</f>
        <v>0</v>
      </c>
      <c r="G797" s="158" t="n">
        <f aca="false">E797+F797</f>
        <v>0</v>
      </c>
    </row>
    <row r="798" customFormat="false" ht="16.5" hidden="false" customHeight="false" outlineLevel="0" collapsed="false">
      <c r="A798" s="152" t="s">
        <v>1162</v>
      </c>
      <c r="B798" s="153" t="n">
        <f aca="false">BAZA!AT788</f>
        <v>0</v>
      </c>
      <c r="C798" s="154" t="n">
        <f aca="false">BAZA!AS788</f>
        <v>0</v>
      </c>
      <c r="D798" s="155" t="n">
        <f aca="false">BAZA!A788</f>
        <v>785</v>
      </c>
      <c r="E798" s="156" t="n">
        <f aca="false">BAZA!AQ788</f>
        <v>0</v>
      </c>
      <c r="F798" s="157" t="n">
        <f aca="false">BAZA!AR788</f>
        <v>0</v>
      </c>
      <c r="G798" s="158" t="n">
        <f aca="false">E798+F798</f>
        <v>0</v>
      </c>
    </row>
    <row r="799" customFormat="false" ht="16.5" hidden="false" customHeight="false" outlineLevel="0" collapsed="false">
      <c r="A799" s="152" t="s">
        <v>1163</v>
      </c>
      <c r="B799" s="153" t="n">
        <f aca="false">BAZA!AT789</f>
        <v>0</v>
      </c>
      <c r="C799" s="154" t="n">
        <f aca="false">BAZA!AS789</f>
        <v>0</v>
      </c>
      <c r="D799" s="155" t="n">
        <f aca="false">BAZA!A789</f>
        <v>786</v>
      </c>
      <c r="E799" s="156" t="n">
        <f aca="false">BAZA!AQ789</f>
        <v>0</v>
      </c>
      <c r="F799" s="157" t="n">
        <f aca="false">BAZA!AR789</f>
        <v>0</v>
      </c>
      <c r="G799" s="158" t="n">
        <f aca="false">E799+F799</f>
        <v>0</v>
      </c>
    </row>
    <row r="800" customFormat="false" ht="16.5" hidden="false" customHeight="false" outlineLevel="0" collapsed="false">
      <c r="A800" s="152" t="s">
        <v>1164</v>
      </c>
      <c r="B800" s="153" t="n">
        <f aca="false">BAZA!AT790</f>
        <v>0</v>
      </c>
      <c r="C800" s="154" t="n">
        <f aca="false">BAZA!AS790</f>
        <v>0</v>
      </c>
      <c r="D800" s="155" t="n">
        <f aca="false">BAZA!A790</f>
        <v>787</v>
      </c>
      <c r="E800" s="156" t="n">
        <f aca="false">BAZA!AQ790</f>
        <v>0</v>
      </c>
      <c r="F800" s="157" t="n">
        <f aca="false">BAZA!AR790</f>
        <v>0</v>
      </c>
      <c r="G800" s="158" t="n">
        <f aca="false">E800+F800</f>
        <v>0</v>
      </c>
    </row>
    <row r="801" customFormat="false" ht="16.5" hidden="false" customHeight="false" outlineLevel="0" collapsed="false">
      <c r="A801" s="152" t="s">
        <v>1165</v>
      </c>
      <c r="B801" s="153" t="n">
        <f aca="false">BAZA!AT791</f>
        <v>0</v>
      </c>
      <c r="C801" s="154" t="n">
        <f aca="false">BAZA!AS791</f>
        <v>0</v>
      </c>
      <c r="D801" s="155" t="n">
        <f aca="false">BAZA!A791</f>
        <v>788</v>
      </c>
      <c r="E801" s="156" t="n">
        <f aca="false">BAZA!AQ791</f>
        <v>0</v>
      </c>
      <c r="F801" s="157" t="n">
        <f aca="false">BAZA!AR791</f>
        <v>0</v>
      </c>
      <c r="G801" s="158" t="n">
        <f aca="false">E801+F801</f>
        <v>0</v>
      </c>
    </row>
    <row r="802" customFormat="false" ht="16.5" hidden="false" customHeight="false" outlineLevel="0" collapsed="false">
      <c r="A802" s="152" t="s">
        <v>1166</v>
      </c>
      <c r="B802" s="153" t="n">
        <f aca="false">BAZA!AT792</f>
        <v>0</v>
      </c>
      <c r="C802" s="154" t="n">
        <f aca="false">BAZA!AS792</f>
        <v>0</v>
      </c>
      <c r="D802" s="155" t="n">
        <f aca="false">BAZA!A792</f>
        <v>789</v>
      </c>
      <c r="E802" s="156" t="n">
        <f aca="false">BAZA!AQ792</f>
        <v>0</v>
      </c>
      <c r="F802" s="157" t="n">
        <f aca="false">BAZA!AR792</f>
        <v>0</v>
      </c>
      <c r="G802" s="158" t="n">
        <f aca="false">E802+F802</f>
        <v>0</v>
      </c>
    </row>
    <row r="803" customFormat="false" ht="16.5" hidden="false" customHeight="false" outlineLevel="0" collapsed="false">
      <c r="A803" s="152" t="s">
        <v>1167</v>
      </c>
      <c r="B803" s="153" t="n">
        <f aca="false">BAZA!AT793</f>
        <v>0</v>
      </c>
      <c r="C803" s="154" t="n">
        <f aca="false">BAZA!AS793</f>
        <v>0</v>
      </c>
      <c r="D803" s="155" t="n">
        <f aca="false">BAZA!A793</f>
        <v>790</v>
      </c>
      <c r="E803" s="156" t="n">
        <f aca="false">BAZA!AQ793</f>
        <v>0</v>
      </c>
      <c r="F803" s="157" t="n">
        <f aca="false">BAZA!AR793</f>
        <v>0</v>
      </c>
      <c r="G803" s="158" t="n">
        <f aca="false">E803+F803</f>
        <v>0</v>
      </c>
    </row>
    <row r="804" customFormat="false" ht="16.5" hidden="false" customHeight="false" outlineLevel="0" collapsed="false">
      <c r="A804" s="152" t="s">
        <v>1168</v>
      </c>
      <c r="B804" s="153" t="n">
        <f aca="false">BAZA!AT794</f>
        <v>0</v>
      </c>
      <c r="C804" s="154" t="n">
        <f aca="false">BAZA!AS794</f>
        <v>0</v>
      </c>
      <c r="D804" s="155" t="n">
        <f aca="false">BAZA!A794</f>
        <v>791</v>
      </c>
      <c r="E804" s="156" t="n">
        <f aca="false">BAZA!AQ794</f>
        <v>0</v>
      </c>
      <c r="F804" s="157" t="n">
        <f aca="false">BAZA!AR794</f>
        <v>0</v>
      </c>
      <c r="G804" s="158" t="n">
        <f aca="false">E804+F804</f>
        <v>0</v>
      </c>
    </row>
    <row r="805" customFormat="false" ht="16.5" hidden="false" customHeight="false" outlineLevel="0" collapsed="false">
      <c r="A805" s="152" t="s">
        <v>1169</v>
      </c>
      <c r="B805" s="153" t="n">
        <f aca="false">BAZA!AT795</f>
        <v>0</v>
      </c>
      <c r="C805" s="154" t="n">
        <f aca="false">BAZA!AS795</f>
        <v>0</v>
      </c>
      <c r="D805" s="155" t="n">
        <f aca="false">BAZA!A795</f>
        <v>792</v>
      </c>
      <c r="E805" s="156" t="n">
        <f aca="false">BAZA!AQ795</f>
        <v>0</v>
      </c>
      <c r="F805" s="157" t="n">
        <f aca="false">BAZA!AR795</f>
        <v>0</v>
      </c>
      <c r="G805" s="158" t="n">
        <f aca="false">E805+F805</f>
        <v>0</v>
      </c>
    </row>
    <row r="806" customFormat="false" ht="16.5" hidden="false" customHeight="false" outlineLevel="0" collapsed="false">
      <c r="A806" s="152" t="s">
        <v>1170</v>
      </c>
      <c r="B806" s="153" t="n">
        <f aca="false">BAZA!AT796</f>
        <v>0</v>
      </c>
      <c r="C806" s="154" t="n">
        <f aca="false">BAZA!AS796</f>
        <v>0</v>
      </c>
      <c r="D806" s="155" t="n">
        <f aca="false">BAZA!A796</f>
        <v>793</v>
      </c>
      <c r="E806" s="156" t="n">
        <f aca="false">BAZA!AQ796</f>
        <v>0</v>
      </c>
      <c r="F806" s="157" t="n">
        <f aca="false">BAZA!AR796</f>
        <v>0</v>
      </c>
      <c r="G806" s="158" t="n">
        <f aca="false">E806+F806</f>
        <v>0</v>
      </c>
    </row>
    <row r="807" customFormat="false" ht="16.5" hidden="false" customHeight="false" outlineLevel="0" collapsed="false">
      <c r="A807" s="152" t="s">
        <v>1171</v>
      </c>
      <c r="B807" s="153" t="n">
        <f aca="false">BAZA!AT797</f>
        <v>0</v>
      </c>
      <c r="C807" s="154" t="n">
        <f aca="false">BAZA!AS797</f>
        <v>0</v>
      </c>
      <c r="D807" s="155" t="n">
        <f aca="false">BAZA!A797</f>
        <v>794</v>
      </c>
      <c r="E807" s="156" t="n">
        <f aca="false">BAZA!AQ797</f>
        <v>0</v>
      </c>
      <c r="F807" s="157" t="n">
        <f aca="false">BAZA!AR797</f>
        <v>0</v>
      </c>
      <c r="G807" s="158" t="n">
        <f aca="false">E807+F807</f>
        <v>0</v>
      </c>
    </row>
    <row r="808" customFormat="false" ht="16.5" hidden="false" customHeight="false" outlineLevel="0" collapsed="false">
      <c r="A808" s="152" t="s">
        <v>1172</v>
      </c>
      <c r="B808" s="153" t="n">
        <f aca="false">BAZA!AT798</f>
        <v>0</v>
      </c>
      <c r="C808" s="154" t="n">
        <f aca="false">BAZA!AS798</f>
        <v>0</v>
      </c>
      <c r="D808" s="155" t="n">
        <f aca="false">BAZA!A798</f>
        <v>795</v>
      </c>
      <c r="E808" s="156" t="n">
        <f aca="false">BAZA!AQ798</f>
        <v>0</v>
      </c>
      <c r="F808" s="157" t="n">
        <f aca="false">BAZA!AR798</f>
        <v>0</v>
      </c>
      <c r="G808" s="158" t="n">
        <f aca="false">E808+F808</f>
        <v>0</v>
      </c>
    </row>
    <row r="809" customFormat="false" ht="16.5" hidden="false" customHeight="false" outlineLevel="0" collapsed="false">
      <c r="A809" s="152" t="s">
        <v>1173</v>
      </c>
      <c r="B809" s="153" t="n">
        <f aca="false">BAZA!AT799</f>
        <v>0</v>
      </c>
      <c r="C809" s="154" t="n">
        <f aca="false">BAZA!AS799</f>
        <v>0</v>
      </c>
      <c r="D809" s="155" t="n">
        <f aca="false">BAZA!A799</f>
        <v>796</v>
      </c>
      <c r="E809" s="156" t="n">
        <f aca="false">BAZA!AQ799</f>
        <v>0</v>
      </c>
      <c r="F809" s="157" t="n">
        <f aca="false">BAZA!AR799</f>
        <v>0</v>
      </c>
      <c r="G809" s="158" t="n">
        <f aca="false">E809+F809</f>
        <v>0</v>
      </c>
    </row>
    <row r="810" customFormat="false" ht="16.5" hidden="false" customHeight="false" outlineLevel="0" collapsed="false">
      <c r="A810" s="152" t="s">
        <v>1174</v>
      </c>
      <c r="B810" s="153" t="n">
        <f aca="false">BAZA!AT800</f>
        <v>0</v>
      </c>
      <c r="C810" s="154" t="n">
        <f aca="false">BAZA!AS800</f>
        <v>0</v>
      </c>
      <c r="D810" s="155" t="n">
        <f aca="false">BAZA!A800</f>
        <v>797</v>
      </c>
      <c r="E810" s="156" t="n">
        <f aca="false">BAZA!AQ800</f>
        <v>0</v>
      </c>
      <c r="F810" s="157" t="n">
        <f aca="false">BAZA!AR800</f>
        <v>0</v>
      </c>
      <c r="G810" s="158" t="n">
        <f aca="false">E810+F810</f>
        <v>0</v>
      </c>
    </row>
    <row r="811" customFormat="false" ht="16.5" hidden="false" customHeight="false" outlineLevel="0" collapsed="false">
      <c r="A811" s="152" t="s">
        <v>1175</v>
      </c>
      <c r="B811" s="153" t="n">
        <f aca="false">BAZA!AT801</f>
        <v>0</v>
      </c>
      <c r="C811" s="154" t="n">
        <f aca="false">BAZA!AS801</f>
        <v>0</v>
      </c>
      <c r="D811" s="155" t="n">
        <f aca="false">BAZA!A801</f>
        <v>798</v>
      </c>
      <c r="E811" s="156" t="n">
        <f aca="false">BAZA!AQ801</f>
        <v>0</v>
      </c>
      <c r="F811" s="157" t="n">
        <f aca="false">BAZA!AR801</f>
        <v>0</v>
      </c>
      <c r="G811" s="158" t="n">
        <f aca="false">E811+F811</f>
        <v>0</v>
      </c>
    </row>
    <row r="812" customFormat="false" ht="16.5" hidden="false" customHeight="false" outlineLevel="0" collapsed="false">
      <c r="A812" s="152" t="s">
        <v>1176</v>
      </c>
      <c r="B812" s="153" t="n">
        <f aca="false">BAZA!AT802</f>
        <v>0</v>
      </c>
      <c r="C812" s="154" t="n">
        <f aca="false">BAZA!AS802</f>
        <v>0</v>
      </c>
      <c r="D812" s="155" t="n">
        <f aca="false">BAZA!A802</f>
        <v>799</v>
      </c>
      <c r="E812" s="156" t="n">
        <f aca="false">BAZA!AQ802</f>
        <v>0</v>
      </c>
      <c r="F812" s="157" t="n">
        <f aca="false">BAZA!AR802</f>
        <v>0</v>
      </c>
      <c r="G812" s="158" t="n">
        <f aca="false">E812+F812</f>
        <v>0</v>
      </c>
    </row>
    <row r="813" customFormat="false" ht="16.5" hidden="false" customHeight="false" outlineLevel="0" collapsed="false">
      <c r="A813" s="152" t="s">
        <v>1177</v>
      </c>
      <c r="B813" s="153" t="n">
        <f aca="false">BAZA!AT803</f>
        <v>0</v>
      </c>
      <c r="C813" s="154" t="n">
        <f aca="false">BAZA!AS803</f>
        <v>0</v>
      </c>
      <c r="D813" s="155" t="n">
        <f aca="false">BAZA!A803</f>
        <v>800</v>
      </c>
      <c r="E813" s="156" t="n">
        <f aca="false">BAZA!AQ803</f>
        <v>0</v>
      </c>
      <c r="F813" s="157" t="n">
        <f aca="false">BAZA!AR803</f>
        <v>0</v>
      </c>
      <c r="G813" s="158" t="n">
        <f aca="false">E813+F813</f>
        <v>0</v>
      </c>
    </row>
    <row r="814" customFormat="false" ht="16.5" hidden="false" customHeight="false" outlineLevel="0" collapsed="false">
      <c r="A814" s="152" t="s">
        <v>1178</v>
      </c>
      <c r="B814" s="153" t="n">
        <f aca="false">BAZA!AT804</f>
        <v>0</v>
      </c>
      <c r="C814" s="154" t="n">
        <f aca="false">BAZA!AS804</f>
        <v>0</v>
      </c>
      <c r="D814" s="155" t="n">
        <f aca="false">BAZA!A804</f>
        <v>801</v>
      </c>
      <c r="E814" s="156" t="n">
        <f aca="false">BAZA!AQ804</f>
        <v>0</v>
      </c>
      <c r="F814" s="157" t="n">
        <f aca="false">BAZA!AR804</f>
        <v>0</v>
      </c>
      <c r="G814" s="158" t="n">
        <f aca="false">E814+F814</f>
        <v>0</v>
      </c>
    </row>
    <row r="815" customFormat="false" ht="16.5" hidden="false" customHeight="false" outlineLevel="0" collapsed="false">
      <c r="A815" s="152" t="s">
        <v>1179</v>
      </c>
      <c r="B815" s="153" t="n">
        <f aca="false">BAZA!AT805</f>
        <v>0</v>
      </c>
      <c r="C815" s="154" t="n">
        <f aca="false">BAZA!AS805</f>
        <v>0</v>
      </c>
      <c r="D815" s="155" t="n">
        <f aca="false">BAZA!A805</f>
        <v>802</v>
      </c>
      <c r="E815" s="156" t="n">
        <f aca="false">BAZA!AQ805</f>
        <v>0</v>
      </c>
      <c r="F815" s="157" t="n">
        <f aca="false">BAZA!AR805</f>
        <v>0</v>
      </c>
      <c r="G815" s="158" t="n">
        <f aca="false">E815+F815</f>
        <v>0</v>
      </c>
    </row>
    <row r="816" customFormat="false" ht="16.5" hidden="false" customHeight="false" outlineLevel="0" collapsed="false">
      <c r="A816" s="152" t="s">
        <v>1180</v>
      </c>
      <c r="B816" s="153" t="n">
        <f aca="false">BAZA!AT806</f>
        <v>0</v>
      </c>
      <c r="C816" s="154" t="n">
        <f aca="false">BAZA!AS806</f>
        <v>0</v>
      </c>
      <c r="D816" s="155" t="n">
        <f aca="false">BAZA!A806</f>
        <v>803</v>
      </c>
      <c r="E816" s="156" t="n">
        <f aca="false">BAZA!AQ806</f>
        <v>0</v>
      </c>
      <c r="F816" s="157" t="n">
        <f aca="false">BAZA!AR806</f>
        <v>0</v>
      </c>
      <c r="G816" s="158" t="n">
        <f aca="false">E816+F816</f>
        <v>0</v>
      </c>
    </row>
    <row r="817" customFormat="false" ht="16.5" hidden="false" customHeight="false" outlineLevel="0" collapsed="false">
      <c r="A817" s="152" t="s">
        <v>1181</v>
      </c>
      <c r="B817" s="153" t="n">
        <f aca="false">BAZA!AT807</f>
        <v>0</v>
      </c>
      <c r="C817" s="154" t="n">
        <f aca="false">BAZA!AS807</f>
        <v>0</v>
      </c>
      <c r="D817" s="155" t="n">
        <f aca="false">BAZA!A807</f>
        <v>804</v>
      </c>
      <c r="E817" s="156" t="n">
        <f aca="false">BAZA!AQ807</f>
        <v>0</v>
      </c>
      <c r="F817" s="157" t="n">
        <f aca="false">BAZA!AR807</f>
        <v>0</v>
      </c>
      <c r="G817" s="158" t="n">
        <f aca="false">E817+F817</f>
        <v>0</v>
      </c>
    </row>
    <row r="818" customFormat="false" ht="16.5" hidden="false" customHeight="false" outlineLevel="0" collapsed="false">
      <c r="A818" s="152" t="s">
        <v>1182</v>
      </c>
      <c r="B818" s="153" t="n">
        <f aca="false">BAZA!AT808</f>
        <v>0</v>
      </c>
      <c r="C818" s="154" t="n">
        <f aca="false">BAZA!AS808</f>
        <v>0</v>
      </c>
      <c r="D818" s="155" t="n">
        <f aca="false">BAZA!A808</f>
        <v>805</v>
      </c>
      <c r="E818" s="156" t="n">
        <f aca="false">BAZA!AQ808</f>
        <v>0</v>
      </c>
      <c r="F818" s="157" t="n">
        <f aca="false">BAZA!AR808</f>
        <v>0</v>
      </c>
      <c r="G818" s="158" t="n">
        <f aca="false">E818+F818</f>
        <v>0</v>
      </c>
    </row>
    <row r="819" customFormat="false" ht="16.5" hidden="false" customHeight="false" outlineLevel="0" collapsed="false">
      <c r="A819" s="152" t="s">
        <v>1183</v>
      </c>
      <c r="B819" s="153" t="n">
        <f aca="false">BAZA!AT809</f>
        <v>0</v>
      </c>
      <c r="C819" s="154" t="n">
        <f aca="false">BAZA!AS809</f>
        <v>0</v>
      </c>
      <c r="D819" s="155" t="n">
        <f aca="false">BAZA!A809</f>
        <v>806</v>
      </c>
      <c r="E819" s="156" t="n">
        <f aca="false">BAZA!AQ809</f>
        <v>0</v>
      </c>
      <c r="F819" s="157" t="n">
        <f aca="false">BAZA!AR809</f>
        <v>0</v>
      </c>
      <c r="G819" s="158" t="n">
        <f aca="false">E819+F819</f>
        <v>0</v>
      </c>
    </row>
    <row r="820" customFormat="false" ht="16.5" hidden="false" customHeight="false" outlineLevel="0" collapsed="false">
      <c r="A820" s="152" t="s">
        <v>1184</v>
      </c>
      <c r="B820" s="153" t="n">
        <f aca="false">BAZA!AT810</f>
        <v>0</v>
      </c>
      <c r="C820" s="154" t="n">
        <f aca="false">BAZA!AS810</f>
        <v>0</v>
      </c>
      <c r="D820" s="155" t="n">
        <f aca="false">BAZA!A810</f>
        <v>807</v>
      </c>
      <c r="E820" s="156" t="n">
        <f aca="false">BAZA!AQ810</f>
        <v>0</v>
      </c>
      <c r="F820" s="157" t="n">
        <f aca="false">BAZA!AR810</f>
        <v>0</v>
      </c>
      <c r="G820" s="158" t="n">
        <f aca="false">E820+F820</f>
        <v>0</v>
      </c>
    </row>
    <row r="821" customFormat="false" ht="16.5" hidden="false" customHeight="false" outlineLevel="0" collapsed="false">
      <c r="A821" s="152" t="s">
        <v>1185</v>
      </c>
      <c r="B821" s="153" t="n">
        <f aca="false">BAZA!AT811</f>
        <v>0</v>
      </c>
      <c r="C821" s="154" t="n">
        <f aca="false">BAZA!AS811</f>
        <v>0</v>
      </c>
      <c r="D821" s="155" t="n">
        <f aca="false">BAZA!A811</f>
        <v>808</v>
      </c>
      <c r="E821" s="156" t="n">
        <f aca="false">BAZA!AQ811</f>
        <v>0</v>
      </c>
      <c r="F821" s="157" t="n">
        <f aca="false">BAZA!AR811</f>
        <v>0</v>
      </c>
      <c r="G821" s="158" t="n">
        <f aca="false">E821+F821</f>
        <v>0</v>
      </c>
    </row>
    <row r="822" customFormat="false" ht="16.5" hidden="false" customHeight="false" outlineLevel="0" collapsed="false">
      <c r="A822" s="152" t="s">
        <v>1186</v>
      </c>
      <c r="B822" s="153" t="n">
        <f aca="false">BAZA!AT812</f>
        <v>0</v>
      </c>
      <c r="C822" s="154" t="n">
        <f aca="false">BAZA!AS812</f>
        <v>0</v>
      </c>
      <c r="D822" s="155" t="n">
        <f aca="false">BAZA!A812</f>
        <v>809</v>
      </c>
      <c r="E822" s="156" t="n">
        <f aca="false">BAZA!AQ812</f>
        <v>0</v>
      </c>
      <c r="F822" s="157" t="n">
        <f aca="false">BAZA!AR812</f>
        <v>0</v>
      </c>
      <c r="G822" s="158" t="n">
        <f aca="false">E822+F822</f>
        <v>0</v>
      </c>
    </row>
    <row r="823" customFormat="false" ht="16.5" hidden="false" customHeight="false" outlineLevel="0" collapsed="false">
      <c r="A823" s="152" t="s">
        <v>1187</v>
      </c>
      <c r="B823" s="153" t="n">
        <f aca="false">BAZA!AT813</f>
        <v>0</v>
      </c>
      <c r="C823" s="154" t="n">
        <f aca="false">BAZA!AS813</f>
        <v>0</v>
      </c>
      <c r="D823" s="155" t="n">
        <f aca="false">BAZA!A813</f>
        <v>810</v>
      </c>
      <c r="E823" s="156" t="n">
        <f aca="false">BAZA!AQ813</f>
        <v>0</v>
      </c>
      <c r="F823" s="157" t="n">
        <f aca="false">BAZA!AR813</f>
        <v>0</v>
      </c>
      <c r="G823" s="158" t="n">
        <f aca="false">E823+F823</f>
        <v>0</v>
      </c>
    </row>
    <row r="824" customFormat="false" ht="16.5" hidden="false" customHeight="false" outlineLevel="0" collapsed="false">
      <c r="A824" s="152" t="s">
        <v>1188</v>
      </c>
      <c r="B824" s="153" t="n">
        <f aca="false">BAZA!AT814</f>
        <v>0</v>
      </c>
      <c r="C824" s="154" t="n">
        <f aca="false">BAZA!AS814</f>
        <v>0</v>
      </c>
      <c r="D824" s="155" t="n">
        <f aca="false">BAZA!A814</f>
        <v>811</v>
      </c>
      <c r="E824" s="156" t="n">
        <f aca="false">BAZA!AQ814</f>
        <v>0</v>
      </c>
      <c r="F824" s="157" t="n">
        <f aca="false">BAZA!AR814</f>
        <v>0</v>
      </c>
      <c r="G824" s="158" t="n">
        <f aca="false">E824+F824</f>
        <v>0</v>
      </c>
    </row>
    <row r="825" customFormat="false" ht="16.5" hidden="false" customHeight="false" outlineLevel="0" collapsed="false">
      <c r="A825" s="152" t="s">
        <v>1189</v>
      </c>
      <c r="B825" s="153" t="n">
        <f aca="false">BAZA!AT815</f>
        <v>0</v>
      </c>
      <c r="C825" s="154" t="n">
        <f aca="false">BAZA!AS815</f>
        <v>0</v>
      </c>
      <c r="D825" s="155" t="n">
        <f aca="false">BAZA!A815</f>
        <v>812</v>
      </c>
      <c r="E825" s="156" t="n">
        <f aca="false">BAZA!AQ815</f>
        <v>0</v>
      </c>
      <c r="F825" s="157" t="n">
        <f aca="false">BAZA!AR815</f>
        <v>0</v>
      </c>
      <c r="G825" s="158" t="n">
        <f aca="false">E825+F825</f>
        <v>0</v>
      </c>
    </row>
    <row r="826" customFormat="false" ht="16.5" hidden="false" customHeight="false" outlineLevel="0" collapsed="false">
      <c r="A826" s="152" t="s">
        <v>1190</v>
      </c>
      <c r="B826" s="153" t="n">
        <f aca="false">BAZA!AT816</f>
        <v>0</v>
      </c>
      <c r="C826" s="154" t="n">
        <f aca="false">BAZA!AS816</f>
        <v>0</v>
      </c>
      <c r="D826" s="155" t="n">
        <f aca="false">BAZA!A816</f>
        <v>813</v>
      </c>
      <c r="E826" s="156" t="n">
        <f aca="false">BAZA!AQ816</f>
        <v>0</v>
      </c>
      <c r="F826" s="157" t="n">
        <f aca="false">BAZA!AR816</f>
        <v>0</v>
      </c>
      <c r="G826" s="158" t="n">
        <f aca="false">E826+F826</f>
        <v>0</v>
      </c>
    </row>
    <row r="827" customFormat="false" ht="16.5" hidden="false" customHeight="false" outlineLevel="0" collapsed="false">
      <c r="A827" s="152" t="s">
        <v>1191</v>
      </c>
      <c r="B827" s="153" t="n">
        <f aca="false">BAZA!AT817</f>
        <v>0</v>
      </c>
      <c r="C827" s="154" t="n">
        <f aca="false">BAZA!AS817</f>
        <v>0</v>
      </c>
      <c r="D827" s="155" t="n">
        <f aca="false">BAZA!A817</f>
        <v>814</v>
      </c>
      <c r="E827" s="156" t="n">
        <f aca="false">BAZA!AQ817</f>
        <v>0</v>
      </c>
      <c r="F827" s="157" t="n">
        <f aca="false">BAZA!AR817</f>
        <v>0</v>
      </c>
      <c r="G827" s="158" t="n">
        <f aca="false">E827+F827</f>
        <v>0</v>
      </c>
    </row>
    <row r="828" customFormat="false" ht="16.5" hidden="false" customHeight="false" outlineLevel="0" collapsed="false">
      <c r="A828" s="152" t="s">
        <v>1192</v>
      </c>
      <c r="B828" s="153" t="n">
        <f aca="false">BAZA!AT818</f>
        <v>0</v>
      </c>
      <c r="C828" s="154" t="n">
        <f aca="false">BAZA!AS818</f>
        <v>0</v>
      </c>
      <c r="D828" s="155" t="n">
        <f aca="false">BAZA!A818</f>
        <v>815</v>
      </c>
      <c r="E828" s="156" t="n">
        <f aca="false">BAZA!AQ818</f>
        <v>0</v>
      </c>
      <c r="F828" s="157" t="n">
        <f aca="false">BAZA!AR818</f>
        <v>0</v>
      </c>
      <c r="G828" s="158" t="n">
        <f aca="false">E828+F828</f>
        <v>0</v>
      </c>
    </row>
    <row r="829" customFormat="false" ht="16.5" hidden="false" customHeight="false" outlineLevel="0" collapsed="false">
      <c r="A829" s="152" t="s">
        <v>1193</v>
      </c>
      <c r="B829" s="153" t="n">
        <f aca="false">BAZA!AT819</f>
        <v>0</v>
      </c>
      <c r="C829" s="154" t="n">
        <f aca="false">BAZA!AS819</f>
        <v>0</v>
      </c>
      <c r="D829" s="155" t="n">
        <f aca="false">BAZA!A819</f>
        <v>816</v>
      </c>
      <c r="E829" s="156" t="n">
        <f aca="false">BAZA!AQ819</f>
        <v>0</v>
      </c>
      <c r="F829" s="157" t="n">
        <f aca="false">BAZA!AR819</f>
        <v>0</v>
      </c>
      <c r="G829" s="158" t="n">
        <f aca="false">E829+F829</f>
        <v>0</v>
      </c>
    </row>
    <row r="830" customFormat="false" ht="16.5" hidden="false" customHeight="false" outlineLevel="0" collapsed="false">
      <c r="A830" s="152" t="s">
        <v>1194</v>
      </c>
      <c r="B830" s="153" t="n">
        <f aca="false">BAZA!AT820</f>
        <v>0</v>
      </c>
      <c r="C830" s="154" t="n">
        <f aca="false">BAZA!AS820</f>
        <v>0</v>
      </c>
      <c r="D830" s="155" t="n">
        <f aca="false">BAZA!A820</f>
        <v>817</v>
      </c>
      <c r="E830" s="156" t="n">
        <f aca="false">BAZA!AQ820</f>
        <v>0</v>
      </c>
      <c r="F830" s="157" t="n">
        <f aca="false">BAZA!AR820</f>
        <v>0</v>
      </c>
      <c r="G830" s="158" t="n">
        <f aca="false">E830+F830</f>
        <v>0</v>
      </c>
    </row>
    <row r="831" customFormat="false" ht="16.5" hidden="false" customHeight="false" outlineLevel="0" collapsed="false">
      <c r="A831" s="152" t="s">
        <v>1195</v>
      </c>
      <c r="B831" s="153" t="n">
        <f aca="false">BAZA!AT821</f>
        <v>0</v>
      </c>
      <c r="C831" s="154" t="n">
        <f aca="false">BAZA!AS821</f>
        <v>0</v>
      </c>
      <c r="D831" s="155" t="n">
        <f aca="false">BAZA!A821</f>
        <v>818</v>
      </c>
      <c r="E831" s="156" t="n">
        <f aca="false">BAZA!AQ821</f>
        <v>0</v>
      </c>
      <c r="F831" s="157" t="n">
        <f aca="false">BAZA!AR821</f>
        <v>0</v>
      </c>
      <c r="G831" s="158" t="n">
        <f aca="false">E831+F831</f>
        <v>0</v>
      </c>
    </row>
    <row r="832" customFormat="false" ht="16.5" hidden="false" customHeight="false" outlineLevel="0" collapsed="false">
      <c r="A832" s="152" t="s">
        <v>1196</v>
      </c>
      <c r="B832" s="153" t="n">
        <f aca="false">BAZA!AT822</f>
        <v>0</v>
      </c>
      <c r="C832" s="154" t="n">
        <f aca="false">BAZA!AS822</f>
        <v>0</v>
      </c>
      <c r="D832" s="155" t="n">
        <f aca="false">BAZA!A822</f>
        <v>819</v>
      </c>
      <c r="E832" s="156" t="n">
        <f aca="false">BAZA!AQ822</f>
        <v>0</v>
      </c>
      <c r="F832" s="157" t="n">
        <f aca="false">BAZA!AR822</f>
        <v>0</v>
      </c>
      <c r="G832" s="158" t="n">
        <f aca="false">E832+F832</f>
        <v>0</v>
      </c>
    </row>
    <row r="833" customFormat="false" ht="16.5" hidden="false" customHeight="false" outlineLevel="0" collapsed="false">
      <c r="A833" s="152" t="s">
        <v>1197</v>
      </c>
      <c r="B833" s="153" t="n">
        <f aca="false">BAZA!AT823</f>
        <v>0</v>
      </c>
      <c r="C833" s="154" t="n">
        <f aca="false">BAZA!AS823</f>
        <v>0</v>
      </c>
      <c r="D833" s="155" t="n">
        <f aca="false">BAZA!A823</f>
        <v>820</v>
      </c>
      <c r="E833" s="156" t="n">
        <f aca="false">BAZA!AQ823</f>
        <v>0</v>
      </c>
      <c r="F833" s="157" t="n">
        <f aca="false">BAZA!AR823</f>
        <v>0</v>
      </c>
      <c r="G833" s="158" t="n">
        <f aca="false">E833+F833</f>
        <v>0</v>
      </c>
    </row>
    <row r="834" customFormat="false" ht="16.5" hidden="false" customHeight="false" outlineLevel="0" collapsed="false">
      <c r="A834" s="152" t="s">
        <v>1198</v>
      </c>
      <c r="B834" s="153" t="n">
        <f aca="false">BAZA!AT824</f>
        <v>0</v>
      </c>
      <c r="C834" s="154" t="n">
        <f aca="false">BAZA!AS824</f>
        <v>0</v>
      </c>
      <c r="D834" s="155" t="n">
        <f aca="false">BAZA!A824</f>
        <v>821</v>
      </c>
      <c r="E834" s="156" t="n">
        <f aca="false">BAZA!AQ824</f>
        <v>0</v>
      </c>
      <c r="F834" s="157" t="n">
        <f aca="false">BAZA!AR824</f>
        <v>0</v>
      </c>
      <c r="G834" s="158" t="n">
        <f aca="false">E834+F834</f>
        <v>0</v>
      </c>
    </row>
    <row r="835" customFormat="false" ht="16.5" hidden="false" customHeight="false" outlineLevel="0" collapsed="false">
      <c r="A835" s="152" t="s">
        <v>1199</v>
      </c>
      <c r="B835" s="153" t="n">
        <f aca="false">BAZA!AT825</f>
        <v>0</v>
      </c>
      <c r="C835" s="154" t="n">
        <f aca="false">BAZA!AS825</f>
        <v>0</v>
      </c>
      <c r="D835" s="155" t="n">
        <f aca="false">BAZA!A825</f>
        <v>822</v>
      </c>
      <c r="E835" s="156" t="n">
        <f aca="false">BAZA!AQ825</f>
        <v>0</v>
      </c>
      <c r="F835" s="157" t="n">
        <f aca="false">BAZA!AR825</f>
        <v>0</v>
      </c>
      <c r="G835" s="158" t="n">
        <f aca="false">E835+F835</f>
        <v>0</v>
      </c>
    </row>
    <row r="836" customFormat="false" ht="16.5" hidden="false" customHeight="false" outlineLevel="0" collapsed="false">
      <c r="A836" s="152" t="s">
        <v>1200</v>
      </c>
      <c r="B836" s="153" t="n">
        <f aca="false">BAZA!AT826</f>
        <v>0</v>
      </c>
      <c r="C836" s="154" t="n">
        <f aca="false">BAZA!AS826</f>
        <v>0</v>
      </c>
      <c r="D836" s="155" t="n">
        <f aca="false">BAZA!A826</f>
        <v>823</v>
      </c>
      <c r="E836" s="156" t="n">
        <f aca="false">BAZA!AQ826</f>
        <v>0</v>
      </c>
      <c r="F836" s="157" t="n">
        <f aca="false">BAZA!AR826</f>
        <v>0</v>
      </c>
      <c r="G836" s="158" t="n">
        <f aca="false">E836+F836</f>
        <v>0</v>
      </c>
    </row>
    <row r="837" customFormat="false" ht="16.5" hidden="false" customHeight="false" outlineLevel="0" collapsed="false">
      <c r="A837" s="152" t="s">
        <v>1201</v>
      </c>
      <c r="B837" s="153" t="n">
        <f aca="false">BAZA!AT827</f>
        <v>0</v>
      </c>
      <c r="C837" s="154" t="n">
        <f aca="false">BAZA!AS827</f>
        <v>0</v>
      </c>
      <c r="D837" s="155" t="n">
        <f aca="false">BAZA!A827</f>
        <v>824</v>
      </c>
      <c r="E837" s="156" t="n">
        <f aca="false">BAZA!AQ827</f>
        <v>0</v>
      </c>
      <c r="F837" s="157" t="n">
        <f aca="false">BAZA!AR827</f>
        <v>0</v>
      </c>
      <c r="G837" s="158" t="n">
        <f aca="false">E837+F837</f>
        <v>0</v>
      </c>
    </row>
    <row r="838" customFormat="false" ht="16.5" hidden="false" customHeight="false" outlineLevel="0" collapsed="false">
      <c r="A838" s="152" t="s">
        <v>1202</v>
      </c>
      <c r="B838" s="153" t="n">
        <f aca="false">BAZA!AT828</f>
        <v>0</v>
      </c>
      <c r="C838" s="154" t="n">
        <f aca="false">BAZA!AS828</f>
        <v>0</v>
      </c>
      <c r="D838" s="155" t="n">
        <f aca="false">BAZA!A828</f>
        <v>825</v>
      </c>
      <c r="E838" s="156" t="n">
        <f aca="false">BAZA!AQ828</f>
        <v>0</v>
      </c>
      <c r="F838" s="157" t="n">
        <f aca="false">BAZA!AR828</f>
        <v>0</v>
      </c>
      <c r="G838" s="158" t="n">
        <f aca="false">E838+F838</f>
        <v>0</v>
      </c>
    </row>
    <row r="839" customFormat="false" ht="16.5" hidden="false" customHeight="false" outlineLevel="0" collapsed="false">
      <c r="A839" s="152" t="s">
        <v>1203</v>
      </c>
      <c r="B839" s="153" t="n">
        <f aca="false">BAZA!AT829</f>
        <v>0</v>
      </c>
      <c r="C839" s="154" t="n">
        <f aca="false">BAZA!AS829</f>
        <v>0</v>
      </c>
      <c r="D839" s="155" t="n">
        <f aca="false">BAZA!A829</f>
        <v>826</v>
      </c>
      <c r="E839" s="156" t="n">
        <f aca="false">BAZA!AQ829</f>
        <v>0</v>
      </c>
      <c r="F839" s="157" t="n">
        <f aca="false">BAZA!AR829</f>
        <v>0</v>
      </c>
      <c r="G839" s="158" t="n">
        <f aca="false">E839+F839</f>
        <v>0</v>
      </c>
    </row>
    <row r="840" customFormat="false" ht="16.5" hidden="false" customHeight="false" outlineLevel="0" collapsed="false">
      <c r="A840" s="152" t="s">
        <v>1204</v>
      </c>
      <c r="B840" s="153" t="n">
        <f aca="false">BAZA!AT830</f>
        <v>0</v>
      </c>
      <c r="C840" s="154" t="n">
        <f aca="false">BAZA!AS830</f>
        <v>0</v>
      </c>
      <c r="D840" s="155" t="n">
        <f aca="false">BAZA!A830</f>
        <v>827</v>
      </c>
      <c r="E840" s="156" t="n">
        <f aca="false">BAZA!AQ830</f>
        <v>0</v>
      </c>
      <c r="F840" s="157" t="n">
        <f aca="false">BAZA!AR830</f>
        <v>0</v>
      </c>
      <c r="G840" s="158" t="n">
        <f aca="false">E840+F840</f>
        <v>0</v>
      </c>
    </row>
    <row r="841" customFormat="false" ht="16.5" hidden="false" customHeight="false" outlineLevel="0" collapsed="false">
      <c r="A841" s="152" t="s">
        <v>1205</v>
      </c>
      <c r="B841" s="153" t="n">
        <f aca="false">BAZA!AT831</f>
        <v>0</v>
      </c>
      <c r="C841" s="154" t="n">
        <f aca="false">BAZA!AS831</f>
        <v>0</v>
      </c>
      <c r="D841" s="155" t="n">
        <f aca="false">BAZA!A831</f>
        <v>828</v>
      </c>
      <c r="E841" s="156" t="n">
        <f aca="false">BAZA!AQ831</f>
        <v>0</v>
      </c>
      <c r="F841" s="157" t="n">
        <f aca="false">BAZA!AR831</f>
        <v>0</v>
      </c>
      <c r="G841" s="158" t="n">
        <f aca="false">E841+F841</f>
        <v>0</v>
      </c>
    </row>
    <row r="842" customFormat="false" ht="16.5" hidden="false" customHeight="false" outlineLevel="0" collapsed="false">
      <c r="A842" s="152" t="s">
        <v>1206</v>
      </c>
      <c r="B842" s="153" t="n">
        <f aca="false">BAZA!AT832</f>
        <v>0</v>
      </c>
      <c r="C842" s="154" t="n">
        <f aca="false">BAZA!AS832</f>
        <v>0</v>
      </c>
      <c r="D842" s="155" t="n">
        <f aca="false">BAZA!A832</f>
        <v>829</v>
      </c>
      <c r="E842" s="156" t="n">
        <f aca="false">BAZA!AQ832</f>
        <v>0</v>
      </c>
      <c r="F842" s="157" t="n">
        <f aca="false">BAZA!AR832</f>
        <v>0</v>
      </c>
      <c r="G842" s="158" t="n">
        <f aca="false">E842+F842</f>
        <v>0</v>
      </c>
    </row>
    <row r="843" customFormat="false" ht="16.5" hidden="false" customHeight="false" outlineLevel="0" collapsed="false">
      <c r="A843" s="152" t="s">
        <v>1207</v>
      </c>
      <c r="B843" s="153" t="n">
        <f aca="false">BAZA!AT833</f>
        <v>0</v>
      </c>
      <c r="C843" s="154" t="n">
        <f aca="false">BAZA!AS833</f>
        <v>0</v>
      </c>
      <c r="D843" s="155" t="n">
        <f aca="false">BAZA!A833</f>
        <v>830</v>
      </c>
      <c r="E843" s="156" t="n">
        <f aca="false">BAZA!AQ833</f>
        <v>0</v>
      </c>
      <c r="F843" s="157" t="n">
        <f aca="false">BAZA!AR833</f>
        <v>0</v>
      </c>
      <c r="G843" s="158" t="n">
        <f aca="false">E843+F843</f>
        <v>0</v>
      </c>
    </row>
    <row r="844" customFormat="false" ht="16.5" hidden="false" customHeight="false" outlineLevel="0" collapsed="false">
      <c r="A844" s="152" t="s">
        <v>1208</v>
      </c>
      <c r="B844" s="153" t="n">
        <f aca="false">BAZA!AT834</f>
        <v>0</v>
      </c>
      <c r="C844" s="154" t="n">
        <f aca="false">BAZA!AS834</f>
        <v>0</v>
      </c>
      <c r="D844" s="155" t="n">
        <f aca="false">BAZA!A834</f>
        <v>831</v>
      </c>
      <c r="E844" s="156" t="n">
        <f aca="false">BAZA!AQ834</f>
        <v>0</v>
      </c>
      <c r="F844" s="157" t="n">
        <f aca="false">BAZA!AR834</f>
        <v>0</v>
      </c>
      <c r="G844" s="158" t="n">
        <f aca="false">E844+F844</f>
        <v>0</v>
      </c>
    </row>
    <row r="845" customFormat="false" ht="16.5" hidden="false" customHeight="false" outlineLevel="0" collapsed="false">
      <c r="A845" s="152" t="s">
        <v>1209</v>
      </c>
      <c r="B845" s="153" t="n">
        <f aca="false">BAZA!AT835</f>
        <v>0</v>
      </c>
      <c r="C845" s="154" t="n">
        <f aca="false">BAZA!AS835</f>
        <v>0</v>
      </c>
      <c r="D845" s="155" t="n">
        <f aca="false">BAZA!A835</f>
        <v>832</v>
      </c>
      <c r="E845" s="156" t="n">
        <f aca="false">BAZA!AQ835</f>
        <v>0</v>
      </c>
      <c r="F845" s="157" t="n">
        <f aca="false">BAZA!AR835</f>
        <v>0</v>
      </c>
      <c r="G845" s="158" t="n">
        <f aca="false">E845+F845</f>
        <v>0</v>
      </c>
    </row>
    <row r="846" customFormat="false" ht="16.5" hidden="false" customHeight="false" outlineLevel="0" collapsed="false">
      <c r="A846" s="152" t="s">
        <v>1210</v>
      </c>
      <c r="B846" s="153" t="n">
        <f aca="false">BAZA!AT836</f>
        <v>0</v>
      </c>
      <c r="C846" s="154" t="n">
        <f aca="false">BAZA!AS836</f>
        <v>0</v>
      </c>
      <c r="D846" s="155" t="n">
        <f aca="false">BAZA!A836</f>
        <v>833</v>
      </c>
      <c r="E846" s="156" t="n">
        <f aca="false">BAZA!AQ836</f>
        <v>0</v>
      </c>
      <c r="F846" s="157" t="n">
        <f aca="false">BAZA!AR836</f>
        <v>0</v>
      </c>
      <c r="G846" s="158" t="n">
        <f aca="false">E846+F846</f>
        <v>0</v>
      </c>
    </row>
    <row r="847" customFormat="false" ht="16.5" hidden="false" customHeight="false" outlineLevel="0" collapsed="false">
      <c r="A847" s="152" t="s">
        <v>1211</v>
      </c>
      <c r="B847" s="153" t="n">
        <f aca="false">BAZA!AT837</f>
        <v>0</v>
      </c>
      <c r="C847" s="154" t="n">
        <f aca="false">BAZA!AS837</f>
        <v>0</v>
      </c>
      <c r="D847" s="155" t="n">
        <f aca="false">BAZA!A837</f>
        <v>834</v>
      </c>
      <c r="E847" s="156" t="n">
        <f aca="false">BAZA!AQ837</f>
        <v>0</v>
      </c>
      <c r="F847" s="157" t="n">
        <f aca="false">BAZA!AR837</f>
        <v>0</v>
      </c>
      <c r="G847" s="158" t="n">
        <f aca="false">E847+F847</f>
        <v>0</v>
      </c>
    </row>
    <row r="848" customFormat="false" ht="16.5" hidden="false" customHeight="false" outlineLevel="0" collapsed="false">
      <c r="A848" s="152" t="s">
        <v>1212</v>
      </c>
      <c r="B848" s="153" t="n">
        <f aca="false">BAZA!AT838</f>
        <v>0</v>
      </c>
      <c r="C848" s="154" t="n">
        <f aca="false">BAZA!AS838</f>
        <v>0</v>
      </c>
      <c r="D848" s="155" t="n">
        <f aca="false">BAZA!A838</f>
        <v>835</v>
      </c>
      <c r="E848" s="156" t="n">
        <f aca="false">BAZA!AQ838</f>
        <v>0</v>
      </c>
      <c r="F848" s="157" t="n">
        <f aca="false">BAZA!AR838</f>
        <v>0</v>
      </c>
      <c r="G848" s="158" t="n">
        <f aca="false">E848+F848</f>
        <v>0</v>
      </c>
    </row>
    <row r="849" customFormat="false" ht="16.5" hidden="false" customHeight="false" outlineLevel="0" collapsed="false">
      <c r="A849" s="152" t="s">
        <v>1213</v>
      </c>
      <c r="B849" s="153" t="n">
        <f aca="false">BAZA!AT839</f>
        <v>0</v>
      </c>
      <c r="C849" s="154" t="n">
        <f aca="false">BAZA!AS839</f>
        <v>0</v>
      </c>
      <c r="D849" s="155" t="n">
        <f aca="false">BAZA!A839</f>
        <v>836</v>
      </c>
      <c r="E849" s="156" t="n">
        <f aca="false">BAZA!AQ839</f>
        <v>0</v>
      </c>
      <c r="F849" s="157" t="n">
        <f aca="false">BAZA!AR839</f>
        <v>0</v>
      </c>
      <c r="G849" s="158" t="n">
        <f aca="false">E849+F849</f>
        <v>0</v>
      </c>
    </row>
    <row r="850" customFormat="false" ht="16.5" hidden="false" customHeight="false" outlineLevel="0" collapsed="false">
      <c r="A850" s="152" t="s">
        <v>1214</v>
      </c>
      <c r="B850" s="153" t="n">
        <f aca="false">BAZA!AT840</f>
        <v>0</v>
      </c>
      <c r="C850" s="154" t="n">
        <f aca="false">BAZA!AS840</f>
        <v>0</v>
      </c>
      <c r="D850" s="155" t="n">
        <f aca="false">BAZA!A840</f>
        <v>837</v>
      </c>
      <c r="E850" s="156" t="n">
        <f aca="false">BAZA!AQ840</f>
        <v>0</v>
      </c>
      <c r="F850" s="157" t="n">
        <f aca="false">BAZA!AR840</f>
        <v>0</v>
      </c>
      <c r="G850" s="158" t="n">
        <f aca="false">E850+F850</f>
        <v>0</v>
      </c>
    </row>
    <row r="851" customFormat="false" ht="16.5" hidden="false" customHeight="false" outlineLevel="0" collapsed="false">
      <c r="A851" s="152" t="s">
        <v>1215</v>
      </c>
      <c r="B851" s="153" t="n">
        <f aca="false">BAZA!AT841</f>
        <v>0</v>
      </c>
      <c r="C851" s="154" t="n">
        <f aca="false">BAZA!AS841</f>
        <v>0</v>
      </c>
      <c r="D851" s="155" t="n">
        <f aca="false">BAZA!A841</f>
        <v>838</v>
      </c>
      <c r="E851" s="156" t="n">
        <f aca="false">BAZA!AQ841</f>
        <v>0</v>
      </c>
      <c r="F851" s="157" t="n">
        <f aca="false">BAZA!AR841</f>
        <v>0</v>
      </c>
      <c r="G851" s="158" t="n">
        <f aca="false">E851+F851</f>
        <v>0</v>
      </c>
    </row>
    <row r="852" customFormat="false" ht="16.5" hidden="false" customHeight="false" outlineLevel="0" collapsed="false">
      <c r="A852" s="152" t="s">
        <v>1216</v>
      </c>
      <c r="B852" s="153" t="n">
        <f aca="false">BAZA!AT842</f>
        <v>0</v>
      </c>
      <c r="C852" s="154" t="n">
        <f aca="false">BAZA!AS842</f>
        <v>0</v>
      </c>
      <c r="D852" s="155" t="n">
        <f aca="false">BAZA!A842</f>
        <v>839</v>
      </c>
      <c r="E852" s="156" t="n">
        <f aca="false">BAZA!AQ842</f>
        <v>0</v>
      </c>
      <c r="F852" s="157" t="n">
        <f aca="false">BAZA!AR842</f>
        <v>0</v>
      </c>
      <c r="G852" s="158" t="n">
        <f aca="false">E852+F852</f>
        <v>0</v>
      </c>
    </row>
    <row r="853" customFormat="false" ht="16.5" hidden="false" customHeight="false" outlineLevel="0" collapsed="false">
      <c r="A853" s="152" t="s">
        <v>1217</v>
      </c>
      <c r="B853" s="153" t="n">
        <f aca="false">BAZA!AT843</f>
        <v>0</v>
      </c>
      <c r="C853" s="154" t="n">
        <f aca="false">BAZA!AS843</f>
        <v>0</v>
      </c>
      <c r="D853" s="155" t="n">
        <f aca="false">BAZA!A843</f>
        <v>840</v>
      </c>
      <c r="E853" s="156" t="n">
        <f aca="false">BAZA!AQ843</f>
        <v>0</v>
      </c>
      <c r="F853" s="157" t="n">
        <f aca="false">BAZA!AR843</f>
        <v>0</v>
      </c>
      <c r="G853" s="158" t="n">
        <f aca="false">E853+F853</f>
        <v>0</v>
      </c>
    </row>
    <row r="854" customFormat="false" ht="16.5" hidden="false" customHeight="false" outlineLevel="0" collapsed="false">
      <c r="A854" s="152" t="s">
        <v>1218</v>
      </c>
      <c r="B854" s="153" t="n">
        <f aca="false">BAZA!AT844</f>
        <v>0</v>
      </c>
      <c r="C854" s="154" t="n">
        <f aca="false">BAZA!AS844</f>
        <v>0</v>
      </c>
      <c r="D854" s="155" t="n">
        <f aca="false">BAZA!A844</f>
        <v>841</v>
      </c>
      <c r="E854" s="156" t="n">
        <f aca="false">BAZA!AQ844</f>
        <v>0</v>
      </c>
      <c r="F854" s="157" t="n">
        <f aca="false">BAZA!AR844</f>
        <v>0</v>
      </c>
      <c r="G854" s="158" t="n">
        <f aca="false">E854+F854</f>
        <v>0</v>
      </c>
    </row>
    <row r="855" customFormat="false" ht="16.5" hidden="false" customHeight="false" outlineLevel="0" collapsed="false">
      <c r="A855" s="152" t="s">
        <v>1219</v>
      </c>
      <c r="B855" s="153" t="n">
        <f aca="false">BAZA!AT845</f>
        <v>0</v>
      </c>
      <c r="C855" s="154" t="n">
        <f aca="false">BAZA!AS845</f>
        <v>0</v>
      </c>
      <c r="D855" s="155" t="n">
        <f aca="false">BAZA!A845</f>
        <v>842</v>
      </c>
      <c r="E855" s="156" t="n">
        <f aca="false">BAZA!AQ845</f>
        <v>0</v>
      </c>
      <c r="F855" s="157" t="n">
        <f aca="false">BAZA!AR845</f>
        <v>0</v>
      </c>
      <c r="G855" s="158" t="n">
        <f aca="false">E855+F855</f>
        <v>0</v>
      </c>
    </row>
    <row r="856" customFormat="false" ht="16.5" hidden="false" customHeight="false" outlineLevel="0" collapsed="false">
      <c r="A856" s="152" t="s">
        <v>1220</v>
      </c>
      <c r="B856" s="153" t="n">
        <f aca="false">BAZA!AT846</f>
        <v>0</v>
      </c>
      <c r="C856" s="154" t="n">
        <f aca="false">BAZA!AS846</f>
        <v>0</v>
      </c>
      <c r="D856" s="155" t="n">
        <f aca="false">BAZA!A846</f>
        <v>843</v>
      </c>
      <c r="E856" s="156" t="n">
        <f aca="false">BAZA!AQ846</f>
        <v>0</v>
      </c>
      <c r="F856" s="157" t="n">
        <f aca="false">BAZA!AR846</f>
        <v>0</v>
      </c>
      <c r="G856" s="158" t="n">
        <f aca="false">E856+F856</f>
        <v>0</v>
      </c>
    </row>
    <row r="857" customFormat="false" ht="16.5" hidden="false" customHeight="false" outlineLevel="0" collapsed="false">
      <c r="A857" s="152" t="s">
        <v>1221</v>
      </c>
      <c r="B857" s="153" t="n">
        <f aca="false">BAZA!AT847</f>
        <v>0</v>
      </c>
      <c r="C857" s="154" t="n">
        <f aca="false">BAZA!AS847</f>
        <v>0</v>
      </c>
      <c r="D857" s="155" t="n">
        <f aca="false">BAZA!A847</f>
        <v>844</v>
      </c>
      <c r="E857" s="156" t="n">
        <f aca="false">BAZA!AQ847</f>
        <v>0</v>
      </c>
      <c r="F857" s="157" t="n">
        <f aca="false">BAZA!AR847</f>
        <v>0</v>
      </c>
      <c r="G857" s="158" t="n">
        <f aca="false">E857+F857</f>
        <v>0</v>
      </c>
    </row>
    <row r="858" customFormat="false" ht="16.5" hidden="false" customHeight="false" outlineLevel="0" collapsed="false">
      <c r="A858" s="152" t="s">
        <v>1222</v>
      </c>
      <c r="B858" s="153" t="n">
        <f aca="false">BAZA!AT848</f>
        <v>0</v>
      </c>
      <c r="C858" s="154" t="n">
        <f aca="false">BAZA!AS848</f>
        <v>0</v>
      </c>
      <c r="D858" s="155" t="n">
        <f aca="false">BAZA!A848</f>
        <v>845</v>
      </c>
      <c r="E858" s="156" t="n">
        <f aca="false">BAZA!AQ848</f>
        <v>0</v>
      </c>
      <c r="F858" s="157" t="n">
        <f aca="false">BAZA!AR848</f>
        <v>0</v>
      </c>
      <c r="G858" s="158" t="n">
        <f aca="false">E858+F858</f>
        <v>0</v>
      </c>
    </row>
    <row r="859" customFormat="false" ht="16.5" hidden="false" customHeight="false" outlineLevel="0" collapsed="false">
      <c r="A859" s="152" t="s">
        <v>1223</v>
      </c>
      <c r="B859" s="153" t="n">
        <f aca="false">BAZA!AT849</f>
        <v>0</v>
      </c>
      <c r="C859" s="154" t="n">
        <f aca="false">BAZA!AS849</f>
        <v>0</v>
      </c>
      <c r="D859" s="155" t="n">
        <f aca="false">BAZA!A849</f>
        <v>846</v>
      </c>
      <c r="E859" s="156" t="n">
        <f aca="false">BAZA!AQ849</f>
        <v>0</v>
      </c>
      <c r="F859" s="157" t="n">
        <f aca="false">BAZA!AR849</f>
        <v>0</v>
      </c>
      <c r="G859" s="158" t="n">
        <f aca="false">E859+F859</f>
        <v>0</v>
      </c>
    </row>
    <row r="860" customFormat="false" ht="16.5" hidden="false" customHeight="false" outlineLevel="0" collapsed="false">
      <c r="A860" s="152" t="s">
        <v>1224</v>
      </c>
      <c r="B860" s="153" t="n">
        <f aca="false">BAZA!AT850</f>
        <v>0</v>
      </c>
      <c r="C860" s="154" t="n">
        <f aca="false">BAZA!AS850</f>
        <v>0</v>
      </c>
      <c r="D860" s="155" t="n">
        <f aca="false">BAZA!A850</f>
        <v>847</v>
      </c>
      <c r="E860" s="156" t="n">
        <f aca="false">BAZA!AQ850</f>
        <v>0</v>
      </c>
      <c r="F860" s="157" t="n">
        <f aca="false">BAZA!AR850</f>
        <v>0</v>
      </c>
      <c r="G860" s="158" t="n">
        <f aca="false">E860+F860</f>
        <v>0</v>
      </c>
    </row>
    <row r="861" customFormat="false" ht="16.5" hidden="false" customHeight="false" outlineLevel="0" collapsed="false">
      <c r="A861" s="152" t="s">
        <v>1225</v>
      </c>
      <c r="B861" s="153" t="n">
        <f aca="false">BAZA!AT851</f>
        <v>0</v>
      </c>
      <c r="C861" s="154" t="n">
        <f aca="false">BAZA!AS851</f>
        <v>0</v>
      </c>
      <c r="D861" s="155" t="n">
        <f aca="false">BAZA!A851</f>
        <v>848</v>
      </c>
      <c r="E861" s="156" t="n">
        <f aca="false">BAZA!AQ851</f>
        <v>0</v>
      </c>
      <c r="F861" s="157" t="n">
        <f aca="false">BAZA!AR851</f>
        <v>0</v>
      </c>
      <c r="G861" s="158" t="n">
        <f aca="false">E861+F861</f>
        <v>0</v>
      </c>
    </row>
    <row r="862" customFormat="false" ht="16.5" hidden="false" customHeight="false" outlineLevel="0" collapsed="false">
      <c r="A862" s="152" t="s">
        <v>1226</v>
      </c>
      <c r="B862" s="153" t="n">
        <f aca="false">BAZA!AT852</f>
        <v>0</v>
      </c>
      <c r="C862" s="154" t="n">
        <f aca="false">BAZA!AS852</f>
        <v>0</v>
      </c>
      <c r="D862" s="155" t="n">
        <f aca="false">BAZA!A852</f>
        <v>849</v>
      </c>
      <c r="E862" s="156" t="n">
        <f aca="false">BAZA!AQ852</f>
        <v>0</v>
      </c>
      <c r="F862" s="157" t="n">
        <f aca="false">BAZA!AR852</f>
        <v>0</v>
      </c>
      <c r="G862" s="158" t="n">
        <f aca="false">E862+F862</f>
        <v>0</v>
      </c>
    </row>
    <row r="863" customFormat="false" ht="16.5" hidden="false" customHeight="false" outlineLevel="0" collapsed="false">
      <c r="A863" s="152" t="s">
        <v>1227</v>
      </c>
      <c r="B863" s="153" t="n">
        <f aca="false">BAZA!AT853</f>
        <v>0</v>
      </c>
      <c r="C863" s="154" t="n">
        <f aca="false">BAZA!AS853</f>
        <v>0</v>
      </c>
      <c r="D863" s="155" t="n">
        <f aca="false">BAZA!A853</f>
        <v>850</v>
      </c>
      <c r="E863" s="156" t="n">
        <f aca="false">BAZA!AQ853</f>
        <v>0</v>
      </c>
      <c r="F863" s="157" t="n">
        <f aca="false">BAZA!AR853</f>
        <v>0</v>
      </c>
      <c r="G863" s="158" t="n">
        <f aca="false">E863+F863</f>
        <v>0</v>
      </c>
    </row>
    <row r="864" customFormat="false" ht="16.5" hidden="false" customHeight="false" outlineLevel="0" collapsed="false">
      <c r="A864" s="152" t="s">
        <v>1228</v>
      </c>
      <c r="B864" s="153" t="n">
        <f aca="false">BAZA!AT854</f>
        <v>0</v>
      </c>
      <c r="C864" s="154" t="n">
        <f aca="false">BAZA!AS854</f>
        <v>0</v>
      </c>
      <c r="D864" s="155" t="n">
        <f aca="false">BAZA!A854</f>
        <v>851</v>
      </c>
      <c r="E864" s="156" t="n">
        <f aca="false">BAZA!AQ854</f>
        <v>0</v>
      </c>
      <c r="F864" s="157" t="n">
        <f aca="false">BAZA!AR854</f>
        <v>0</v>
      </c>
      <c r="G864" s="158" t="n">
        <f aca="false">E864+F864</f>
        <v>0</v>
      </c>
    </row>
    <row r="865" customFormat="false" ht="16.5" hidden="false" customHeight="false" outlineLevel="0" collapsed="false">
      <c r="A865" s="152" t="s">
        <v>1229</v>
      </c>
      <c r="B865" s="153" t="n">
        <f aca="false">BAZA!AT855</f>
        <v>0</v>
      </c>
      <c r="C865" s="154" t="n">
        <f aca="false">BAZA!AS855</f>
        <v>0</v>
      </c>
      <c r="D865" s="155" t="n">
        <f aca="false">BAZA!A855</f>
        <v>852</v>
      </c>
      <c r="E865" s="156" t="n">
        <f aca="false">BAZA!AQ855</f>
        <v>0</v>
      </c>
      <c r="F865" s="157" t="n">
        <f aca="false">BAZA!AR855</f>
        <v>0</v>
      </c>
      <c r="G865" s="158" t="n">
        <f aca="false">E865+F865</f>
        <v>0</v>
      </c>
    </row>
    <row r="866" customFormat="false" ht="16.5" hidden="false" customHeight="false" outlineLevel="0" collapsed="false">
      <c r="A866" s="152" t="s">
        <v>1230</v>
      </c>
      <c r="B866" s="153" t="n">
        <f aca="false">BAZA!AT856</f>
        <v>0</v>
      </c>
      <c r="C866" s="154" t="n">
        <f aca="false">BAZA!AS856</f>
        <v>0</v>
      </c>
      <c r="D866" s="155" t="n">
        <f aca="false">BAZA!A856</f>
        <v>853</v>
      </c>
      <c r="E866" s="156" t="n">
        <f aca="false">BAZA!AQ856</f>
        <v>0</v>
      </c>
      <c r="F866" s="157" t="n">
        <f aca="false">BAZA!AR856</f>
        <v>0</v>
      </c>
      <c r="G866" s="158" t="n">
        <f aca="false">E866+F866</f>
        <v>0</v>
      </c>
    </row>
    <row r="867" customFormat="false" ht="16.5" hidden="false" customHeight="false" outlineLevel="0" collapsed="false">
      <c r="A867" s="152" t="s">
        <v>1231</v>
      </c>
      <c r="B867" s="153" t="n">
        <f aca="false">BAZA!AT857</f>
        <v>0</v>
      </c>
      <c r="C867" s="154" t="n">
        <f aca="false">BAZA!AS857</f>
        <v>0</v>
      </c>
      <c r="D867" s="155" t="n">
        <f aca="false">BAZA!A857</f>
        <v>854</v>
      </c>
      <c r="E867" s="156" t="n">
        <f aca="false">BAZA!AQ857</f>
        <v>0</v>
      </c>
      <c r="F867" s="157" t="n">
        <f aca="false">BAZA!AR857</f>
        <v>0</v>
      </c>
      <c r="G867" s="158" t="n">
        <f aca="false">E867+F867</f>
        <v>0</v>
      </c>
    </row>
    <row r="868" customFormat="false" ht="16.5" hidden="false" customHeight="false" outlineLevel="0" collapsed="false">
      <c r="A868" s="152" t="s">
        <v>1232</v>
      </c>
      <c r="B868" s="153" t="n">
        <f aca="false">BAZA!AT858</f>
        <v>0</v>
      </c>
      <c r="C868" s="154" t="n">
        <f aca="false">BAZA!AS858</f>
        <v>0</v>
      </c>
      <c r="D868" s="155" t="n">
        <f aca="false">BAZA!A858</f>
        <v>855</v>
      </c>
      <c r="E868" s="156" t="n">
        <f aca="false">BAZA!AQ858</f>
        <v>0</v>
      </c>
      <c r="F868" s="157" t="n">
        <f aca="false">BAZA!AR858</f>
        <v>0</v>
      </c>
      <c r="G868" s="158" t="n">
        <f aca="false">E868+F868</f>
        <v>0</v>
      </c>
    </row>
    <row r="869" customFormat="false" ht="16.5" hidden="false" customHeight="false" outlineLevel="0" collapsed="false">
      <c r="A869" s="152" t="s">
        <v>1233</v>
      </c>
      <c r="B869" s="153" t="n">
        <f aca="false">BAZA!AT859</f>
        <v>0</v>
      </c>
      <c r="C869" s="154" t="n">
        <f aca="false">BAZA!AS859</f>
        <v>0</v>
      </c>
      <c r="D869" s="155" t="n">
        <f aca="false">BAZA!A859</f>
        <v>856</v>
      </c>
      <c r="E869" s="156" t="n">
        <f aca="false">BAZA!AQ859</f>
        <v>0</v>
      </c>
      <c r="F869" s="157" t="n">
        <f aca="false">BAZA!AR859</f>
        <v>0</v>
      </c>
      <c r="G869" s="158" t="n">
        <f aca="false">E869+F869</f>
        <v>0</v>
      </c>
    </row>
    <row r="870" customFormat="false" ht="16.5" hidden="false" customHeight="false" outlineLevel="0" collapsed="false">
      <c r="A870" s="152" t="s">
        <v>1234</v>
      </c>
      <c r="B870" s="153" t="n">
        <f aca="false">BAZA!AT860</f>
        <v>0</v>
      </c>
      <c r="C870" s="154" t="n">
        <f aca="false">BAZA!AS860</f>
        <v>0</v>
      </c>
      <c r="D870" s="155" t="n">
        <f aca="false">BAZA!A860</f>
        <v>857</v>
      </c>
      <c r="E870" s="156" t="n">
        <f aca="false">BAZA!AQ860</f>
        <v>0</v>
      </c>
      <c r="F870" s="157" t="n">
        <f aca="false">BAZA!AR860</f>
        <v>0</v>
      </c>
      <c r="G870" s="158" t="n">
        <f aca="false">E870+F870</f>
        <v>0</v>
      </c>
    </row>
    <row r="871" customFormat="false" ht="16.5" hidden="false" customHeight="false" outlineLevel="0" collapsed="false">
      <c r="A871" s="152" t="s">
        <v>1235</v>
      </c>
      <c r="B871" s="153" t="n">
        <f aca="false">BAZA!AT861</f>
        <v>0</v>
      </c>
      <c r="C871" s="154" t="n">
        <f aca="false">BAZA!AS861</f>
        <v>0</v>
      </c>
      <c r="D871" s="155" t="n">
        <f aca="false">BAZA!A861</f>
        <v>858</v>
      </c>
      <c r="E871" s="156" t="n">
        <f aca="false">BAZA!AQ861</f>
        <v>0</v>
      </c>
      <c r="F871" s="157" t="n">
        <f aca="false">BAZA!AR861</f>
        <v>0</v>
      </c>
      <c r="G871" s="158" t="n">
        <f aca="false">E871+F871</f>
        <v>0</v>
      </c>
    </row>
    <row r="872" customFormat="false" ht="16.5" hidden="false" customHeight="false" outlineLevel="0" collapsed="false">
      <c r="A872" s="152" t="s">
        <v>1236</v>
      </c>
      <c r="B872" s="153" t="n">
        <f aca="false">BAZA!AT862</f>
        <v>0</v>
      </c>
      <c r="C872" s="154" t="n">
        <f aca="false">BAZA!AS862</f>
        <v>0</v>
      </c>
      <c r="D872" s="155" t="n">
        <f aca="false">BAZA!A862</f>
        <v>859</v>
      </c>
      <c r="E872" s="156" t="n">
        <f aca="false">BAZA!AQ862</f>
        <v>0</v>
      </c>
      <c r="F872" s="157" t="n">
        <f aca="false">BAZA!AR862</f>
        <v>0</v>
      </c>
      <c r="G872" s="158" t="n">
        <f aca="false">E872+F872</f>
        <v>0</v>
      </c>
    </row>
    <row r="873" customFormat="false" ht="16.5" hidden="false" customHeight="false" outlineLevel="0" collapsed="false">
      <c r="A873" s="152" t="s">
        <v>1237</v>
      </c>
      <c r="B873" s="153" t="n">
        <f aca="false">BAZA!AT863</f>
        <v>0</v>
      </c>
      <c r="C873" s="154" t="n">
        <f aca="false">BAZA!AS863</f>
        <v>0</v>
      </c>
      <c r="D873" s="155" t="n">
        <f aca="false">BAZA!A863</f>
        <v>860</v>
      </c>
      <c r="E873" s="156" t="n">
        <f aca="false">BAZA!AQ863</f>
        <v>0</v>
      </c>
      <c r="F873" s="157" t="n">
        <f aca="false">BAZA!AR863</f>
        <v>0</v>
      </c>
      <c r="G873" s="158" t="n">
        <f aca="false">E873+F873</f>
        <v>0</v>
      </c>
    </row>
    <row r="874" customFormat="false" ht="16.5" hidden="false" customHeight="false" outlineLevel="0" collapsed="false">
      <c r="A874" s="152" t="s">
        <v>1238</v>
      </c>
      <c r="B874" s="153" t="n">
        <f aca="false">BAZA!AT864</f>
        <v>0</v>
      </c>
      <c r="C874" s="154" t="n">
        <f aca="false">BAZA!AS864</f>
        <v>0</v>
      </c>
      <c r="D874" s="155" t="n">
        <f aca="false">BAZA!A864</f>
        <v>861</v>
      </c>
      <c r="E874" s="156" t="n">
        <f aca="false">BAZA!AQ864</f>
        <v>0</v>
      </c>
      <c r="F874" s="157" t="n">
        <f aca="false">BAZA!AR864</f>
        <v>0</v>
      </c>
      <c r="G874" s="158" t="n">
        <f aca="false">E874+F874</f>
        <v>0</v>
      </c>
    </row>
    <row r="875" customFormat="false" ht="16.5" hidden="false" customHeight="false" outlineLevel="0" collapsed="false">
      <c r="A875" s="152" t="s">
        <v>1239</v>
      </c>
      <c r="B875" s="153" t="n">
        <f aca="false">BAZA!AT865</f>
        <v>0</v>
      </c>
      <c r="C875" s="154" t="n">
        <f aca="false">BAZA!AS865</f>
        <v>0</v>
      </c>
      <c r="D875" s="155" t="n">
        <f aca="false">BAZA!A865</f>
        <v>862</v>
      </c>
      <c r="E875" s="156" t="n">
        <f aca="false">BAZA!AQ865</f>
        <v>0</v>
      </c>
      <c r="F875" s="157" t="n">
        <f aca="false">BAZA!AR865</f>
        <v>0</v>
      </c>
      <c r="G875" s="158" t="n">
        <f aca="false">E875+F875</f>
        <v>0</v>
      </c>
    </row>
    <row r="876" customFormat="false" ht="16.5" hidden="false" customHeight="false" outlineLevel="0" collapsed="false">
      <c r="A876" s="152" t="s">
        <v>1240</v>
      </c>
      <c r="B876" s="153" t="n">
        <f aca="false">BAZA!AT866</f>
        <v>0</v>
      </c>
      <c r="C876" s="154" t="n">
        <f aca="false">BAZA!AS866</f>
        <v>0</v>
      </c>
      <c r="D876" s="155" t="n">
        <f aca="false">BAZA!A866</f>
        <v>863</v>
      </c>
      <c r="E876" s="156" t="n">
        <f aca="false">BAZA!AQ866</f>
        <v>0</v>
      </c>
      <c r="F876" s="157" t="n">
        <f aca="false">BAZA!AR866</f>
        <v>0</v>
      </c>
      <c r="G876" s="158" t="n">
        <f aca="false">E876+F876</f>
        <v>0</v>
      </c>
    </row>
    <row r="877" customFormat="false" ht="16.5" hidden="false" customHeight="false" outlineLevel="0" collapsed="false">
      <c r="A877" s="152" t="s">
        <v>1241</v>
      </c>
      <c r="B877" s="153" t="n">
        <f aca="false">BAZA!AT867</f>
        <v>0</v>
      </c>
      <c r="C877" s="154" t="n">
        <f aca="false">BAZA!AS867</f>
        <v>0</v>
      </c>
      <c r="D877" s="155" t="n">
        <f aca="false">BAZA!A867</f>
        <v>864</v>
      </c>
      <c r="E877" s="156" t="n">
        <f aca="false">BAZA!AQ867</f>
        <v>0</v>
      </c>
      <c r="F877" s="157" t="n">
        <f aca="false">BAZA!AR867</f>
        <v>0</v>
      </c>
      <c r="G877" s="158" t="n">
        <f aca="false">E877+F877</f>
        <v>0</v>
      </c>
    </row>
    <row r="878" customFormat="false" ht="16.5" hidden="false" customHeight="false" outlineLevel="0" collapsed="false">
      <c r="A878" s="152" t="s">
        <v>1242</v>
      </c>
      <c r="B878" s="153" t="n">
        <f aca="false">BAZA!AT868</f>
        <v>0</v>
      </c>
      <c r="C878" s="154" t="n">
        <f aca="false">BAZA!AS868</f>
        <v>0</v>
      </c>
      <c r="D878" s="155" t="n">
        <f aca="false">BAZA!A868</f>
        <v>865</v>
      </c>
      <c r="E878" s="156" t="n">
        <f aca="false">BAZA!AQ868</f>
        <v>0</v>
      </c>
      <c r="F878" s="157" t="n">
        <f aca="false">BAZA!AR868</f>
        <v>0</v>
      </c>
      <c r="G878" s="158" t="n">
        <f aca="false">E878+F878</f>
        <v>0</v>
      </c>
    </row>
    <row r="879" customFormat="false" ht="16.5" hidden="false" customHeight="false" outlineLevel="0" collapsed="false">
      <c r="A879" s="152" t="s">
        <v>1243</v>
      </c>
      <c r="B879" s="153" t="n">
        <f aca="false">BAZA!AT869</f>
        <v>0</v>
      </c>
      <c r="C879" s="154" t="n">
        <f aca="false">BAZA!AS869</f>
        <v>0</v>
      </c>
      <c r="D879" s="155" t="n">
        <f aca="false">BAZA!A869</f>
        <v>866</v>
      </c>
      <c r="E879" s="156" t="n">
        <f aca="false">BAZA!AQ869</f>
        <v>0</v>
      </c>
      <c r="F879" s="157" t="n">
        <f aca="false">BAZA!AR869</f>
        <v>0</v>
      </c>
      <c r="G879" s="158" t="n">
        <f aca="false">E879+F879</f>
        <v>0</v>
      </c>
    </row>
    <row r="880" customFormat="false" ht="16.5" hidden="false" customHeight="false" outlineLevel="0" collapsed="false">
      <c r="A880" s="152" t="s">
        <v>1244</v>
      </c>
      <c r="B880" s="153" t="n">
        <f aca="false">BAZA!AT870</f>
        <v>0</v>
      </c>
      <c r="C880" s="154" t="n">
        <f aca="false">BAZA!AS870</f>
        <v>0</v>
      </c>
      <c r="D880" s="155" t="n">
        <f aca="false">BAZA!A870</f>
        <v>867</v>
      </c>
      <c r="E880" s="156" t="n">
        <f aca="false">BAZA!AQ870</f>
        <v>0</v>
      </c>
      <c r="F880" s="157" t="n">
        <f aca="false">BAZA!AR870</f>
        <v>0</v>
      </c>
      <c r="G880" s="158" t="n">
        <f aca="false">E880+F880</f>
        <v>0</v>
      </c>
    </row>
    <row r="881" customFormat="false" ht="16.5" hidden="false" customHeight="false" outlineLevel="0" collapsed="false">
      <c r="A881" s="152" t="s">
        <v>1245</v>
      </c>
      <c r="B881" s="153" t="n">
        <f aca="false">BAZA!AT871</f>
        <v>0</v>
      </c>
      <c r="C881" s="154" t="n">
        <f aca="false">BAZA!AS871</f>
        <v>0</v>
      </c>
      <c r="D881" s="155" t="n">
        <f aca="false">BAZA!A871</f>
        <v>868</v>
      </c>
      <c r="E881" s="156" t="n">
        <f aca="false">BAZA!AQ871</f>
        <v>0</v>
      </c>
      <c r="F881" s="157" t="n">
        <f aca="false">BAZA!AR871</f>
        <v>0</v>
      </c>
      <c r="G881" s="158" t="n">
        <f aca="false">E881+F881</f>
        <v>0</v>
      </c>
    </row>
    <row r="882" customFormat="false" ht="16.5" hidden="false" customHeight="false" outlineLevel="0" collapsed="false">
      <c r="A882" s="152" t="s">
        <v>1246</v>
      </c>
      <c r="B882" s="153" t="n">
        <f aca="false">BAZA!AT872</f>
        <v>0</v>
      </c>
      <c r="C882" s="154" t="n">
        <f aca="false">BAZA!AS872</f>
        <v>0</v>
      </c>
      <c r="D882" s="155" t="n">
        <f aca="false">BAZA!A872</f>
        <v>869</v>
      </c>
      <c r="E882" s="156" t="n">
        <f aca="false">BAZA!AQ872</f>
        <v>0</v>
      </c>
      <c r="F882" s="157" t="n">
        <f aca="false">BAZA!AR872</f>
        <v>0</v>
      </c>
      <c r="G882" s="158" t="n">
        <f aca="false">E882+F882</f>
        <v>0</v>
      </c>
    </row>
    <row r="883" customFormat="false" ht="16.5" hidden="false" customHeight="false" outlineLevel="0" collapsed="false">
      <c r="A883" s="152" t="s">
        <v>1247</v>
      </c>
      <c r="B883" s="153" t="n">
        <f aca="false">BAZA!AT873</f>
        <v>0</v>
      </c>
      <c r="C883" s="154" t="n">
        <f aca="false">BAZA!AS873</f>
        <v>0</v>
      </c>
      <c r="D883" s="155" t="n">
        <f aca="false">BAZA!A873</f>
        <v>870</v>
      </c>
      <c r="E883" s="156" t="n">
        <f aca="false">BAZA!AQ873</f>
        <v>0</v>
      </c>
      <c r="F883" s="157" t="n">
        <f aca="false">BAZA!AR873</f>
        <v>0</v>
      </c>
      <c r="G883" s="158" t="n">
        <f aca="false">E883+F883</f>
        <v>0</v>
      </c>
    </row>
    <row r="884" customFormat="false" ht="16.5" hidden="false" customHeight="false" outlineLevel="0" collapsed="false">
      <c r="A884" s="152" t="s">
        <v>1248</v>
      </c>
      <c r="B884" s="153" t="n">
        <f aca="false">BAZA!AT874</f>
        <v>0</v>
      </c>
      <c r="C884" s="154" t="n">
        <f aca="false">BAZA!AS874</f>
        <v>0</v>
      </c>
      <c r="D884" s="155" t="n">
        <f aca="false">BAZA!A874</f>
        <v>871</v>
      </c>
      <c r="E884" s="156" t="n">
        <f aca="false">BAZA!AQ874</f>
        <v>0</v>
      </c>
      <c r="F884" s="157" t="n">
        <f aca="false">BAZA!AR874</f>
        <v>0</v>
      </c>
      <c r="G884" s="158" t="n">
        <f aca="false">E884+F884</f>
        <v>0</v>
      </c>
    </row>
    <row r="885" customFormat="false" ht="16.5" hidden="false" customHeight="false" outlineLevel="0" collapsed="false">
      <c r="A885" s="152" t="s">
        <v>1249</v>
      </c>
      <c r="B885" s="153" t="n">
        <f aca="false">BAZA!AT875</f>
        <v>0</v>
      </c>
      <c r="C885" s="154" t="n">
        <f aca="false">BAZA!AS875</f>
        <v>0</v>
      </c>
      <c r="D885" s="155" t="n">
        <f aca="false">BAZA!A875</f>
        <v>872</v>
      </c>
      <c r="E885" s="156" t="n">
        <f aca="false">BAZA!AQ875</f>
        <v>0</v>
      </c>
      <c r="F885" s="157" t="n">
        <f aca="false">BAZA!AR875</f>
        <v>0</v>
      </c>
      <c r="G885" s="158" t="n">
        <f aca="false">E885+F885</f>
        <v>0</v>
      </c>
    </row>
    <row r="886" customFormat="false" ht="16.5" hidden="false" customHeight="false" outlineLevel="0" collapsed="false">
      <c r="A886" s="152" t="s">
        <v>1250</v>
      </c>
      <c r="B886" s="153" t="n">
        <f aca="false">BAZA!AT876</f>
        <v>0</v>
      </c>
      <c r="C886" s="154" t="n">
        <f aca="false">BAZA!AS876</f>
        <v>0</v>
      </c>
      <c r="D886" s="155" t="n">
        <f aca="false">BAZA!A876</f>
        <v>873</v>
      </c>
      <c r="E886" s="156" t="n">
        <f aca="false">BAZA!AQ876</f>
        <v>0</v>
      </c>
      <c r="F886" s="157" t="n">
        <f aca="false">BAZA!AR876</f>
        <v>0</v>
      </c>
      <c r="G886" s="158" t="n">
        <f aca="false">E886+F886</f>
        <v>0</v>
      </c>
    </row>
    <row r="887" customFormat="false" ht="16.5" hidden="false" customHeight="false" outlineLevel="0" collapsed="false">
      <c r="A887" s="152" t="s">
        <v>1251</v>
      </c>
      <c r="B887" s="153" t="n">
        <f aca="false">BAZA!AT877</f>
        <v>0</v>
      </c>
      <c r="C887" s="154" t="n">
        <f aca="false">BAZA!AS877</f>
        <v>0</v>
      </c>
      <c r="D887" s="155" t="n">
        <f aca="false">BAZA!A877</f>
        <v>874</v>
      </c>
      <c r="E887" s="156" t="n">
        <f aca="false">BAZA!AQ877</f>
        <v>0</v>
      </c>
      <c r="F887" s="157" t="n">
        <f aca="false">BAZA!AR877</f>
        <v>0</v>
      </c>
      <c r="G887" s="158" t="n">
        <f aca="false">E887+F887</f>
        <v>0</v>
      </c>
    </row>
    <row r="888" customFormat="false" ht="16.5" hidden="false" customHeight="false" outlineLevel="0" collapsed="false">
      <c r="A888" s="152" t="s">
        <v>1252</v>
      </c>
      <c r="B888" s="153" t="n">
        <f aca="false">BAZA!AT878</f>
        <v>0</v>
      </c>
      <c r="C888" s="154" t="n">
        <f aca="false">BAZA!AS878</f>
        <v>0</v>
      </c>
      <c r="D888" s="155" t="n">
        <f aca="false">BAZA!A878</f>
        <v>875</v>
      </c>
      <c r="E888" s="156" t="n">
        <f aca="false">BAZA!AQ878</f>
        <v>0</v>
      </c>
      <c r="F888" s="157" t="n">
        <f aca="false">BAZA!AR878</f>
        <v>0</v>
      </c>
      <c r="G888" s="158" t="n">
        <f aca="false">E888+F888</f>
        <v>0</v>
      </c>
    </row>
    <row r="889" customFormat="false" ht="16.5" hidden="false" customHeight="false" outlineLevel="0" collapsed="false">
      <c r="A889" s="152" t="s">
        <v>1253</v>
      </c>
      <c r="B889" s="153" t="n">
        <f aca="false">BAZA!AT879</f>
        <v>0</v>
      </c>
      <c r="C889" s="154" t="n">
        <f aca="false">BAZA!AS879</f>
        <v>0</v>
      </c>
      <c r="D889" s="155" t="n">
        <f aca="false">BAZA!A879</f>
        <v>876</v>
      </c>
      <c r="E889" s="156" t="n">
        <f aca="false">BAZA!AQ879</f>
        <v>0</v>
      </c>
      <c r="F889" s="157" t="n">
        <f aca="false">BAZA!AR879</f>
        <v>0</v>
      </c>
      <c r="G889" s="158" t="n">
        <f aca="false">E889+F889</f>
        <v>0</v>
      </c>
    </row>
    <row r="890" customFormat="false" ht="16.5" hidden="false" customHeight="false" outlineLevel="0" collapsed="false">
      <c r="A890" s="152" t="s">
        <v>1254</v>
      </c>
      <c r="B890" s="153" t="n">
        <f aca="false">BAZA!AT880</f>
        <v>0</v>
      </c>
      <c r="C890" s="154" t="n">
        <f aca="false">BAZA!AS880</f>
        <v>0</v>
      </c>
      <c r="D890" s="155" t="n">
        <f aca="false">BAZA!A880</f>
        <v>877</v>
      </c>
      <c r="E890" s="156" t="n">
        <f aca="false">BAZA!AQ880</f>
        <v>0</v>
      </c>
      <c r="F890" s="157" t="n">
        <f aca="false">BAZA!AR880</f>
        <v>0</v>
      </c>
      <c r="G890" s="158" t="n">
        <f aca="false">E890+F890</f>
        <v>0</v>
      </c>
    </row>
    <row r="891" customFormat="false" ht="16.5" hidden="false" customHeight="false" outlineLevel="0" collapsed="false">
      <c r="A891" s="152" t="s">
        <v>1255</v>
      </c>
      <c r="B891" s="153" t="n">
        <f aca="false">BAZA!AT881</f>
        <v>0</v>
      </c>
      <c r="C891" s="154" t="n">
        <f aca="false">BAZA!AS881</f>
        <v>0</v>
      </c>
      <c r="D891" s="155" t="n">
        <f aca="false">BAZA!A881</f>
        <v>878</v>
      </c>
      <c r="E891" s="156" t="n">
        <f aca="false">BAZA!AQ881</f>
        <v>0</v>
      </c>
      <c r="F891" s="157" t="n">
        <f aca="false">BAZA!AR881</f>
        <v>0</v>
      </c>
      <c r="G891" s="158" t="n">
        <f aca="false">E891+F891</f>
        <v>0</v>
      </c>
    </row>
    <row r="892" customFormat="false" ht="16.5" hidden="false" customHeight="false" outlineLevel="0" collapsed="false">
      <c r="A892" s="152" t="s">
        <v>1256</v>
      </c>
      <c r="B892" s="153" t="n">
        <f aca="false">BAZA!AT882</f>
        <v>0</v>
      </c>
      <c r="C892" s="154" t="n">
        <f aca="false">BAZA!AS882</f>
        <v>0</v>
      </c>
      <c r="D892" s="155" t="n">
        <f aca="false">BAZA!A882</f>
        <v>879</v>
      </c>
      <c r="E892" s="156" t="n">
        <f aca="false">BAZA!AQ882</f>
        <v>0</v>
      </c>
      <c r="F892" s="157" t="n">
        <f aca="false">BAZA!AR882</f>
        <v>0</v>
      </c>
      <c r="G892" s="158" t="n">
        <f aca="false">E892+F892</f>
        <v>0</v>
      </c>
    </row>
    <row r="893" customFormat="false" ht="16.5" hidden="false" customHeight="false" outlineLevel="0" collapsed="false">
      <c r="A893" s="152" t="s">
        <v>1257</v>
      </c>
      <c r="B893" s="153" t="n">
        <f aca="false">BAZA!AT883</f>
        <v>0</v>
      </c>
      <c r="C893" s="154" t="n">
        <f aca="false">BAZA!AS883</f>
        <v>0</v>
      </c>
      <c r="D893" s="155" t="n">
        <f aca="false">BAZA!A883</f>
        <v>880</v>
      </c>
      <c r="E893" s="156" t="n">
        <f aca="false">BAZA!AQ883</f>
        <v>0</v>
      </c>
      <c r="F893" s="157" t="n">
        <f aca="false">BAZA!AR883</f>
        <v>0</v>
      </c>
      <c r="G893" s="158" t="n">
        <f aca="false">E893+F893</f>
        <v>0</v>
      </c>
    </row>
    <row r="894" customFormat="false" ht="16.5" hidden="false" customHeight="false" outlineLevel="0" collapsed="false">
      <c r="A894" s="152" t="s">
        <v>1258</v>
      </c>
      <c r="B894" s="153" t="n">
        <f aca="false">BAZA!AT884</f>
        <v>0</v>
      </c>
      <c r="C894" s="154" t="n">
        <f aca="false">BAZA!AS884</f>
        <v>0</v>
      </c>
      <c r="D894" s="155" t="n">
        <f aca="false">BAZA!A884</f>
        <v>881</v>
      </c>
      <c r="E894" s="156" t="n">
        <f aca="false">BAZA!AQ884</f>
        <v>0</v>
      </c>
      <c r="F894" s="157" t="n">
        <f aca="false">BAZA!AR884</f>
        <v>0</v>
      </c>
      <c r="G894" s="158" t="n">
        <f aca="false">E894+F894</f>
        <v>0</v>
      </c>
    </row>
    <row r="895" customFormat="false" ht="16.5" hidden="false" customHeight="false" outlineLevel="0" collapsed="false">
      <c r="A895" s="152" t="s">
        <v>1259</v>
      </c>
      <c r="B895" s="153" t="n">
        <f aca="false">BAZA!AT885</f>
        <v>0</v>
      </c>
      <c r="C895" s="154" t="n">
        <f aca="false">BAZA!AS885</f>
        <v>0</v>
      </c>
      <c r="D895" s="155" t="n">
        <f aca="false">BAZA!A885</f>
        <v>882</v>
      </c>
      <c r="E895" s="156" t="n">
        <f aca="false">BAZA!AQ885</f>
        <v>0</v>
      </c>
      <c r="F895" s="157" t="n">
        <f aca="false">BAZA!AR885</f>
        <v>0</v>
      </c>
      <c r="G895" s="158" t="n">
        <f aca="false">E895+F895</f>
        <v>0</v>
      </c>
    </row>
    <row r="896" customFormat="false" ht="16.5" hidden="false" customHeight="false" outlineLevel="0" collapsed="false">
      <c r="A896" s="152" t="s">
        <v>1260</v>
      </c>
      <c r="B896" s="153" t="n">
        <f aca="false">BAZA!AT886</f>
        <v>0</v>
      </c>
      <c r="C896" s="154" t="n">
        <f aca="false">BAZA!AS886</f>
        <v>0</v>
      </c>
      <c r="D896" s="155" t="n">
        <f aca="false">BAZA!A886</f>
        <v>883</v>
      </c>
      <c r="E896" s="156" t="n">
        <f aca="false">BAZA!AQ886</f>
        <v>0</v>
      </c>
      <c r="F896" s="157" t="n">
        <f aca="false">BAZA!AR886</f>
        <v>0</v>
      </c>
      <c r="G896" s="158" t="n">
        <f aca="false">E896+F896</f>
        <v>0</v>
      </c>
    </row>
    <row r="897" customFormat="false" ht="16.5" hidden="false" customHeight="false" outlineLevel="0" collapsed="false">
      <c r="A897" s="152" t="s">
        <v>1261</v>
      </c>
      <c r="B897" s="153" t="n">
        <f aca="false">BAZA!AT887</f>
        <v>0</v>
      </c>
      <c r="C897" s="154" t="n">
        <f aca="false">BAZA!AS887</f>
        <v>0</v>
      </c>
      <c r="D897" s="155" t="n">
        <f aca="false">BAZA!A887</f>
        <v>884</v>
      </c>
      <c r="E897" s="156" t="n">
        <f aca="false">BAZA!AQ887</f>
        <v>0</v>
      </c>
      <c r="F897" s="157" t="n">
        <f aca="false">BAZA!AR887</f>
        <v>0</v>
      </c>
      <c r="G897" s="158" t="n">
        <f aca="false">E897+F897</f>
        <v>0</v>
      </c>
    </row>
    <row r="898" customFormat="false" ht="16.5" hidden="false" customHeight="false" outlineLevel="0" collapsed="false">
      <c r="A898" s="152" t="s">
        <v>1262</v>
      </c>
      <c r="B898" s="153" t="n">
        <f aca="false">BAZA!AT888</f>
        <v>0</v>
      </c>
      <c r="C898" s="154" t="n">
        <f aca="false">BAZA!AS888</f>
        <v>0</v>
      </c>
      <c r="D898" s="155" t="n">
        <f aca="false">BAZA!A888</f>
        <v>885</v>
      </c>
      <c r="E898" s="156" t="n">
        <f aca="false">BAZA!AQ888</f>
        <v>0</v>
      </c>
      <c r="F898" s="157" t="n">
        <f aca="false">BAZA!AR888</f>
        <v>0</v>
      </c>
      <c r="G898" s="158" t="n">
        <f aca="false">E898+F898</f>
        <v>0</v>
      </c>
    </row>
    <row r="899" customFormat="false" ht="16.5" hidden="false" customHeight="false" outlineLevel="0" collapsed="false">
      <c r="A899" s="152" t="s">
        <v>1263</v>
      </c>
      <c r="B899" s="153" t="n">
        <f aca="false">BAZA!AT889</f>
        <v>0</v>
      </c>
      <c r="C899" s="154" t="n">
        <f aca="false">BAZA!AS889</f>
        <v>0</v>
      </c>
      <c r="D899" s="155" t="n">
        <f aca="false">BAZA!A889</f>
        <v>886</v>
      </c>
      <c r="E899" s="156" t="n">
        <f aca="false">BAZA!AQ889</f>
        <v>0</v>
      </c>
      <c r="F899" s="157" t="n">
        <f aca="false">BAZA!AR889</f>
        <v>0</v>
      </c>
      <c r="G899" s="158" t="n">
        <f aca="false">E899+F899</f>
        <v>0</v>
      </c>
    </row>
    <row r="900" customFormat="false" ht="16.5" hidden="false" customHeight="false" outlineLevel="0" collapsed="false">
      <c r="A900" s="152" t="s">
        <v>1264</v>
      </c>
      <c r="B900" s="153" t="n">
        <f aca="false">BAZA!AT890</f>
        <v>0</v>
      </c>
      <c r="C900" s="154" t="n">
        <f aca="false">BAZA!AS890</f>
        <v>0</v>
      </c>
      <c r="D900" s="155" t="n">
        <f aca="false">BAZA!A890</f>
        <v>887</v>
      </c>
      <c r="E900" s="156" t="n">
        <f aca="false">BAZA!AQ890</f>
        <v>0</v>
      </c>
      <c r="F900" s="157" t="n">
        <f aca="false">BAZA!AR890</f>
        <v>0</v>
      </c>
      <c r="G900" s="158" t="n">
        <f aca="false">E900+F900</f>
        <v>0</v>
      </c>
    </row>
    <row r="901" customFormat="false" ht="16.5" hidden="false" customHeight="false" outlineLevel="0" collapsed="false">
      <c r="A901" s="152" t="s">
        <v>1265</v>
      </c>
      <c r="B901" s="153" t="n">
        <f aca="false">BAZA!AT891</f>
        <v>0</v>
      </c>
      <c r="C901" s="154" t="n">
        <f aca="false">BAZA!AS891</f>
        <v>0</v>
      </c>
      <c r="D901" s="155" t="n">
        <f aca="false">BAZA!A891</f>
        <v>888</v>
      </c>
      <c r="E901" s="156" t="n">
        <f aca="false">BAZA!AQ891</f>
        <v>0</v>
      </c>
      <c r="F901" s="157" t="n">
        <f aca="false">BAZA!AR891</f>
        <v>0</v>
      </c>
      <c r="G901" s="158" t="n">
        <f aca="false">E901+F901</f>
        <v>0</v>
      </c>
    </row>
    <row r="902" customFormat="false" ht="16.5" hidden="false" customHeight="false" outlineLevel="0" collapsed="false">
      <c r="A902" s="152" t="s">
        <v>1266</v>
      </c>
      <c r="B902" s="153" t="n">
        <f aca="false">BAZA!AT892</f>
        <v>0</v>
      </c>
      <c r="C902" s="154" t="n">
        <f aca="false">BAZA!AS892</f>
        <v>0</v>
      </c>
      <c r="D902" s="155" t="n">
        <f aca="false">BAZA!A892</f>
        <v>889</v>
      </c>
      <c r="E902" s="156" t="n">
        <f aca="false">BAZA!AQ892</f>
        <v>0</v>
      </c>
      <c r="F902" s="157" t="n">
        <f aca="false">BAZA!AR892</f>
        <v>0</v>
      </c>
      <c r="G902" s="158" t="n">
        <f aca="false">E902+F902</f>
        <v>0</v>
      </c>
    </row>
    <row r="903" customFormat="false" ht="16.5" hidden="false" customHeight="false" outlineLevel="0" collapsed="false">
      <c r="A903" s="152" t="s">
        <v>1267</v>
      </c>
      <c r="B903" s="153" t="n">
        <f aca="false">BAZA!AT893</f>
        <v>0</v>
      </c>
      <c r="C903" s="154" t="n">
        <f aca="false">BAZA!AS893</f>
        <v>0</v>
      </c>
      <c r="D903" s="155" t="n">
        <f aca="false">BAZA!A893</f>
        <v>890</v>
      </c>
      <c r="E903" s="156" t="n">
        <f aca="false">BAZA!AQ893</f>
        <v>0</v>
      </c>
      <c r="F903" s="157" t="n">
        <f aca="false">BAZA!AR893</f>
        <v>0</v>
      </c>
      <c r="G903" s="158" t="n">
        <f aca="false">E903+F903</f>
        <v>0</v>
      </c>
    </row>
    <row r="904" customFormat="false" ht="16.5" hidden="false" customHeight="false" outlineLevel="0" collapsed="false">
      <c r="A904" s="152" t="s">
        <v>1268</v>
      </c>
      <c r="B904" s="153" t="n">
        <f aca="false">BAZA!AT894</f>
        <v>0</v>
      </c>
      <c r="C904" s="154" t="n">
        <f aca="false">BAZA!AS894</f>
        <v>0</v>
      </c>
      <c r="D904" s="155" t="n">
        <f aca="false">BAZA!A894</f>
        <v>891</v>
      </c>
      <c r="E904" s="156" t="n">
        <f aca="false">BAZA!AQ894</f>
        <v>0</v>
      </c>
      <c r="F904" s="157" t="n">
        <f aca="false">BAZA!AR894</f>
        <v>0</v>
      </c>
      <c r="G904" s="158" t="n">
        <f aca="false">E904+F904</f>
        <v>0</v>
      </c>
    </row>
    <row r="905" customFormat="false" ht="16.5" hidden="false" customHeight="false" outlineLevel="0" collapsed="false">
      <c r="A905" s="152" t="s">
        <v>1269</v>
      </c>
      <c r="B905" s="153" t="n">
        <f aca="false">BAZA!AT895</f>
        <v>0</v>
      </c>
      <c r="C905" s="154" t="n">
        <f aca="false">BAZA!AS895</f>
        <v>0</v>
      </c>
      <c r="D905" s="155" t="n">
        <f aca="false">BAZA!A895</f>
        <v>892</v>
      </c>
      <c r="E905" s="156" t="n">
        <f aca="false">BAZA!AQ895</f>
        <v>0</v>
      </c>
      <c r="F905" s="157" t="n">
        <f aca="false">BAZA!AR895</f>
        <v>0</v>
      </c>
      <c r="G905" s="158" t="n">
        <f aca="false">E905+F905</f>
        <v>0</v>
      </c>
    </row>
    <row r="906" customFormat="false" ht="16.5" hidden="false" customHeight="false" outlineLevel="0" collapsed="false">
      <c r="A906" s="152" t="s">
        <v>1270</v>
      </c>
      <c r="B906" s="153" t="n">
        <f aca="false">BAZA!AT896</f>
        <v>0</v>
      </c>
      <c r="C906" s="154" t="n">
        <f aca="false">BAZA!AS896</f>
        <v>0</v>
      </c>
      <c r="D906" s="155" t="n">
        <f aca="false">BAZA!A896</f>
        <v>893</v>
      </c>
      <c r="E906" s="156" t="n">
        <f aca="false">BAZA!AQ896</f>
        <v>0</v>
      </c>
      <c r="F906" s="157" t="n">
        <f aca="false">BAZA!AR896</f>
        <v>0</v>
      </c>
      <c r="G906" s="158" t="n">
        <f aca="false">E906+F906</f>
        <v>0</v>
      </c>
    </row>
    <row r="907" customFormat="false" ht="16.5" hidden="false" customHeight="false" outlineLevel="0" collapsed="false">
      <c r="A907" s="152" t="s">
        <v>1271</v>
      </c>
      <c r="B907" s="153" t="n">
        <f aca="false">BAZA!AT897</f>
        <v>0</v>
      </c>
      <c r="C907" s="154" t="n">
        <f aca="false">BAZA!AS897</f>
        <v>0</v>
      </c>
      <c r="D907" s="155" t="n">
        <f aca="false">BAZA!A897</f>
        <v>894</v>
      </c>
      <c r="E907" s="156" t="n">
        <f aca="false">BAZA!AQ897</f>
        <v>0</v>
      </c>
      <c r="F907" s="157" t="n">
        <f aca="false">BAZA!AR897</f>
        <v>0</v>
      </c>
      <c r="G907" s="158" t="n">
        <f aca="false">E907+F907</f>
        <v>0</v>
      </c>
    </row>
    <row r="908" customFormat="false" ht="16.5" hidden="false" customHeight="false" outlineLevel="0" collapsed="false">
      <c r="A908" s="152" t="s">
        <v>1272</v>
      </c>
      <c r="B908" s="153" t="n">
        <f aca="false">BAZA!AT898</f>
        <v>0</v>
      </c>
      <c r="C908" s="154" t="n">
        <f aca="false">BAZA!AS898</f>
        <v>0</v>
      </c>
      <c r="D908" s="155" t="n">
        <f aca="false">BAZA!A898</f>
        <v>895</v>
      </c>
      <c r="E908" s="156" t="n">
        <f aca="false">BAZA!AQ898</f>
        <v>0</v>
      </c>
      <c r="F908" s="157" t="n">
        <f aca="false">BAZA!AR898</f>
        <v>0</v>
      </c>
      <c r="G908" s="158" t="n">
        <f aca="false">E908+F908</f>
        <v>0</v>
      </c>
    </row>
    <row r="909" customFormat="false" ht="16.5" hidden="false" customHeight="false" outlineLevel="0" collapsed="false">
      <c r="A909" s="152" t="s">
        <v>1273</v>
      </c>
      <c r="B909" s="153" t="n">
        <f aca="false">BAZA!AT899</f>
        <v>0</v>
      </c>
      <c r="C909" s="154" t="n">
        <f aca="false">BAZA!AS899</f>
        <v>0</v>
      </c>
      <c r="D909" s="155" t="n">
        <f aca="false">BAZA!A899</f>
        <v>896</v>
      </c>
      <c r="E909" s="156" t="n">
        <f aca="false">BAZA!AQ899</f>
        <v>0</v>
      </c>
      <c r="F909" s="157" t="n">
        <f aca="false">BAZA!AR899</f>
        <v>0</v>
      </c>
      <c r="G909" s="158" t="n">
        <f aca="false">E909+F909</f>
        <v>0</v>
      </c>
    </row>
    <row r="910" customFormat="false" ht="16.5" hidden="false" customHeight="false" outlineLevel="0" collapsed="false">
      <c r="A910" s="152" t="s">
        <v>1274</v>
      </c>
      <c r="B910" s="153" t="n">
        <f aca="false">BAZA!AT900</f>
        <v>0</v>
      </c>
      <c r="C910" s="154" t="n">
        <f aca="false">BAZA!AS900</f>
        <v>0</v>
      </c>
      <c r="D910" s="155" t="n">
        <f aca="false">BAZA!A900</f>
        <v>897</v>
      </c>
      <c r="E910" s="156" t="n">
        <f aca="false">BAZA!AQ900</f>
        <v>0</v>
      </c>
      <c r="F910" s="157" t="n">
        <f aca="false">BAZA!AR900</f>
        <v>0</v>
      </c>
      <c r="G910" s="158" t="n">
        <f aca="false">E910+F910</f>
        <v>0</v>
      </c>
    </row>
    <row r="911" customFormat="false" ht="16.5" hidden="false" customHeight="false" outlineLevel="0" collapsed="false">
      <c r="A911" s="152" t="s">
        <v>1275</v>
      </c>
      <c r="B911" s="153" t="n">
        <f aca="false">BAZA!AT901</f>
        <v>0</v>
      </c>
      <c r="C911" s="154" t="n">
        <f aca="false">BAZA!AS901</f>
        <v>0</v>
      </c>
      <c r="D911" s="155" t="n">
        <f aca="false">BAZA!A901</f>
        <v>898</v>
      </c>
      <c r="E911" s="156" t="n">
        <f aca="false">BAZA!AQ901</f>
        <v>0</v>
      </c>
      <c r="F911" s="157" t="n">
        <f aca="false">BAZA!AR901</f>
        <v>0</v>
      </c>
      <c r="G911" s="158" t="n">
        <f aca="false">E911+F911</f>
        <v>0</v>
      </c>
    </row>
    <row r="912" customFormat="false" ht="16.5" hidden="false" customHeight="false" outlineLevel="0" collapsed="false">
      <c r="A912" s="152" t="s">
        <v>1276</v>
      </c>
      <c r="B912" s="153" t="n">
        <f aca="false">BAZA!AT902</f>
        <v>0</v>
      </c>
      <c r="C912" s="154" t="n">
        <f aca="false">BAZA!AS902</f>
        <v>0</v>
      </c>
      <c r="D912" s="155" t="n">
        <f aca="false">BAZA!A902</f>
        <v>899</v>
      </c>
      <c r="E912" s="156" t="n">
        <f aca="false">BAZA!AQ902</f>
        <v>0</v>
      </c>
      <c r="F912" s="157" t="n">
        <f aca="false">BAZA!AR902</f>
        <v>0</v>
      </c>
      <c r="G912" s="158" t="n">
        <f aca="false">E912+F912</f>
        <v>0</v>
      </c>
    </row>
    <row r="913" customFormat="false" ht="16.5" hidden="false" customHeight="false" outlineLevel="0" collapsed="false">
      <c r="A913" s="152" t="s">
        <v>1277</v>
      </c>
      <c r="B913" s="153" t="n">
        <f aca="false">BAZA!AT903</f>
        <v>0</v>
      </c>
      <c r="C913" s="154" t="n">
        <f aca="false">BAZA!AS903</f>
        <v>0</v>
      </c>
      <c r="D913" s="155" t="n">
        <f aca="false">BAZA!A903</f>
        <v>900</v>
      </c>
      <c r="E913" s="156" t="n">
        <f aca="false">BAZA!AQ903</f>
        <v>0</v>
      </c>
      <c r="F913" s="157" t="n">
        <f aca="false">BAZA!AR903</f>
        <v>0</v>
      </c>
      <c r="G913" s="158" t="n">
        <f aca="false">E913+F913</f>
        <v>0</v>
      </c>
    </row>
    <row r="914" customFormat="false" ht="16.5" hidden="false" customHeight="false" outlineLevel="0" collapsed="false">
      <c r="A914" s="152" t="s">
        <v>1278</v>
      </c>
      <c r="B914" s="153" t="n">
        <f aca="false">BAZA!AT904</f>
        <v>0</v>
      </c>
      <c r="C914" s="154" t="n">
        <f aca="false">BAZA!AS904</f>
        <v>0</v>
      </c>
      <c r="D914" s="155" t="n">
        <f aca="false">BAZA!A904</f>
        <v>901</v>
      </c>
      <c r="E914" s="156" t="n">
        <f aca="false">BAZA!AQ904</f>
        <v>0</v>
      </c>
      <c r="F914" s="157" t="n">
        <f aca="false">BAZA!AR904</f>
        <v>0</v>
      </c>
      <c r="G914" s="158" t="n">
        <f aca="false">E914+F914</f>
        <v>0</v>
      </c>
    </row>
    <row r="915" customFormat="false" ht="16.5" hidden="false" customHeight="false" outlineLevel="0" collapsed="false">
      <c r="A915" s="152" t="s">
        <v>1279</v>
      </c>
      <c r="B915" s="153" t="n">
        <f aca="false">BAZA!AT905</f>
        <v>0</v>
      </c>
      <c r="C915" s="154" t="n">
        <f aca="false">BAZA!AS905</f>
        <v>0</v>
      </c>
      <c r="D915" s="155" t="n">
        <f aca="false">BAZA!A905</f>
        <v>902</v>
      </c>
      <c r="E915" s="156" t="n">
        <f aca="false">BAZA!AQ905</f>
        <v>0</v>
      </c>
      <c r="F915" s="157" t="n">
        <f aca="false">BAZA!AR905</f>
        <v>0</v>
      </c>
      <c r="G915" s="158" t="n">
        <f aca="false">E915+F915</f>
        <v>0</v>
      </c>
    </row>
    <row r="916" customFormat="false" ht="16.5" hidden="false" customHeight="false" outlineLevel="0" collapsed="false">
      <c r="A916" s="152" t="s">
        <v>1280</v>
      </c>
      <c r="B916" s="153" t="n">
        <f aca="false">BAZA!AT906</f>
        <v>0</v>
      </c>
      <c r="C916" s="154" t="n">
        <f aca="false">BAZA!AS906</f>
        <v>0</v>
      </c>
      <c r="D916" s="155" t="n">
        <f aca="false">BAZA!A906</f>
        <v>903</v>
      </c>
      <c r="E916" s="156" t="n">
        <f aca="false">BAZA!AQ906</f>
        <v>0</v>
      </c>
      <c r="F916" s="157" t="n">
        <f aca="false">BAZA!AR906</f>
        <v>0</v>
      </c>
      <c r="G916" s="158" t="n">
        <f aca="false">E916+F916</f>
        <v>0</v>
      </c>
    </row>
    <row r="917" customFormat="false" ht="16.5" hidden="false" customHeight="false" outlineLevel="0" collapsed="false">
      <c r="A917" s="152" t="s">
        <v>1281</v>
      </c>
      <c r="B917" s="153" t="n">
        <f aca="false">BAZA!AT907</f>
        <v>0</v>
      </c>
      <c r="C917" s="154" t="n">
        <f aca="false">BAZA!AS907</f>
        <v>0</v>
      </c>
      <c r="D917" s="155" t="n">
        <f aca="false">BAZA!A907</f>
        <v>904</v>
      </c>
      <c r="E917" s="156" t="n">
        <f aca="false">BAZA!AQ907</f>
        <v>0</v>
      </c>
      <c r="F917" s="157" t="n">
        <f aca="false">BAZA!AR907</f>
        <v>0</v>
      </c>
      <c r="G917" s="158" t="n">
        <f aca="false">E917+F917</f>
        <v>0</v>
      </c>
    </row>
    <row r="918" customFormat="false" ht="16.5" hidden="false" customHeight="false" outlineLevel="0" collapsed="false">
      <c r="A918" s="152" t="s">
        <v>1282</v>
      </c>
      <c r="B918" s="153" t="n">
        <f aca="false">BAZA!AT908</f>
        <v>0</v>
      </c>
      <c r="C918" s="154" t="n">
        <f aca="false">BAZA!AS908</f>
        <v>0</v>
      </c>
      <c r="D918" s="155" t="n">
        <f aca="false">BAZA!A908</f>
        <v>905</v>
      </c>
      <c r="E918" s="156" t="n">
        <f aca="false">BAZA!AQ908</f>
        <v>0</v>
      </c>
      <c r="F918" s="157" t="n">
        <f aca="false">BAZA!AR908</f>
        <v>0</v>
      </c>
      <c r="G918" s="158" t="n">
        <f aca="false">E918+F918</f>
        <v>0</v>
      </c>
    </row>
    <row r="919" customFormat="false" ht="16.5" hidden="false" customHeight="false" outlineLevel="0" collapsed="false">
      <c r="A919" s="152" t="s">
        <v>1283</v>
      </c>
      <c r="B919" s="153" t="n">
        <f aca="false">BAZA!AT909</f>
        <v>0</v>
      </c>
      <c r="C919" s="154" t="n">
        <f aca="false">BAZA!AS909</f>
        <v>0</v>
      </c>
      <c r="D919" s="155" t="n">
        <f aca="false">BAZA!A909</f>
        <v>906</v>
      </c>
      <c r="E919" s="156" t="n">
        <f aca="false">BAZA!AQ909</f>
        <v>0</v>
      </c>
      <c r="F919" s="157" t="n">
        <f aca="false">BAZA!AR909</f>
        <v>0</v>
      </c>
      <c r="G919" s="158" t="n">
        <f aca="false">E919+F919</f>
        <v>0</v>
      </c>
    </row>
    <row r="920" customFormat="false" ht="16.5" hidden="false" customHeight="false" outlineLevel="0" collapsed="false">
      <c r="A920" s="152" t="s">
        <v>1284</v>
      </c>
      <c r="B920" s="153" t="n">
        <f aca="false">BAZA!AT910</f>
        <v>0</v>
      </c>
      <c r="C920" s="154" t="n">
        <f aca="false">BAZA!AS910</f>
        <v>0</v>
      </c>
      <c r="D920" s="155" t="n">
        <f aca="false">BAZA!A910</f>
        <v>907</v>
      </c>
      <c r="E920" s="156" t="n">
        <f aca="false">BAZA!AQ910</f>
        <v>0</v>
      </c>
      <c r="F920" s="157" t="n">
        <f aca="false">BAZA!AR910</f>
        <v>0</v>
      </c>
      <c r="G920" s="158" t="n">
        <f aca="false">E920+F920</f>
        <v>0</v>
      </c>
    </row>
    <row r="921" customFormat="false" ht="16.5" hidden="false" customHeight="false" outlineLevel="0" collapsed="false">
      <c r="A921" s="152" t="s">
        <v>1285</v>
      </c>
      <c r="B921" s="153" t="n">
        <f aca="false">BAZA!AT911</f>
        <v>0</v>
      </c>
      <c r="C921" s="154" t="n">
        <f aca="false">BAZA!AS911</f>
        <v>0</v>
      </c>
      <c r="D921" s="155" t="n">
        <f aca="false">BAZA!A911</f>
        <v>908</v>
      </c>
      <c r="E921" s="156" t="n">
        <f aca="false">BAZA!AQ911</f>
        <v>0</v>
      </c>
      <c r="F921" s="157" t="n">
        <f aca="false">BAZA!AR911</f>
        <v>0</v>
      </c>
      <c r="G921" s="158" t="n">
        <f aca="false">E921+F921</f>
        <v>0</v>
      </c>
    </row>
    <row r="922" customFormat="false" ht="16.5" hidden="false" customHeight="false" outlineLevel="0" collapsed="false">
      <c r="A922" s="152" t="s">
        <v>1286</v>
      </c>
      <c r="B922" s="153" t="n">
        <f aca="false">BAZA!AT912</f>
        <v>0</v>
      </c>
      <c r="C922" s="154" t="n">
        <f aca="false">BAZA!AS912</f>
        <v>0</v>
      </c>
      <c r="D922" s="155" t="n">
        <f aca="false">BAZA!A912</f>
        <v>909</v>
      </c>
      <c r="E922" s="156" t="n">
        <f aca="false">BAZA!AQ912</f>
        <v>0</v>
      </c>
      <c r="F922" s="157" t="n">
        <f aca="false">BAZA!AR912</f>
        <v>0</v>
      </c>
      <c r="G922" s="158" t="n">
        <f aca="false">E922+F922</f>
        <v>0</v>
      </c>
    </row>
    <row r="923" customFormat="false" ht="16.5" hidden="false" customHeight="false" outlineLevel="0" collapsed="false">
      <c r="A923" s="152" t="s">
        <v>1287</v>
      </c>
      <c r="B923" s="153" t="n">
        <f aca="false">BAZA!AT913</f>
        <v>0</v>
      </c>
      <c r="C923" s="154" t="n">
        <f aca="false">BAZA!AS913</f>
        <v>0</v>
      </c>
      <c r="D923" s="155" t="n">
        <f aca="false">BAZA!A913</f>
        <v>910</v>
      </c>
      <c r="E923" s="156" t="n">
        <f aca="false">BAZA!AQ913</f>
        <v>0</v>
      </c>
      <c r="F923" s="157" t="n">
        <f aca="false">BAZA!AR913</f>
        <v>0</v>
      </c>
      <c r="G923" s="158" t="n">
        <f aca="false">E923+F923</f>
        <v>0</v>
      </c>
    </row>
    <row r="924" customFormat="false" ht="16.5" hidden="false" customHeight="false" outlineLevel="0" collapsed="false">
      <c r="A924" s="152" t="s">
        <v>1288</v>
      </c>
      <c r="B924" s="153" t="n">
        <f aca="false">BAZA!AT914</f>
        <v>0</v>
      </c>
      <c r="C924" s="154" t="n">
        <f aca="false">BAZA!AS914</f>
        <v>0</v>
      </c>
      <c r="D924" s="155" t="n">
        <f aca="false">BAZA!A914</f>
        <v>911</v>
      </c>
      <c r="E924" s="156" t="n">
        <f aca="false">BAZA!AQ914</f>
        <v>0</v>
      </c>
      <c r="F924" s="157" t="n">
        <f aca="false">BAZA!AR914</f>
        <v>0</v>
      </c>
      <c r="G924" s="158" t="n">
        <f aca="false">E924+F924</f>
        <v>0</v>
      </c>
    </row>
    <row r="925" customFormat="false" ht="16.5" hidden="false" customHeight="false" outlineLevel="0" collapsed="false">
      <c r="A925" s="152" t="s">
        <v>1289</v>
      </c>
      <c r="B925" s="153" t="n">
        <f aca="false">BAZA!AT915</f>
        <v>0</v>
      </c>
      <c r="C925" s="154" t="n">
        <f aca="false">BAZA!AS915</f>
        <v>0</v>
      </c>
      <c r="D925" s="155" t="n">
        <f aca="false">BAZA!A915</f>
        <v>912</v>
      </c>
      <c r="E925" s="156" t="n">
        <f aca="false">BAZA!AQ915</f>
        <v>0</v>
      </c>
      <c r="F925" s="157" t="n">
        <f aca="false">BAZA!AR915</f>
        <v>0</v>
      </c>
      <c r="G925" s="158" t="n">
        <f aca="false">E925+F925</f>
        <v>0</v>
      </c>
    </row>
    <row r="926" customFormat="false" ht="16.5" hidden="false" customHeight="false" outlineLevel="0" collapsed="false">
      <c r="A926" s="152" t="s">
        <v>1290</v>
      </c>
      <c r="B926" s="153" t="n">
        <f aca="false">BAZA!AT916</f>
        <v>0</v>
      </c>
      <c r="C926" s="154" t="n">
        <f aca="false">BAZA!AS916</f>
        <v>0</v>
      </c>
      <c r="D926" s="155" t="n">
        <f aca="false">BAZA!A916</f>
        <v>913</v>
      </c>
      <c r="E926" s="156" t="n">
        <f aca="false">BAZA!AQ916</f>
        <v>0</v>
      </c>
      <c r="F926" s="157" t="n">
        <f aca="false">BAZA!AR916</f>
        <v>0</v>
      </c>
      <c r="G926" s="158" t="n">
        <f aca="false">E926+F926</f>
        <v>0</v>
      </c>
    </row>
    <row r="927" customFormat="false" ht="16.5" hidden="false" customHeight="false" outlineLevel="0" collapsed="false">
      <c r="A927" s="152" t="s">
        <v>1291</v>
      </c>
      <c r="B927" s="153" t="n">
        <f aca="false">BAZA!AT917</f>
        <v>0</v>
      </c>
      <c r="C927" s="154" t="n">
        <f aca="false">BAZA!AS917</f>
        <v>0</v>
      </c>
      <c r="D927" s="155" t="n">
        <f aca="false">BAZA!A917</f>
        <v>914</v>
      </c>
      <c r="E927" s="156" t="n">
        <f aca="false">BAZA!AQ917</f>
        <v>0</v>
      </c>
      <c r="F927" s="157" t="n">
        <f aca="false">BAZA!AR917</f>
        <v>0</v>
      </c>
      <c r="G927" s="158" t="n">
        <f aca="false">E927+F927</f>
        <v>0</v>
      </c>
    </row>
    <row r="928" customFormat="false" ht="16.5" hidden="false" customHeight="false" outlineLevel="0" collapsed="false">
      <c r="A928" s="152" t="s">
        <v>1292</v>
      </c>
      <c r="B928" s="153" t="n">
        <f aca="false">BAZA!AT918</f>
        <v>0</v>
      </c>
      <c r="C928" s="154" t="n">
        <f aca="false">BAZA!AS918</f>
        <v>0</v>
      </c>
      <c r="D928" s="155" t="n">
        <f aca="false">BAZA!A918</f>
        <v>915</v>
      </c>
      <c r="E928" s="156" t="n">
        <f aca="false">BAZA!AQ918</f>
        <v>0</v>
      </c>
      <c r="F928" s="157" t="n">
        <f aca="false">BAZA!AR918</f>
        <v>0</v>
      </c>
      <c r="G928" s="158" t="n">
        <f aca="false">E928+F928</f>
        <v>0</v>
      </c>
    </row>
    <row r="929" customFormat="false" ht="16.5" hidden="false" customHeight="false" outlineLevel="0" collapsed="false">
      <c r="A929" s="152" t="s">
        <v>1293</v>
      </c>
      <c r="B929" s="153" t="n">
        <f aca="false">BAZA!AT919</f>
        <v>0</v>
      </c>
      <c r="C929" s="154" t="n">
        <f aca="false">BAZA!AS919</f>
        <v>0</v>
      </c>
      <c r="D929" s="155" t="n">
        <f aca="false">BAZA!A919</f>
        <v>916</v>
      </c>
      <c r="E929" s="156" t="n">
        <f aca="false">BAZA!AQ919</f>
        <v>0</v>
      </c>
      <c r="F929" s="157" t="n">
        <f aca="false">BAZA!AR919</f>
        <v>0</v>
      </c>
      <c r="G929" s="158" t="n">
        <f aca="false">E929+F929</f>
        <v>0</v>
      </c>
    </row>
    <row r="930" customFormat="false" ht="16.5" hidden="false" customHeight="false" outlineLevel="0" collapsed="false">
      <c r="A930" s="152" t="s">
        <v>1294</v>
      </c>
      <c r="B930" s="153" t="n">
        <f aca="false">BAZA!AT920</f>
        <v>0</v>
      </c>
      <c r="C930" s="154" t="n">
        <f aca="false">BAZA!AS920</f>
        <v>0</v>
      </c>
      <c r="D930" s="155" t="n">
        <f aca="false">BAZA!A920</f>
        <v>917</v>
      </c>
      <c r="E930" s="156" t="n">
        <f aca="false">BAZA!AQ920</f>
        <v>0</v>
      </c>
      <c r="F930" s="157" t="n">
        <f aca="false">BAZA!AR920</f>
        <v>0</v>
      </c>
      <c r="G930" s="158" t="n">
        <f aca="false">E930+F930</f>
        <v>0</v>
      </c>
    </row>
    <row r="931" customFormat="false" ht="16.5" hidden="false" customHeight="false" outlineLevel="0" collapsed="false">
      <c r="A931" s="152" t="s">
        <v>1295</v>
      </c>
      <c r="B931" s="153" t="n">
        <f aca="false">BAZA!AT921</f>
        <v>0</v>
      </c>
      <c r="C931" s="154" t="n">
        <f aca="false">BAZA!AS921</f>
        <v>0</v>
      </c>
      <c r="D931" s="155" t="n">
        <f aca="false">BAZA!A921</f>
        <v>918</v>
      </c>
      <c r="E931" s="156" t="n">
        <f aca="false">BAZA!AQ921</f>
        <v>0</v>
      </c>
      <c r="F931" s="157" t="n">
        <f aca="false">BAZA!AR921</f>
        <v>0</v>
      </c>
      <c r="G931" s="158" t="n">
        <f aca="false">E931+F931</f>
        <v>0</v>
      </c>
    </row>
    <row r="932" customFormat="false" ht="16.5" hidden="false" customHeight="false" outlineLevel="0" collapsed="false">
      <c r="A932" s="152" t="s">
        <v>1296</v>
      </c>
      <c r="B932" s="153" t="n">
        <f aca="false">BAZA!AT922</f>
        <v>0</v>
      </c>
      <c r="C932" s="154" t="n">
        <f aca="false">BAZA!AS922</f>
        <v>0</v>
      </c>
      <c r="D932" s="155" t="n">
        <f aca="false">BAZA!A922</f>
        <v>919</v>
      </c>
      <c r="E932" s="156" t="n">
        <f aca="false">BAZA!AQ922</f>
        <v>0</v>
      </c>
      <c r="F932" s="157" t="n">
        <f aca="false">BAZA!AR922</f>
        <v>0</v>
      </c>
      <c r="G932" s="158" t="n">
        <f aca="false">E932+F932</f>
        <v>0</v>
      </c>
    </row>
    <row r="933" customFormat="false" ht="16.5" hidden="false" customHeight="false" outlineLevel="0" collapsed="false">
      <c r="A933" s="152" t="s">
        <v>1297</v>
      </c>
      <c r="B933" s="153" t="n">
        <f aca="false">BAZA!AT923</f>
        <v>0</v>
      </c>
      <c r="C933" s="154" t="n">
        <f aca="false">BAZA!AS923</f>
        <v>0</v>
      </c>
      <c r="D933" s="155" t="n">
        <f aca="false">BAZA!A923</f>
        <v>920</v>
      </c>
      <c r="E933" s="156" t="n">
        <f aca="false">BAZA!AQ923</f>
        <v>0</v>
      </c>
      <c r="F933" s="157" t="n">
        <f aca="false">BAZA!AR923</f>
        <v>0</v>
      </c>
      <c r="G933" s="158" t="n">
        <f aca="false">E933+F933</f>
        <v>0</v>
      </c>
    </row>
    <row r="934" customFormat="false" ht="16.5" hidden="false" customHeight="false" outlineLevel="0" collapsed="false">
      <c r="A934" s="152" t="s">
        <v>1298</v>
      </c>
      <c r="B934" s="153" t="n">
        <f aca="false">BAZA!AT924</f>
        <v>0</v>
      </c>
      <c r="C934" s="154" t="n">
        <f aca="false">BAZA!AS924</f>
        <v>0</v>
      </c>
      <c r="D934" s="155" t="n">
        <f aca="false">BAZA!A924</f>
        <v>921</v>
      </c>
      <c r="E934" s="156" t="n">
        <f aca="false">BAZA!AQ924</f>
        <v>0</v>
      </c>
      <c r="F934" s="157" t="n">
        <f aca="false">BAZA!AR924</f>
        <v>0</v>
      </c>
      <c r="G934" s="158" t="n">
        <f aca="false">E934+F934</f>
        <v>0</v>
      </c>
    </row>
    <row r="935" customFormat="false" ht="16.5" hidden="false" customHeight="false" outlineLevel="0" collapsed="false">
      <c r="A935" s="152" t="s">
        <v>1299</v>
      </c>
      <c r="B935" s="153" t="n">
        <f aca="false">BAZA!AT925</f>
        <v>0</v>
      </c>
      <c r="C935" s="154" t="n">
        <f aca="false">BAZA!AS925</f>
        <v>0</v>
      </c>
      <c r="D935" s="155" t="n">
        <f aca="false">BAZA!A925</f>
        <v>922</v>
      </c>
      <c r="E935" s="156" t="n">
        <f aca="false">BAZA!AQ925</f>
        <v>0</v>
      </c>
      <c r="F935" s="157" t="n">
        <f aca="false">BAZA!AR925</f>
        <v>0</v>
      </c>
      <c r="G935" s="158" t="n">
        <f aca="false">E935+F935</f>
        <v>0</v>
      </c>
    </row>
    <row r="936" customFormat="false" ht="16.5" hidden="false" customHeight="false" outlineLevel="0" collapsed="false">
      <c r="A936" s="152" t="s">
        <v>1300</v>
      </c>
      <c r="B936" s="153" t="n">
        <f aca="false">BAZA!AT926</f>
        <v>0</v>
      </c>
      <c r="C936" s="154" t="n">
        <f aca="false">BAZA!AS926</f>
        <v>0</v>
      </c>
      <c r="D936" s="155" t="n">
        <f aca="false">BAZA!A926</f>
        <v>923</v>
      </c>
      <c r="E936" s="156" t="n">
        <f aca="false">BAZA!AQ926</f>
        <v>0</v>
      </c>
      <c r="F936" s="157" t="n">
        <f aca="false">BAZA!AR926</f>
        <v>0</v>
      </c>
      <c r="G936" s="158" t="n">
        <f aca="false">E936+F936</f>
        <v>0</v>
      </c>
    </row>
    <row r="937" customFormat="false" ht="16.5" hidden="false" customHeight="false" outlineLevel="0" collapsed="false">
      <c r="A937" s="152" t="s">
        <v>1301</v>
      </c>
      <c r="B937" s="153" t="n">
        <f aca="false">BAZA!AT927</f>
        <v>0</v>
      </c>
      <c r="C937" s="154" t="n">
        <f aca="false">BAZA!AS927</f>
        <v>0</v>
      </c>
      <c r="D937" s="155" t="n">
        <f aca="false">BAZA!A927</f>
        <v>924</v>
      </c>
      <c r="E937" s="156" t="n">
        <f aca="false">BAZA!AQ927</f>
        <v>0</v>
      </c>
      <c r="F937" s="157" t="n">
        <f aca="false">BAZA!AR927</f>
        <v>0</v>
      </c>
      <c r="G937" s="158" t="n">
        <f aca="false">E937+F937</f>
        <v>0</v>
      </c>
    </row>
    <row r="938" customFormat="false" ht="16.5" hidden="false" customHeight="false" outlineLevel="0" collapsed="false">
      <c r="A938" s="152" t="s">
        <v>1302</v>
      </c>
      <c r="B938" s="153" t="n">
        <f aca="false">BAZA!AT928</f>
        <v>0</v>
      </c>
      <c r="C938" s="154" t="n">
        <f aca="false">BAZA!AS928</f>
        <v>0</v>
      </c>
      <c r="D938" s="155" t="n">
        <f aca="false">BAZA!A928</f>
        <v>925</v>
      </c>
      <c r="E938" s="156" t="n">
        <f aca="false">BAZA!AQ928</f>
        <v>0</v>
      </c>
      <c r="F938" s="157" t="n">
        <f aca="false">BAZA!AR928</f>
        <v>0</v>
      </c>
      <c r="G938" s="158" t="n">
        <f aca="false">E938+F938</f>
        <v>0</v>
      </c>
    </row>
    <row r="939" customFormat="false" ht="16.5" hidden="false" customHeight="false" outlineLevel="0" collapsed="false">
      <c r="A939" s="152" t="s">
        <v>1303</v>
      </c>
      <c r="B939" s="153" t="n">
        <f aca="false">BAZA!AT929</f>
        <v>0</v>
      </c>
      <c r="C939" s="154" t="n">
        <f aca="false">BAZA!AS929</f>
        <v>0</v>
      </c>
      <c r="D939" s="155" t="n">
        <f aca="false">BAZA!A929</f>
        <v>926</v>
      </c>
      <c r="E939" s="156" t="n">
        <f aca="false">BAZA!AQ929</f>
        <v>0</v>
      </c>
      <c r="F939" s="157" t="n">
        <f aca="false">BAZA!AR929</f>
        <v>0</v>
      </c>
      <c r="G939" s="158" t="n">
        <f aca="false">E939+F939</f>
        <v>0</v>
      </c>
    </row>
    <row r="940" customFormat="false" ht="16.5" hidden="false" customHeight="false" outlineLevel="0" collapsed="false">
      <c r="A940" s="152" t="s">
        <v>1304</v>
      </c>
      <c r="B940" s="153" t="n">
        <f aca="false">BAZA!AT930</f>
        <v>0</v>
      </c>
      <c r="C940" s="154" t="n">
        <f aca="false">BAZA!AS930</f>
        <v>0</v>
      </c>
      <c r="D940" s="155" t="n">
        <f aca="false">BAZA!A930</f>
        <v>927</v>
      </c>
      <c r="E940" s="156" t="n">
        <f aca="false">BAZA!AQ930</f>
        <v>0</v>
      </c>
      <c r="F940" s="157" t="n">
        <f aca="false">BAZA!AR930</f>
        <v>0</v>
      </c>
      <c r="G940" s="158" t="n">
        <f aca="false">E940+F940</f>
        <v>0</v>
      </c>
    </row>
    <row r="941" customFormat="false" ht="16.5" hidden="false" customHeight="false" outlineLevel="0" collapsed="false">
      <c r="A941" s="152" t="s">
        <v>1305</v>
      </c>
      <c r="B941" s="153" t="n">
        <f aca="false">BAZA!AT931</f>
        <v>0</v>
      </c>
      <c r="C941" s="154" t="n">
        <f aca="false">BAZA!AS931</f>
        <v>0</v>
      </c>
      <c r="D941" s="155" t="n">
        <f aca="false">BAZA!A931</f>
        <v>928</v>
      </c>
      <c r="E941" s="156" t="n">
        <f aca="false">BAZA!AQ931</f>
        <v>0</v>
      </c>
      <c r="F941" s="157" t="n">
        <f aca="false">BAZA!AR931</f>
        <v>0</v>
      </c>
      <c r="G941" s="158" t="n">
        <f aca="false">E941+F941</f>
        <v>0</v>
      </c>
    </row>
    <row r="942" customFormat="false" ht="16.5" hidden="false" customHeight="false" outlineLevel="0" collapsed="false">
      <c r="A942" s="152" t="s">
        <v>1306</v>
      </c>
      <c r="B942" s="153" t="n">
        <f aca="false">BAZA!AT932</f>
        <v>0</v>
      </c>
      <c r="C942" s="154" t="n">
        <f aca="false">BAZA!AS932</f>
        <v>0</v>
      </c>
      <c r="D942" s="155" t="n">
        <f aca="false">BAZA!A932</f>
        <v>929</v>
      </c>
      <c r="E942" s="156" t="n">
        <f aca="false">BAZA!AQ932</f>
        <v>0</v>
      </c>
      <c r="F942" s="157" t="n">
        <f aca="false">BAZA!AR932</f>
        <v>0</v>
      </c>
      <c r="G942" s="158" t="n">
        <f aca="false">E942+F942</f>
        <v>0</v>
      </c>
    </row>
    <row r="943" customFormat="false" ht="16.5" hidden="false" customHeight="false" outlineLevel="0" collapsed="false">
      <c r="A943" s="152" t="s">
        <v>1307</v>
      </c>
      <c r="B943" s="153" t="n">
        <f aca="false">BAZA!AT933</f>
        <v>0</v>
      </c>
      <c r="C943" s="154" t="n">
        <f aca="false">BAZA!AS933</f>
        <v>0</v>
      </c>
      <c r="D943" s="155" t="n">
        <f aca="false">BAZA!A933</f>
        <v>930</v>
      </c>
      <c r="E943" s="156" t="n">
        <f aca="false">BAZA!AQ933</f>
        <v>0</v>
      </c>
      <c r="F943" s="157" t="n">
        <f aca="false">BAZA!AR933</f>
        <v>0</v>
      </c>
      <c r="G943" s="158" t="n">
        <f aca="false">E943+F943</f>
        <v>0</v>
      </c>
    </row>
    <row r="944" customFormat="false" ht="16.5" hidden="false" customHeight="false" outlineLevel="0" collapsed="false">
      <c r="A944" s="152" t="s">
        <v>1308</v>
      </c>
      <c r="B944" s="153" t="n">
        <f aca="false">BAZA!AT934</f>
        <v>0</v>
      </c>
      <c r="C944" s="154" t="n">
        <f aca="false">BAZA!AS934</f>
        <v>0</v>
      </c>
      <c r="D944" s="155" t="n">
        <f aca="false">BAZA!A934</f>
        <v>931</v>
      </c>
      <c r="E944" s="156" t="n">
        <f aca="false">BAZA!AQ934</f>
        <v>0</v>
      </c>
      <c r="F944" s="157" t="n">
        <f aca="false">BAZA!AR934</f>
        <v>0</v>
      </c>
      <c r="G944" s="158" t="n">
        <f aca="false">E944+F944</f>
        <v>0</v>
      </c>
    </row>
    <row r="945" customFormat="false" ht="16.5" hidden="false" customHeight="false" outlineLevel="0" collapsed="false">
      <c r="A945" s="152" t="s">
        <v>1309</v>
      </c>
      <c r="B945" s="153" t="n">
        <f aca="false">BAZA!AT935</f>
        <v>0</v>
      </c>
      <c r="C945" s="154" t="n">
        <f aca="false">BAZA!AS935</f>
        <v>0</v>
      </c>
      <c r="D945" s="155" t="n">
        <f aca="false">BAZA!A935</f>
        <v>932</v>
      </c>
      <c r="E945" s="156" t="n">
        <f aca="false">BAZA!AQ935</f>
        <v>0</v>
      </c>
      <c r="F945" s="157" t="n">
        <f aca="false">BAZA!AR935</f>
        <v>0</v>
      </c>
      <c r="G945" s="158" t="n">
        <f aca="false">E945+F945</f>
        <v>0</v>
      </c>
    </row>
    <row r="946" customFormat="false" ht="16.5" hidden="false" customHeight="false" outlineLevel="0" collapsed="false">
      <c r="A946" s="152" t="s">
        <v>1310</v>
      </c>
      <c r="B946" s="153" t="n">
        <f aca="false">BAZA!AT936</f>
        <v>0</v>
      </c>
      <c r="C946" s="154" t="n">
        <f aca="false">BAZA!AS936</f>
        <v>0</v>
      </c>
      <c r="D946" s="155" t="n">
        <f aca="false">BAZA!A936</f>
        <v>933</v>
      </c>
      <c r="E946" s="156" t="n">
        <f aca="false">BAZA!AQ936</f>
        <v>0</v>
      </c>
      <c r="F946" s="157" t="n">
        <f aca="false">BAZA!AR936</f>
        <v>0</v>
      </c>
      <c r="G946" s="158" t="n">
        <f aca="false">E946+F946</f>
        <v>0</v>
      </c>
    </row>
    <row r="947" customFormat="false" ht="16.5" hidden="false" customHeight="false" outlineLevel="0" collapsed="false">
      <c r="A947" s="152" t="s">
        <v>1311</v>
      </c>
      <c r="B947" s="153" t="n">
        <f aca="false">BAZA!AT937</f>
        <v>0</v>
      </c>
      <c r="C947" s="154" t="n">
        <f aca="false">BAZA!AS937</f>
        <v>0</v>
      </c>
      <c r="D947" s="155" t="n">
        <f aca="false">BAZA!A937</f>
        <v>934</v>
      </c>
      <c r="E947" s="156" t="n">
        <f aca="false">BAZA!AQ937</f>
        <v>0</v>
      </c>
      <c r="F947" s="157" t="n">
        <f aca="false">BAZA!AR937</f>
        <v>0</v>
      </c>
      <c r="G947" s="158" t="n">
        <f aca="false">E947+F947</f>
        <v>0</v>
      </c>
    </row>
    <row r="948" customFormat="false" ht="16.5" hidden="false" customHeight="false" outlineLevel="0" collapsed="false">
      <c r="A948" s="152" t="s">
        <v>1312</v>
      </c>
      <c r="B948" s="153" t="n">
        <f aca="false">BAZA!AT938</f>
        <v>0</v>
      </c>
      <c r="C948" s="154" t="n">
        <f aca="false">BAZA!AS938</f>
        <v>0</v>
      </c>
      <c r="D948" s="155" t="n">
        <f aca="false">BAZA!A938</f>
        <v>935</v>
      </c>
      <c r="E948" s="156" t="n">
        <f aca="false">BAZA!AQ938</f>
        <v>0</v>
      </c>
      <c r="F948" s="157" t="n">
        <f aca="false">BAZA!AR938</f>
        <v>0</v>
      </c>
      <c r="G948" s="158" t="n">
        <f aca="false">E948+F948</f>
        <v>0</v>
      </c>
    </row>
    <row r="949" customFormat="false" ht="16.5" hidden="false" customHeight="false" outlineLevel="0" collapsed="false">
      <c r="A949" s="152" t="s">
        <v>1313</v>
      </c>
      <c r="B949" s="153" t="n">
        <f aca="false">BAZA!AT939</f>
        <v>0</v>
      </c>
      <c r="C949" s="154" t="n">
        <f aca="false">BAZA!AS939</f>
        <v>0</v>
      </c>
      <c r="D949" s="155" t="n">
        <f aca="false">BAZA!A939</f>
        <v>936</v>
      </c>
      <c r="E949" s="156" t="n">
        <f aca="false">BAZA!AQ939</f>
        <v>0</v>
      </c>
      <c r="F949" s="157" t="n">
        <f aca="false">BAZA!AR939</f>
        <v>0</v>
      </c>
      <c r="G949" s="158" t="n">
        <f aca="false">E949+F949</f>
        <v>0</v>
      </c>
    </row>
    <row r="950" customFormat="false" ht="16.5" hidden="false" customHeight="false" outlineLevel="0" collapsed="false">
      <c r="A950" s="152" t="s">
        <v>1314</v>
      </c>
      <c r="B950" s="153" t="n">
        <f aca="false">BAZA!AT940</f>
        <v>0</v>
      </c>
      <c r="C950" s="154" t="n">
        <f aca="false">BAZA!AS940</f>
        <v>0</v>
      </c>
      <c r="D950" s="155" t="n">
        <f aca="false">BAZA!A940</f>
        <v>937</v>
      </c>
      <c r="E950" s="156" t="n">
        <f aca="false">BAZA!AQ940</f>
        <v>0</v>
      </c>
      <c r="F950" s="157" t="n">
        <f aca="false">BAZA!AR940</f>
        <v>0</v>
      </c>
      <c r="G950" s="158" t="n">
        <f aca="false">E950+F950</f>
        <v>0</v>
      </c>
    </row>
    <row r="951" customFormat="false" ht="16.5" hidden="false" customHeight="false" outlineLevel="0" collapsed="false">
      <c r="A951" s="152" t="s">
        <v>1315</v>
      </c>
      <c r="B951" s="153" t="n">
        <f aca="false">BAZA!AT941</f>
        <v>0</v>
      </c>
      <c r="C951" s="154" t="n">
        <f aca="false">BAZA!AS941</f>
        <v>0</v>
      </c>
      <c r="D951" s="155" t="n">
        <f aca="false">BAZA!A941</f>
        <v>938</v>
      </c>
      <c r="E951" s="156" t="n">
        <f aca="false">BAZA!AQ941</f>
        <v>0</v>
      </c>
      <c r="F951" s="157" t="n">
        <f aca="false">BAZA!AR941</f>
        <v>0</v>
      </c>
      <c r="G951" s="158" t="n">
        <f aca="false">E951+F951</f>
        <v>0</v>
      </c>
    </row>
    <row r="952" customFormat="false" ht="16.5" hidden="false" customHeight="false" outlineLevel="0" collapsed="false">
      <c r="A952" s="152" t="s">
        <v>1316</v>
      </c>
      <c r="B952" s="153" t="n">
        <f aca="false">BAZA!AT942</f>
        <v>0</v>
      </c>
      <c r="C952" s="154" t="n">
        <f aca="false">BAZA!AS942</f>
        <v>0</v>
      </c>
      <c r="D952" s="155" t="n">
        <f aca="false">BAZA!A942</f>
        <v>939</v>
      </c>
      <c r="E952" s="156" t="n">
        <f aca="false">BAZA!AQ942</f>
        <v>0</v>
      </c>
      <c r="F952" s="157" t="n">
        <f aca="false">BAZA!AR942</f>
        <v>0</v>
      </c>
      <c r="G952" s="158" t="n">
        <f aca="false">E952+F952</f>
        <v>0</v>
      </c>
    </row>
    <row r="953" customFormat="false" ht="16.5" hidden="false" customHeight="false" outlineLevel="0" collapsed="false">
      <c r="A953" s="152" t="s">
        <v>1317</v>
      </c>
      <c r="B953" s="153" t="n">
        <f aca="false">BAZA!AT943</f>
        <v>0</v>
      </c>
      <c r="C953" s="154" t="n">
        <f aca="false">BAZA!AS943</f>
        <v>0</v>
      </c>
      <c r="D953" s="155" t="n">
        <f aca="false">BAZA!A943</f>
        <v>940</v>
      </c>
      <c r="E953" s="156" t="n">
        <f aca="false">BAZA!AQ943</f>
        <v>0</v>
      </c>
      <c r="F953" s="157" t="n">
        <f aca="false">BAZA!AR943</f>
        <v>0</v>
      </c>
      <c r="G953" s="158" t="n">
        <f aca="false">E953+F953</f>
        <v>0</v>
      </c>
    </row>
    <row r="954" customFormat="false" ht="16.5" hidden="false" customHeight="false" outlineLevel="0" collapsed="false">
      <c r="A954" s="152" t="s">
        <v>1318</v>
      </c>
      <c r="B954" s="153" t="n">
        <f aca="false">BAZA!AT944</f>
        <v>0</v>
      </c>
      <c r="C954" s="154" t="n">
        <f aca="false">BAZA!AS944</f>
        <v>0</v>
      </c>
      <c r="D954" s="155" t="n">
        <f aca="false">BAZA!A944</f>
        <v>941</v>
      </c>
      <c r="E954" s="156" t="n">
        <f aca="false">BAZA!AQ944</f>
        <v>0</v>
      </c>
      <c r="F954" s="157" t="n">
        <f aca="false">BAZA!AR944</f>
        <v>0</v>
      </c>
      <c r="G954" s="158" t="n">
        <f aca="false">E954+F954</f>
        <v>0</v>
      </c>
    </row>
    <row r="955" customFormat="false" ht="16.5" hidden="false" customHeight="false" outlineLevel="0" collapsed="false">
      <c r="A955" s="152" t="s">
        <v>1319</v>
      </c>
      <c r="B955" s="153" t="n">
        <f aca="false">BAZA!AT945</f>
        <v>0</v>
      </c>
      <c r="C955" s="154" t="n">
        <f aca="false">BAZA!AS945</f>
        <v>0</v>
      </c>
      <c r="D955" s="155" t="n">
        <f aca="false">BAZA!A945</f>
        <v>942</v>
      </c>
      <c r="E955" s="156" t="n">
        <f aca="false">BAZA!AQ945</f>
        <v>0</v>
      </c>
      <c r="F955" s="157" t="n">
        <f aca="false">BAZA!AR945</f>
        <v>0</v>
      </c>
      <c r="G955" s="158" t="n">
        <f aca="false">E955+F955</f>
        <v>0</v>
      </c>
    </row>
    <row r="956" customFormat="false" ht="16.5" hidden="false" customHeight="false" outlineLevel="0" collapsed="false">
      <c r="A956" s="152" t="s">
        <v>1320</v>
      </c>
      <c r="B956" s="153" t="n">
        <f aca="false">BAZA!AT946</f>
        <v>0</v>
      </c>
      <c r="C956" s="154" t="n">
        <f aca="false">BAZA!AS946</f>
        <v>0</v>
      </c>
      <c r="D956" s="155" t="n">
        <f aca="false">BAZA!A946</f>
        <v>943</v>
      </c>
      <c r="E956" s="156" t="n">
        <f aca="false">BAZA!AQ946</f>
        <v>0</v>
      </c>
      <c r="F956" s="157" t="n">
        <f aca="false">BAZA!AR946</f>
        <v>0</v>
      </c>
      <c r="G956" s="158" t="n">
        <f aca="false">E956+F956</f>
        <v>0</v>
      </c>
    </row>
    <row r="957" customFormat="false" ht="16.5" hidden="false" customHeight="false" outlineLevel="0" collapsed="false">
      <c r="A957" s="152" t="s">
        <v>1321</v>
      </c>
      <c r="B957" s="153" t="n">
        <f aca="false">BAZA!AT947</f>
        <v>0</v>
      </c>
      <c r="C957" s="154" t="n">
        <f aca="false">BAZA!AS947</f>
        <v>0</v>
      </c>
      <c r="D957" s="155" t="n">
        <f aca="false">BAZA!A947</f>
        <v>944</v>
      </c>
      <c r="E957" s="156" t="n">
        <f aca="false">BAZA!AQ947</f>
        <v>0</v>
      </c>
      <c r="F957" s="157" t="n">
        <f aca="false">BAZA!AR947</f>
        <v>0</v>
      </c>
      <c r="G957" s="158" t="n">
        <f aca="false">E957+F957</f>
        <v>0</v>
      </c>
    </row>
    <row r="958" customFormat="false" ht="16.5" hidden="false" customHeight="false" outlineLevel="0" collapsed="false">
      <c r="A958" s="152" t="s">
        <v>1322</v>
      </c>
      <c r="B958" s="153" t="n">
        <f aca="false">BAZA!AT948</f>
        <v>0</v>
      </c>
      <c r="C958" s="154" t="n">
        <f aca="false">BAZA!AS948</f>
        <v>0</v>
      </c>
      <c r="D958" s="155" t="n">
        <f aca="false">BAZA!A948</f>
        <v>945</v>
      </c>
      <c r="E958" s="156" t="n">
        <f aca="false">BAZA!AQ948</f>
        <v>0</v>
      </c>
      <c r="F958" s="157" t="n">
        <f aca="false">BAZA!AR948</f>
        <v>0</v>
      </c>
      <c r="G958" s="158" t="n">
        <f aca="false">E958+F958</f>
        <v>0</v>
      </c>
    </row>
    <row r="959" customFormat="false" ht="16.5" hidden="false" customHeight="false" outlineLevel="0" collapsed="false">
      <c r="A959" s="152" t="s">
        <v>1323</v>
      </c>
      <c r="B959" s="153" t="n">
        <f aca="false">BAZA!AT949</f>
        <v>0</v>
      </c>
      <c r="C959" s="154" t="n">
        <f aca="false">BAZA!AS949</f>
        <v>0</v>
      </c>
      <c r="D959" s="155" t="n">
        <f aca="false">BAZA!A949</f>
        <v>946</v>
      </c>
      <c r="E959" s="156" t="n">
        <f aca="false">BAZA!AQ949</f>
        <v>0</v>
      </c>
      <c r="F959" s="157" t="n">
        <f aca="false">BAZA!AR949</f>
        <v>0</v>
      </c>
      <c r="G959" s="158" t="n">
        <f aca="false">E959+F959</f>
        <v>0</v>
      </c>
    </row>
    <row r="960" customFormat="false" ht="16.5" hidden="false" customHeight="false" outlineLevel="0" collapsed="false">
      <c r="A960" s="152" t="s">
        <v>1324</v>
      </c>
      <c r="B960" s="153" t="n">
        <f aca="false">BAZA!AT950</f>
        <v>0</v>
      </c>
      <c r="C960" s="154" t="n">
        <f aca="false">BAZA!AS950</f>
        <v>0</v>
      </c>
      <c r="D960" s="155" t="n">
        <f aca="false">BAZA!A950</f>
        <v>947</v>
      </c>
      <c r="E960" s="156" t="n">
        <f aca="false">BAZA!AQ950</f>
        <v>0</v>
      </c>
      <c r="F960" s="157" t="n">
        <f aca="false">BAZA!AR950</f>
        <v>0</v>
      </c>
      <c r="G960" s="158" t="n">
        <f aca="false">E960+F960</f>
        <v>0</v>
      </c>
    </row>
    <row r="961" customFormat="false" ht="16.5" hidden="false" customHeight="false" outlineLevel="0" collapsed="false">
      <c r="A961" s="152" t="s">
        <v>1325</v>
      </c>
      <c r="B961" s="153" t="n">
        <f aca="false">BAZA!AT951</f>
        <v>0</v>
      </c>
      <c r="C961" s="154" t="n">
        <f aca="false">BAZA!AS951</f>
        <v>0</v>
      </c>
      <c r="D961" s="155" t="n">
        <f aca="false">BAZA!A951</f>
        <v>948</v>
      </c>
      <c r="E961" s="156" t="n">
        <f aca="false">BAZA!AQ951</f>
        <v>0</v>
      </c>
      <c r="F961" s="157" t="n">
        <f aca="false">BAZA!AR951</f>
        <v>0</v>
      </c>
      <c r="G961" s="158" t="n">
        <f aca="false">E961+F961</f>
        <v>0</v>
      </c>
    </row>
    <row r="962" customFormat="false" ht="16.5" hidden="false" customHeight="false" outlineLevel="0" collapsed="false">
      <c r="A962" s="152" t="s">
        <v>1326</v>
      </c>
      <c r="B962" s="153" t="n">
        <f aca="false">BAZA!AT952</f>
        <v>0</v>
      </c>
      <c r="C962" s="154" t="n">
        <f aca="false">BAZA!AS952</f>
        <v>0</v>
      </c>
      <c r="D962" s="155" t="n">
        <f aca="false">BAZA!A952</f>
        <v>949</v>
      </c>
      <c r="E962" s="156" t="n">
        <f aca="false">BAZA!AQ952</f>
        <v>0</v>
      </c>
      <c r="F962" s="157" t="n">
        <f aca="false">BAZA!AR952</f>
        <v>0</v>
      </c>
      <c r="G962" s="158" t="n">
        <f aca="false">E962+F962</f>
        <v>0</v>
      </c>
    </row>
    <row r="963" customFormat="false" ht="16.5" hidden="false" customHeight="false" outlineLevel="0" collapsed="false">
      <c r="A963" s="152" t="s">
        <v>1327</v>
      </c>
      <c r="B963" s="153" t="n">
        <f aca="false">BAZA!AT953</f>
        <v>0</v>
      </c>
      <c r="C963" s="154" t="n">
        <f aca="false">BAZA!AS953</f>
        <v>0</v>
      </c>
      <c r="D963" s="155" t="n">
        <f aca="false">BAZA!A953</f>
        <v>950</v>
      </c>
      <c r="E963" s="156" t="n">
        <f aca="false">BAZA!AQ953</f>
        <v>0</v>
      </c>
      <c r="F963" s="157" t="n">
        <f aca="false">BAZA!AR953</f>
        <v>0</v>
      </c>
      <c r="G963" s="158" t="n">
        <f aca="false">E963+F963</f>
        <v>0</v>
      </c>
    </row>
    <row r="964" customFormat="false" ht="16.5" hidden="false" customHeight="false" outlineLevel="0" collapsed="false">
      <c r="A964" s="152" t="s">
        <v>1328</v>
      </c>
      <c r="B964" s="153" t="n">
        <f aca="false">BAZA!AT954</f>
        <v>0</v>
      </c>
      <c r="C964" s="154" t="n">
        <f aca="false">BAZA!AS954</f>
        <v>0</v>
      </c>
      <c r="D964" s="155" t="n">
        <f aca="false">BAZA!A954</f>
        <v>951</v>
      </c>
      <c r="E964" s="156" t="n">
        <f aca="false">BAZA!AQ954</f>
        <v>0</v>
      </c>
      <c r="F964" s="157" t="n">
        <f aca="false">BAZA!AR954</f>
        <v>0</v>
      </c>
      <c r="G964" s="158" t="n">
        <f aca="false">E964+F964</f>
        <v>0</v>
      </c>
    </row>
    <row r="965" customFormat="false" ht="16.5" hidden="false" customHeight="false" outlineLevel="0" collapsed="false">
      <c r="A965" s="152" t="s">
        <v>1329</v>
      </c>
      <c r="B965" s="153" t="n">
        <f aca="false">BAZA!AT955</f>
        <v>0</v>
      </c>
      <c r="C965" s="154" t="n">
        <f aca="false">BAZA!AS955</f>
        <v>0</v>
      </c>
      <c r="D965" s="155" t="n">
        <f aca="false">BAZA!A955</f>
        <v>952</v>
      </c>
      <c r="E965" s="156" t="n">
        <f aca="false">BAZA!AQ955</f>
        <v>0</v>
      </c>
      <c r="F965" s="157" t="n">
        <f aca="false">BAZA!AR955</f>
        <v>0</v>
      </c>
      <c r="G965" s="158" t="n">
        <f aca="false">E965+F965</f>
        <v>0</v>
      </c>
    </row>
    <row r="966" customFormat="false" ht="16.5" hidden="false" customHeight="false" outlineLevel="0" collapsed="false">
      <c r="A966" s="152" t="s">
        <v>1330</v>
      </c>
      <c r="B966" s="153" t="n">
        <f aca="false">BAZA!AT956</f>
        <v>0</v>
      </c>
      <c r="C966" s="154" t="n">
        <f aca="false">BAZA!AS956</f>
        <v>0</v>
      </c>
      <c r="D966" s="155" t="n">
        <f aca="false">BAZA!A956</f>
        <v>953</v>
      </c>
      <c r="E966" s="156" t="n">
        <f aca="false">BAZA!AQ956</f>
        <v>0</v>
      </c>
      <c r="F966" s="157" t="n">
        <f aca="false">BAZA!AR956</f>
        <v>0</v>
      </c>
      <c r="G966" s="158" t="n">
        <f aca="false">E966+F966</f>
        <v>0</v>
      </c>
    </row>
    <row r="967" customFormat="false" ht="16.5" hidden="false" customHeight="false" outlineLevel="0" collapsed="false">
      <c r="A967" s="152" t="s">
        <v>1331</v>
      </c>
      <c r="B967" s="153" t="n">
        <f aca="false">BAZA!AT957</f>
        <v>0</v>
      </c>
      <c r="C967" s="154" t="n">
        <f aca="false">BAZA!AS957</f>
        <v>0</v>
      </c>
      <c r="D967" s="155" t="n">
        <f aca="false">BAZA!A957</f>
        <v>954</v>
      </c>
      <c r="E967" s="156" t="n">
        <f aca="false">BAZA!AQ957</f>
        <v>0</v>
      </c>
      <c r="F967" s="157" t="n">
        <f aca="false">BAZA!AR957</f>
        <v>0</v>
      </c>
      <c r="G967" s="158" t="n">
        <f aca="false">E967+F967</f>
        <v>0</v>
      </c>
    </row>
    <row r="968" customFormat="false" ht="16.5" hidden="false" customHeight="false" outlineLevel="0" collapsed="false">
      <c r="A968" s="152" t="s">
        <v>1332</v>
      </c>
      <c r="B968" s="153" t="n">
        <f aca="false">BAZA!AT958</f>
        <v>0</v>
      </c>
      <c r="C968" s="154" t="n">
        <f aca="false">BAZA!AS958</f>
        <v>0</v>
      </c>
      <c r="D968" s="155" t="n">
        <f aca="false">BAZA!A958</f>
        <v>955</v>
      </c>
      <c r="E968" s="156" t="n">
        <f aca="false">BAZA!AQ958</f>
        <v>0</v>
      </c>
      <c r="F968" s="157" t="n">
        <f aca="false">BAZA!AR958</f>
        <v>0</v>
      </c>
      <c r="G968" s="158" t="n">
        <f aca="false">E968+F968</f>
        <v>0</v>
      </c>
    </row>
    <row r="969" customFormat="false" ht="16.5" hidden="false" customHeight="false" outlineLevel="0" collapsed="false">
      <c r="A969" s="152" t="s">
        <v>1333</v>
      </c>
      <c r="B969" s="153" t="n">
        <f aca="false">BAZA!AT959</f>
        <v>0</v>
      </c>
      <c r="C969" s="154" t="n">
        <f aca="false">BAZA!AS959</f>
        <v>0</v>
      </c>
      <c r="D969" s="155" t="n">
        <f aca="false">BAZA!A959</f>
        <v>956</v>
      </c>
      <c r="E969" s="156" t="n">
        <f aca="false">BAZA!AQ959</f>
        <v>0</v>
      </c>
      <c r="F969" s="157" t="n">
        <f aca="false">BAZA!AR959</f>
        <v>0</v>
      </c>
      <c r="G969" s="158" t="n">
        <f aca="false">E969+F969</f>
        <v>0</v>
      </c>
    </row>
    <row r="970" customFormat="false" ht="16.5" hidden="false" customHeight="false" outlineLevel="0" collapsed="false">
      <c r="A970" s="152" t="s">
        <v>1334</v>
      </c>
      <c r="B970" s="153" t="n">
        <f aca="false">BAZA!AT960</f>
        <v>0</v>
      </c>
      <c r="C970" s="154" t="n">
        <f aca="false">BAZA!AS960</f>
        <v>0</v>
      </c>
      <c r="D970" s="155" t="n">
        <f aca="false">BAZA!A960</f>
        <v>957</v>
      </c>
      <c r="E970" s="156" t="n">
        <f aca="false">BAZA!AQ960</f>
        <v>0</v>
      </c>
      <c r="F970" s="157" t="n">
        <f aca="false">BAZA!AR960</f>
        <v>0</v>
      </c>
      <c r="G970" s="158" t="n">
        <f aca="false">E970+F970</f>
        <v>0</v>
      </c>
    </row>
    <row r="971" customFormat="false" ht="16.5" hidden="false" customHeight="false" outlineLevel="0" collapsed="false">
      <c r="A971" s="152" t="s">
        <v>1335</v>
      </c>
      <c r="B971" s="153" t="n">
        <f aca="false">BAZA!AT961</f>
        <v>0</v>
      </c>
      <c r="C971" s="154" t="n">
        <f aca="false">BAZA!AS961</f>
        <v>0</v>
      </c>
      <c r="D971" s="155" t="n">
        <f aca="false">BAZA!A961</f>
        <v>958</v>
      </c>
      <c r="E971" s="156" t="n">
        <f aca="false">BAZA!AQ961</f>
        <v>0</v>
      </c>
      <c r="F971" s="157" t="n">
        <f aca="false">BAZA!AR961</f>
        <v>0</v>
      </c>
      <c r="G971" s="158" t="n">
        <f aca="false">E971+F971</f>
        <v>0</v>
      </c>
    </row>
    <row r="972" customFormat="false" ht="16.5" hidden="false" customHeight="false" outlineLevel="0" collapsed="false">
      <c r="A972" s="152" t="s">
        <v>1336</v>
      </c>
      <c r="B972" s="153" t="n">
        <f aca="false">BAZA!AT962</f>
        <v>0</v>
      </c>
      <c r="C972" s="154" t="n">
        <f aca="false">BAZA!AS962</f>
        <v>0</v>
      </c>
      <c r="D972" s="155" t="n">
        <f aca="false">BAZA!A962</f>
        <v>959</v>
      </c>
      <c r="E972" s="156" t="n">
        <f aca="false">BAZA!AQ962</f>
        <v>0</v>
      </c>
      <c r="F972" s="157" t="n">
        <f aca="false">BAZA!AR962</f>
        <v>0</v>
      </c>
      <c r="G972" s="158" t="n">
        <f aca="false">E972+F972</f>
        <v>0</v>
      </c>
    </row>
    <row r="973" customFormat="false" ht="16.5" hidden="false" customHeight="false" outlineLevel="0" collapsed="false">
      <c r="A973" s="152" t="s">
        <v>1337</v>
      </c>
      <c r="B973" s="153" t="n">
        <f aca="false">BAZA!AT963</f>
        <v>0</v>
      </c>
      <c r="C973" s="154" t="n">
        <f aca="false">BAZA!AS963</f>
        <v>0</v>
      </c>
      <c r="D973" s="155" t="n">
        <f aca="false">BAZA!A963</f>
        <v>960</v>
      </c>
      <c r="E973" s="156" t="n">
        <f aca="false">BAZA!AQ963</f>
        <v>0</v>
      </c>
      <c r="F973" s="157" t="n">
        <f aca="false">BAZA!AR963</f>
        <v>0</v>
      </c>
      <c r="G973" s="158" t="n">
        <f aca="false">E973+F973</f>
        <v>0</v>
      </c>
    </row>
    <row r="974" customFormat="false" ht="16.5" hidden="false" customHeight="false" outlineLevel="0" collapsed="false">
      <c r="A974" s="152" t="s">
        <v>1338</v>
      </c>
      <c r="B974" s="153" t="n">
        <f aca="false">BAZA!AT964</f>
        <v>0</v>
      </c>
      <c r="C974" s="154" t="n">
        <f aca="false">BAZA!AS964</f>
        <v>0</v>
      </c>
      <c r="D974" s="155" t="n">
        <f aca="false">BAZA!A964</f>
        <v>961</v>
      </c>
      <c r="E974" s="156" t="n">
        <f aca="false">BAZA!AQ964</f>
        <v>0</v>
      </c>
      <c r="F974" s="157" t="n">
        <f aca="false">BAZA!AR964</f>
        <v>0</v>
      </c>
      <c r="G974" s="158" t="n">
        <f aca="false">E974+F974</f>
        <v>0</v>
      </c>
    </row>
    <row r="975" customFormat="false" ht="16.5" hidden="false" customHeight="false" outlineLevel="0" collapsed="false">
      <c r="A975" s="152" t="s">
        <v>1339</v>
      </c>
      <c r="B975" s="153" t="n">
        <f aca="false">BAZA!AT965</f>
        <v>0</v>
      </c>
      <c r="C975" s="154" t="n">
        <f aca="false">BAZA!AS965</f>
        <v>0</v>
      </c>
      <c r="D975" s="155" t="n">
        <f aca="false">BAZA!A965</f>
        <v>962</v>
      </c>
      <c r="E975" s="156" t="n">
        <f aca="false">BAZA!AQ965</f>
        <v>0</v>
      </c>
      <c r="F975" s="157" t="n">
        <f aca="false">BAZA!AR965</f>
        <v>0</v>
      </c>
      <c r="G975" s="158" t="n">
        <f aca="false">E975+F975</f>
        <v>0</v>
      </c>
    </row>
    <row r="976" customFormat="false" ht="16.5" hidden="false" customHeight="false" outlineLevel="0" collapsed="false">
      <c r="A976" s="152" t="s">
        <v>1340</v>
      </c>
      <c r="B976" s="153" t="n">
        <f aca="false">BAZA!AT966</f>
        <v>0</v>
      </c>
      <c r="C976" s="154" t="n">
        <f aca="false">BAZA!AS966</f>
        <v>0</v>
      </c>
      <c r="D976" s="155" t="n">
        <f aca="false">BAZA!A966</f>
        <v>963</v>
      </c>
      <c r="E976" s="156" t="n">
        <f aca="false">BAZA!AQ966</f>
        <v>0</v>
      </c>
      <c r="F976" s="157" t="n">
        <f aca="false">BAZA!AR966</f>
        <v>0</v>
      </c>
      <c r="G976" s="158" t="n">
        <f aca="false">E976+F976</f>
        <v>0</v>
      </c>
    </row>
    <row r="977" customFormat="false" ht="16.5" hidden="false" customHeight="false" outlineLevel="0" collapsed="false">
      <c r="A977" s="152" t="s">
        <v>1341</v>
      </c>
      <c r="B977" s="153" t="n">
        <f aca="false">BAZA!AT967</f>
        <v>0</v>
      </c>
      <c r="C977" s="154" t="n">
        <f aca="false">BAZA!AS967</f>
        <v>0</v>
      </c>
      <c r="D977" s="155" t="n">
        <f aca="false">BAZA!A967</f>
        <v>964</v>
      </c>
      <c r="E977" s="156" t="n">
        <f aca="false">BAZA!AQ967</f>
        <v>0</v>
      </c>
      <c r="F977" s="157" t="n">
        <f aca="false">BAZA!AR967</f>
        <v>0</v>
      </c>
      <c r="G977" s="158" t="n">
        <f aca="false">E977+F977</f>
        <v>0</v>
      </c>
    </row>
    <row r="978" customFormat="false" ht="16.5" hidden="false" customHeight="false" outlineLevel="0" collapsed="false">
      <c r="A978" s="152" t="s">
        <v>1342</v>
      </c>
      <c r="B978" s="153" t="n">
        <f aca="false">BAZA!AT968</f>
        <v>0</v>
      </c>
      <c r="C978" s="154" t="n">
        <f aca="false">BAZA!AS968</f>
        <v>0</v>
      </c>
      <c r="D978" s="155" t="n">
        <f aca="false">BAZA!A968</f>
        <v>965</v>
      </c>
      <c r="E978" s="156" t="n">
        <f aca="false">BAZA!AQ968</f>
        <v>0</v>
      </c>
      <c r="F978" s="157" t="n">
        <f aca="false">BAZA!AR968</f>
        <v>0</v>
      </c>
      <c r="G978" s="158" t="n">
        <f aca="false">E978+F978</f>
        <v>0</v>
      </c>
    </row>
    <row r="979" customFormat="false" ht="16.5" hidden="false" customHeight="false" outlineLevel="0" collapsed="false">
      <c r="A979" s="152" t="s">
        <v>1343</v>
      </c>
      <c r="B979" s="153" t="n">
        <f aca="false">BAZA!AT969</f>
        <v>0</v>
      </c>
      <c r="C979" s="154" t="n">
        <f aca="false">BAZA!AS969</f>
        <v>0</v>
      </c>
      <c r="D979" s="155" t="n">
        <f aca="false">BAZA!A969</f>
        <v>966</v>
      </c>
      <c r="E979" s="156" t="n">
        <f aca="false">BAZA!AQ969</f>
        <v>0</v>
      </c>
      <c r="F979" s="157" t="n">
        <f aca="false">BAZA!AR969</f>
        <v>0</v>
      </c>
      <c r="G979" s="158" t="n">
        <f aca="false">E979+F979</f>
        <v>0</v>
      </c>
    </row>
    <row r="980" customFormat="false" ht="16.5" hidden="false" customHeight="false" outlineLevel="0" collapsed="false">
      <c r="A980" s="152" t="s">
        <v>1344</v>
      </c>
      <c r="B980" s="153" t="n">
        <f aca="false">BAZA!AT970</f>
        <v>0</v>
      </c>
      <c r="C980" s="154" t="n">
        <f aca="false">BAZA!AS970</f>
        <v>0</v>
      </c>
      <c r="D980" s="155" t="n">
        <f aca="false">BAZA!A970</f>
        <v>967</v>
      </c>
      <c r="E980" s="156" t="n">
        <f aca="false">BAZA!AQ970</f>
        <v>0</v>
      </c>
      <c r="F980" s="157" t="n">
        <f aca="false">BAZA!AR970</f>
        <v>0</v>
      </c>
      <c r="G980" s="158" t="n">
        <f aca="false">E980+F980</f>
        <v>0</v>
      </c>
    </row>
    <row r="981" customFormat="false" ht="16.5" hidden="false" customHeight="false" outlineLevel="0" collapsed="false">
      <c r="A981" s="152" t="s">
        <v>1345</v>
      </c>
      <c r="B981" s="153" t="n">
        <f aca="false">BAZA!AT971</f>
        <v>0</v>
      </c>
      <c r="C981" s="154" t="n">
        <f aca="false">BAZA!AS971</f>
        <v>0</v>
      </c>
      <c r="D981" s="155" t="n">
        <f aca="false">BAZA!A971</f>
        <v>968</v>
      </c>
      <c r="E981" s="156" t="n">
        <f aca="false">BAZA!AQ971</f>
        <v>0</v>
      </c>
      <c r="F981" s="157" t="n">
        <f aca="false">BAZA!AR971</f>
        <v>0</v>
      </c>
      <c r="G981" s="158" t="n">
        <f aca="false">E981+F981</f>
        <v>0</v>
      </c>
    </row>
    <row r="982" customFormat="false" ht="16.5" hidden="false" customHeight="false" outlineLevel="0" collapsed="false">
      <c r="A982" s="152" t="s">
        <v>1346</v>
      </c>
      <c r="B982" s="153" t="n">
        <f aca="false">BAZA!AT972</f>
        <v>0</v>
      </c>
      <c r="C982" s="154" t="n">
        <f aca="false">BAZA!AS972</f>
        <v>0</v>
      </c>
      <c r="D982" s="155" t="n">
        <f aca="false">BAZA!A972</f>
        <v>969</v>
      </c>
      <c r="E982" s="156" t="n">
        <f aca="false">BAZA!AQ972</f>
        <v>0</v>
      </c>
      <c r="F982" s="157" t="n">
        <f aca="false">BAZA!AR972</f>
        <v>0</v>
      </c>
      <c r="G982" s="158" t="n">
        <f aca="false">E982+F982</f>
        <v>0</v>
      </c>
    </row>
    <row r="983" customFormat="false" ht="16.5" hidden="false" customHeight="false" outlineLevel="0" collapsed="false">
      <c r="A983" s="152" t="s">
        <v>1347</v>
      </c>
      <c r="B983" s="153" t="n">
        <f aca="false">BAZA!AT973</f>
        <v>0</v>
      </c>
      <c r="C983" s="154" t="n">
        <f aca="false">BAZA!AS973</f>
        <v>0</v>
      </c>
      <c r="D983" s="155" t="n">
        <f aca="false">BAZA!A973</f>
        <v>970</v>
      </c>
      <c r="E983" s="156" t="n">
        <f aca="false">BAZA!AQ973</f>
        <v>0</v>
      </c>
      <c r="F983" s="157" t="n">
        <f aca="false">BAZA!AR973</f>
        <v>0</v>
      </c>
      <c r="G983" s="158" t="n">
        <f aca="false">E983+F983</f>
        <v>0</v>
      </c>
    </row>
    <row r="984" customFormat="false" ht="16.5" hidden="false" customHeight="false" outlineLevel="0" collapsed="false">
      <c r="A984" s="152" t="s">
        <v>1348</v>
      </c>
      <c r="B984" s="153" t="n">
        <f aca="false">BAZA!AT974</f>
        <v>0</v>
      </c>
      <c r="C984" s="154" t="n">
        <f aca="false">BAZA!AS974</f>
        <v>0</v>
      </c>
      <c r="D984" s="155" t="n">
        <f aca="false">BAZA!A974</f>
        <v>971</v>
      </c>
      <c r="E984" s="156" t="n">
        <f aca="false">BAZA!AQ974</f>
        <v>0</v>
      </c>
      <c r="F984" s="157" t="n">
        <f aca="false">BAZA!AR974</f>
        <v>0</v>
      </c>
      <c r="G984" s="158" t="n">
        <f aca="false">E984+F984</f>
        <v>0</v>
      </c>
    </row>
    <row r="985" customFormat="false" ht="16.5" hidden="false" customHeight="false" outlineLevel="0" collapsed="false">
      <c r="A985" s="152" t="s">
        <v>1349</v>
      </c>
      <c r="B985" s="153" t="n">
        <f aca="false">BAZA!AT975</f>
        <v>0</v>
      </c>
      <c r="C985" s="154" t="n">
        <f aca="false">BAZA!AS975</f>
        <v>0</v>
      </c>
      <c r="D985" s="155" t="n">
        <f aca="false">BAZA!A975</f>
        <v>972</v>
      </c>
      <c r="E985" s="156" t="n">
        <f aca="false">BAZA!AQ975</f>
        <v>0</v>
      </c>
      <c r="F985" s="157" t="n">
        <f aca="false">BAZA!AR975</f>
        <v>0</v>
      </c>
      <c r="G985" s="158" t="n">
        <f aca="false">E985+F985</f>
        <v>0</v>
      </c>
    </row>
    <row r="986" customFormat="false" ht="16.5" hidden="false" customHeight="false" outlineLevel="0" collapsed="false">
      <c r="A986" s="152" t="s">
        <v>1350</v>
      </c>
      <c r="B986" s="153" t="n">
        <f aca="false">BAZA!AT976</f>
        <v>0</v>
      </c>
      <c r="C986" s="154" t="n">
        <f aca="false">BAZA!AS976</f>
        <v>0</v>
      </c>
      <c r="D986" s="155" t="n">
        <f aca="false">BAZA!A976</f>
        <v>973</v>
      </c>
      <c r="E986" s="156" t="n">
        <f aca="false">BAZA!AQ976</f>
        <v>0</v>
      </c>
      <c r="F986" s="157" t="n">
        <f aca="false">BAZA!AR976</f>
        <v>0</v>
      </c>
      <c r="G986" s="158" t="n">
        <f aca="false">E986+F986</f>
        <v>0</v>
      </c>
    </row>
    <row r="987" customFormat="false" ht="16.5" hidden="false" customHeight="false" outlineLevel="0" collapsed="false">
      <c r="A987" s="152" t="s">
        <v>1351</v>
      </c>
      <c r="B987" s="153" t="n">
        <f aca="false">BAZA!AT977</f>
        <v>0</v>
      </c>
      <c r="C987" s="154" t="n">
        <f aca="false">BAZA!AS977</f>
        <v>0</v>
      </c>
      <c r="D987" s="155" t="n">
        <f aca="false">BAZA!A977</f>
        <v>974</v>
      </c>
      <c r="E987" s="156" t="n">
        <f aca="false">BAZA!AQ977</f>
        <v>0</v>
      </c>
      <c r="F987" s="157" t="n">
        <f aca="false">BAZA!AR977</f>
        <v>0</v>
      </c>
      <c r="G987" s="158" t="n">
        <f aca="false">E987+F987</f>
        <v>0</v>
      </c>
    </row>
    <row r="988" customFormat="false" ht="16.5" hidden="false" customHeight="false" outlineLevel="0" collapsed="false">
      <c r="A988" s="152" t="s">
        <v>1352</v>
      </c>
      <c r="B988" s="153" t="n">
        <f aca="false">BAZA!AT978</f>
        <v>0</v>
      </c>
      <c r="C988" s="154" t="n">
        <f aca="false">BAZA!AS978</f>
        <v>0</v>
      </c>
      <c r="D988" s="155" t="n">
        <f aca="false">BAZA!A978</f>
        <v>975</v>
      </c>
      <c r="E988" s="156" t="n">
        <f aca="false">BAZA!AQ978</f>
        <v>0</v>
      </c>
      <c r="F988" s="157" t="n">
        <f aca="false">BAZA!AR978</f>
        <v>0</v>
      </c>
      <c r="G988" s="158" t="n">
        <f aca="false">E988+F988</f>
        <v>0</v>
      </c>
    </row>
    <row r="989" customFormat="false" ht="16.5" hidden="false" customHeight="false" outlineLevel="0" collapsed="false">
      <c r="A989" s="152" t="s">
        <v>1353</v>
      </c>
      <c r="B989" s="153" t="n">
        <f aca="false">BAZA!AT979</f>
        <v>0</v>
      </c>
      <c r="C989" s="154" t="n">
        <f aca="false">BAZA!AS979</f>
        <v>0</v>
      </c>
      <c r="D989" s="155" t="n">
        <f aca="false">BAZA!A979</f>
        <v>976</v>
      </c>
      <c r="E989" s="156" t="n">
        <f aca="false">BAZA!AQ979</f>
        <v>0</v>
      </c>
      <c r="F989" s="157" t="n">
        <f aca="false">BAZA!AR979</f>
        <v>0</v>
      </c>
      <c r="G989" s="158" t="n">
        <f aca="false">E989+F989</f>
        <v>0</v>
      </c>
    </row>
    <row r="990" customFormat="false" ht="16.5" hidden="false" customHeight="false" outlineLevel="0" collapsed="false">
      <c r="A990" s="152" t="s">
        <v>1354</v>
      </c>
      <c r="B990" s="153" t="n">
        <f aca="false">BAZA!AT980</f>
        <v>0</v>
      </c>
      <c r="C990" s="154" t="n">
        <f aca="false">BAZA!AS980</f>
        <v>0</v>
      </c>
      <c r="D990" s="155" t="n">
        <f aca="false">BAZA!A980</f>
        <v>977</v>
      </c>
      <c r="E990" s="156" t="n">
        <f aca="false">BAZA!AQ980</f>
        <v>0</v>
      </c>
      <c r="F990" s="157" t="n">
        <f aca="false">BAZA!AR980</f>
        <v>0</v>
      </c>
      <c r="G990" s="158" t="n">
        <f aca="false">E990+F990</f>
        <v>0</v>
      </c>
    </row>
    <row r="991" customFormat="false" ht="16.5" hidden="false" customHeight="false" outlineLevel="0" collapsed="false">
      <c r="A991" s="152" t="s">
        <v>1355</v>
      </c>
      <c r="B991" s="153" t="n">
        <f aca="false">BAZA!AT981</f>
        <v>0</v>
      </c>
      <c r="C991" s="154" t="n">
        <f aca="false">BAZA!AS981</f>
        <v>0</v>
      </c>
      <c r="D991" s="155" t="n">
        <f aca="false">BAZA!A981</f>
        <v>978</v>
      </c>
      <c r="E991" s="156" t="n">
        <f aca="false">BAZA!AQ981</f>
        <v>0</v>
      </c>
      <c r="F991" s="157" t="n">
        <f aca="false">BAZA!AR981</f>
        <v>0</v>
      </c>
      <c r="G991" s="158" t="n">
        <f aca="false">E991+F991</f>
        <v>0</v>
      </c>
    </row>
    <row r="992" customFormat="false" ht="16.5" hidden="false" customHeight="false" outlineLevel="0" collapsed="false">
      <c r="A992" s="152" t="s">
        <v>1356</v>
      </c>
      <c r="B992" s="153" t="n">
        <f aca="false">BAZA!AT982</f>
        <v>0</v>
      </c>
      <c r="C992" s="154" t="n">
        <f aca="false">BAZA!AS982</f>
        <v>0</v>
      </c>
      <c r="D992" s="155" t="n">
        <f aca="false">BAZA!A982</f>
        <v>979</v>
      </c>
      <c r="E992" s="156" t="n">
        <f aca="false">BAZA!AQ982</f>
        <v>0</v>
      </c>
      <c r="F992" s="157" t="n">
        <f aca="false">BAZA!AR982</f>
        <v>0</v>
      </c>
      <c r="G992" s="158" t="n">
        <f aca="false">E992+F992</f>
        <v>0</v>
      </c>
    </row>
    <row r="993" customFormat="false" ht="16.5" hidden="false" customHeight="false" outlineLevel="0" collapsed="false">
      <c r="A993" s="152" t="s">
        <v>1357</v>
      </c>
      <c r="B993" s="153" t="n">
        <f aca="false">BAZA!AT983</f>
        <v>0</v>
      </c>
      <c r="C993" s="154" t="n">
        <f aca="false">BAZA!AS983</f>
        <v>0</v>
      </c>
      <c r="D993" s="155" t="n">
        <f aca="false">BAZA!A983</f>
        <v>980</v>
      </c>
      <c r="E993" s="156" t="n">
        <f aca="false">BAZA!AQ983</f>
        <v>0</v>
      </c>
      <c r="F993" s="157" t="n">
        <f aca="false">BAZA!AR983</f>
        <v>0</v>
      </c>
      <c r="G993" s="158" t="n">
        <f aca="false">E993+F993</f>
        <v>0</v>
      </c>
    </row>
    <row r="994" customFormat="false" ht="16.5" hidden="false" customHeight="false" outlineLevel="0" collapsed="false">
      <c r="A994" s="152" t="s">
        <v>1358</v>
      </c>
      <c r="B994" s="153" t="n">
        <f aca="false">BAZA!AT984</f>
        <v>0</v>
      </c>
      <c r="C994" s="154" t="n">
        <f aca="false">BAZA!AS984</f>
        <v>0</v>
      </c>
      <c r="D994" s="155" t="n">
        <f aca="false">BAZA!A984</f>
        <v>981</v>
      </c>
      <c r="E994" s="156" t="n">
        <f aca="false">BAZA!AQ984</f>
        <v>0</v>
      </c>
      <c r="F994" s="157" t="n">
        <f aca="false">BAZA!AR984</f>
        <v>0</v>
      </c>
      <c r="G994" s="158" t="n">
        <f aca="false">E994+F994</f>
        <v>0</v>
      </c>
    </row>
    <row r="995" customFormat="false" ht="16.5" hidden="false" customHeight="false" outlineLevel="0" collapsed="false">
      <c r="A995" s="152" t="s">
        <v>1359</v>
      </c>
      <c r="B995" s="153" t="n">
        <f aca="false">BAZA!AT985</f>
        <v>0</v>
      </c>
      <c r="C995" s="154" t="n">
        <f aca="false">BAZA!AS985</f>
        <v>0</v>
      </c>
      <c r="D995" s="155" t="n">
        <f aca="false">BAZA!A985</f>
        <v>982</v>
      </c>
      <c r="E995" s="156" t="n">
        <f aca="false">BAZA!AQ985</f>
        <v>0</v>
      </c>
      <c r="F995" s="157" t="n">
        <f aca="false">BAZA!AR985</f>
        <v>0</v>
      </c>
      <c r="G995" s="158" t="n">
        <f aca="false">E995+F995</f>
        <v>0</v>
      </c>
    </row>
    <row r="996" customFormat="false" ht="16.5" hidden="false" customHeight="false" outlineLevel="0" collapsed="false">
      <c r="A996" s="152" t="s">
        <v>1360</v>
      </c>
      <c r="B996" s="153" t="n">
        <f aca="false">BAZA!AT986</f>
        <v>0</v>
      </c>
      <c r="C996" s="154" t="n">
        <f aca="false">BAZA!AS986</f>
        <v>0</v>
      </c>
      <c r="D996" s="155" t="n">
        <f aca="false">BAZA!A986</f>
        <v>983</v>
      </c>
      <c r="E996" s="156" t="n">
        <f aca="false">BAZA!AQ986</f>
        <v>0</v>
      </c>
      <c r="F996" s="157" t="n">
        <f aca="false">BAZA!AR986</f>
        <v>0</v>
      </c>
      <c r="G996" s="158" t="n">
        <f aca="false">E996+F996</f>
        <v>0</v>
      </c>
    </row>
    <row r="997" customFormat="false" ht="16.5" hidden="false" customHeight="false" outlineLevel="0" collapsed="false">
      <c r="A997" s="152" t="s">
        <v>1361</v>
      </c>
      <c r="B997" s="153" t="n">
        <f aca="false">BAZA!AT987</f>
        <v>0</v>
      </c>
      <c r="C997" s="154" t="n">
        <f aca="false">BAZA!AS987</f>
        <v>0</v>
      </c>
      <c r="D997" s="155" t="n">
        <f aca="false">BAZA!A987</f>
        <v>984</v>
      </c>
      <c r="E997" s="156" t="n">
        <f aca="false">BAZA!AQ987</f>
        <v>0</v>
      </c>
      <c r="F997" s="157" t="n">
        <f aca="false">BAZA!AR987</f>
        <v>0</v>
      </c>
      <c r="G997" s="158" t="n">
        <f aca="false">E997+F997</f>
        <v>0</v>
      </c>
    </row>
    <row r="998" customFormat="false" ht="16.5" hidden="false" customHeight="false" outlineLevel="0" collapsed="false">
      <c r="A998" s="152" t="s">
        <v>1362</v>
      </c>
      <c r="B998" s="153" t="n">
        <f aca="false">BAZA!AT988</f>
        <v>0</v>
      </c>
      <c r="C998" s="154" t="n">
        <f aca="false">BAZA!AS988</f>
        <v>0</v>
      </c>
      <c r="D998" s="155" t="n">
        <f aca="false">BAZA!A988</f>
        <v>985</v>
      </c>
      <c r="E998" s="156" t="n">
        <f aca="false">BAZA!AQ988</f>
        <v>0</v>
      </c>
      <c r="F998" s="157" t="n">
        <f aca="false">BAZA!AR988</f>
        <v>0</v>
      </c>
      <c r="G998" s="158" t="n">
        <f aca="false">E998+F998</f>
        <v>0</v>
      </c>
    </row>
    <row r="999" customFormat="false" ht="16.5" hidden="false" customHeight="false" outlineLevel="0" collapsed="false">
      <c r="A999" s="152" t="s">
        <v>1363</v>
      </c>
      <c r="B999" s="153" t="n">
        <f aca="false">BAZA!AT989</f>
        <v>0</v>
      </c>
      <c r="C999" s="154" t="n">
        <f aca="false">BAZA!AS989</f>
        <v>0</v>
      </c>
      <c r="D999" s="155" t="n">
        <f aca="false">BAZA!A989</f>
        <v>986</v>
      </c>
      <c r="E999" s="156" t="n">
        <f aca="false">BAZA!AQ989</f>
        <v>0</v>
      </c>
      <c r="F999" s="157" t="n">
        <f aca="false">BAZA!AR989</f>
        <v>0</v>
      </c>
      <c r="G999" s="158" t="n">
        <f aca="false">E999+F999</f>
        <v>0</v>
      </c>
    </row>
    <row r="1000" customFormat="false" ht="16.5" hidden="false" customHeight="false" outlineLevel="0" collapsed="false">
      <c r="A1000" s="152" t="s">
        <v>1364</v>
      </c>
      <c r="B1000" s="153" t="n">
        <f aca="false">BAZA!AT990</f>
        <v>0</v>
      </c>
      <c r="C1000" s="154" t="n">
        <f aca="false">BAZA!AS990</f>
        <v>0</v>
      </c>
      <c r="D1000" s="155" t="n">
        <f aca="false">BAZA!A990</f>
        <v>987</v>
      </c>
      <c r="E1000" s="156" t="n">
        <f aca="false">BAZA!AQ990</f>
        <v>0</v>
      </c>
      <c r="F1000" s="157" t="n">
        <f aca="false">BAZA!AR990</f>
        <v>0</v>
      </c>
      <c r="G1000" s="158" t="n">
        <f aca="false">E1000+F1000</f>
        <v>0</v>
      </c>
    </row>
    <row r="1001" customFormat="false" ht="16.5" hidden="false" customHeight="false" outlineLevel="0" collapsed="false">
      <c r="A1001" s="152" t="s">
        <v>1365</v>
      </c>
      <c r="B1001" s="153" t="n">
        <f aca="false">BAZA!AT991</f>
        <v>0</v>
      </c>
      <c r="C1001" s="154" t="n">
        <f aca="false">BAZA!AS991</f>
        <v>0</v>
      </c>
      <c r="D1001" s="155" t="n">
        <f aca="false">BAZA!A991</f>
        <v>988</v>
      </c>
      <c r="E1001" s="156" t="n">
        <f aca="false">BAZA!AQ991</f>
        <v>0</v>
      </c>
      <c r="F1001" s="157" t="n">
        <f aca="false">BAZA!AR991</f>
        <v>0</v>
      </c>
      <c r="G1001" s="158" t="n">
        <f aca="false">E1001+F1001</f>
        <v>0</v>
      </c>
    </row>
    <row r="1002" customFormat="false" ht="16.5" hidden="false" customHeight="false" outlineLevel="0" collapsed="false">
      <c r="A1002" s="152" t="s">
        <v>1366</v>
      </c>
      <c r="B1002" s="153" t="n">
        <f aca="false">BAZA!AT992</f>
        <v>0</v>
      </c>
      <c r="C1002" s="154" t="n">
        <f aca="false">BAZA!AS992</f>
        <v>0</v>
      </c>
      <c r="D1002" s="155" t="n">
        <f aca="false">BAZA!A992</f>
        <v>989</v>
      </c>
      <c r="E1002" s="156" t="n">
        <f aca="false">BAZA!AQ992</f>
        <v>0</v>
      </c>
      <c r="F1002" s="157" t="n">
        <f aca="false">BAZA!AR992</f>
        <v>0</v>
      </c>
      <c r="G1002" s="158" t="n">
        <f aca="false">E1002+F1002</f>
        <v>0</v>
      </c>
    </row>
    <row r="1003" customFormat="false" ht="16.5" hidden="false" customHeight="false" outlineLevel="0" collapsed="false">
      <c r="A1003" s="152" t="s">
        <v>1367</v>
      </c>
      <c r="B1003" s="153" t="n">
        <f aca="false">BAZA!AT993</f>
        <v>0</v>
      </c>
      <c r="C1003" s="154" t="n">
        <f aca="false">BAZA!AS993</f>
        <v>0</v>
      </c>
      <c r="D1003" s="155" t="n">
        <f aca="false">BAZA!A993</f>
        <v>990</v>
      </c>
      <c r="E1003" s="156" t="n">
        <f aca="false">BAZA!AQ993</f>
        <v>0</v>
      </c>
      <c r="F1003" s="157" t="n">
        <f aca="false">BAZA!AR993</f>
        <v>0</v>
      </c>
      <c r="G1003" s="158" t="n">
        <f aca="false">E1003+F1003</f>
        <v>0</v>
      </c>
    </row>
    <row r="1004" customFormat="false" ht="16.5" hidden="false" customHeight="false" outlineLevel="0" collapsed="false">
      <c r="A1004" s="152" t="s">
        <v>1368</v>
      </c>
      <c r="B1004" s="153" t="n">
        <f aca="false">BAZA!AT994</f>
        <v>0</v>
      </c>
      <c r="C1004" s="154" t="n">
        <f aca="false">BAZA!AS994</f>
        <v>0</v>
      </c>
      <c r="D1004" s="155" t="n">
        <f aca="false">BAZA!A994</f>
        <v>991</v>
      </c>
      <c r="E1004" s="156" t="n">
        <f aca="false">BAZA!AQ994</f>
        <v>0</v>
      </c>
      <c r="F1004" s="157" t="n">
        <f aca="false">BAZA!AR994</f>
        <v>0</v>
      </c>
      <c r="G1004" s="158" t="n">
        <f aca="false">E1004+F1004</f>
        <v>0</v>
      </c>
    </row>
    <row r="1005" customFormat="false" ht="16.5" hidden="false" customHeight="false" outlineLevel="0" collapsed="false">
      <c r="A1005" s="152" t="s">
        <v>1369</v>
      </c>
      <c r="B1005" s="153" t="n">
        <f aca="false">BAZA!AT995</f>
        <v>0</v>
      </c>
      <c r="C1005" s="154" t="n">
        <f aca="false">BAZA!AS995</f>
        <v>0</v>
      </c>
      <c r="D1005" s="155" t="n">
        <f aca="false">BAZA!A995</f>
        <v>992</v>
      </c>
      <c r="E1005" s="156" t="n">
        <f aca="false">BAZA!AQ995</f>
        <v>0</v>
      </c>
      <c r="F1005" s="157" t="n">
        <f aca="false">BAZA!AR995</f>
        <v>0</v>
      </c>
      <c r="G1005" s="158" t="n">
        <f aca="false">E1005+F1005</f>
        <v>0</v>
      </c>
    </row>
    <row r="1006" customFormat="false" ht="16.5" hidden="false" customHeight="false" outlineLevel="0" collapsed="false">
      <c r="A1006" s="152" t="s">
        <v>1370</v>
      </c>
      <c r="B1006" s="153" t="n">
        <f aca="false">BAZA!AT996</f>
        <v>0</v>
      </c>
      <c r="C1006" s="154" t="n">
        <f aca="false">BAZA!AS996</f>
        <v>0</v>
      </c>
      <c r="D1006" s="155" t="n">
        <f aca="false">BAZA!A996</f>
        <v>993</v>
      </c>
      <c r="E1006" s="156" t="n">
        <f aca="false">BAZA!AQ996</f>
        <v>0</v>
      </c>
      <c r="F1006" s="157" t="n">
        <f aca="false">BAZA!AR996</f>
        <v>0</v>
      </c>
      <c r="G1006" s="158" t="n">
        <f aca="false">E1006+F1006</f>
        <v>0</v>
      </c>
    </row>
    <row r="1007" customFormat="false" ht="16.5" hidden="false" customHeight="false" outlineLevel="0" collapsed="false">
      <c r="A1007" s="152" t="s">
        <v>1371</v>
      </c>
      <c r="B1007" s="153" t="n">
        <f aca="false">BAZA!AT997</f>
        <v>0</v>
      </c>
      <c r="C1007" s="154" t="n">
        <f aca="false">BAZA!AS997</f>
        <v>0</v>
      </c>
      <c r="D1007" s="155" t="n">
        <f aca="false">BAZA!A997</f>
        <v>994</v>
      </c>
      <c r="E1007" s="156" t="n">
        <f aca="false">BAZA!AQ997</f>
        <v>0</v>
      </c>
      <c r="F1007" s="157" t="n">
        <f aca="false">BAZA!AR997</f>
        <v>0</v>
      </c>
      <c r="G1007" s="158" t="n">
        <f aca="false">E1007+F1007</f>
        <v>0</v>
      </c>
    </row>
    <row r="1008" customFormat="false" ht="16.5" hidden="false" customHeight="false" outlineLevel="0" collapsed="false">
      <c r="A1008" s="152" t="s">
        <v>1372</v>
      </c>
      <c r="B1008" s="153" t="n">
        <f aca="false">BAZA!AT998</f>
        <v>0</v>
      </c>
      <c r="C1008" s="154" t="n">
        <f aca="false">BAZA!AS998</f>
        <v>0</v>
      </c>
      <c r="D1008" s="155" t="n">
        <f aca="false">BAZA!A998</f>
        <v>995</v>
      </c>
      <c r="E1008" s="156" t="n">
        <f aca="false">BAZA!AQ998</f>
        <v>0</v>
      </c>
      <c r="F1008" s="157" t="n">
        <f aca="false">BAZA!AR998</f>
        <v>0</v>
      </c>
      <c r="G1008" s="158" t="n">
        <f aca="false">E1008+F1008</f>
        <v>0</v>
      </c>
    </row>
    <row r="1009" customFormat="false" ht="16.5" hidden="false" customHeight="false" outlineLevel="0" collapsed="false">
      <c r="A1009" s="152" t="s">
        <v>1373</v>
      </c>
      <c r="B1009" s="153" t="n">
        <f aca="false">BAZA!AT999</f>
        <v>0</v>
      </c>
      <c r="C1009" s="154" t="n">
        <f aca="false">BAZA!AS999</f>
        <v>0</v>
      </c>
      <c r="D1009" s="155" t="n">
        <f aca="false">BAZA!A999</f>
        <v>996</v>
      </c>
      <c r="E1009" s="156" t="n">
        <f aca="false">BAZA!AQ999</f>
        <v>0</v>
      </c>
      <c r="F1009" s="157" t="n">
        <f aca="false">BAZA!AR999</f>
        <v>0</v>
      </c>
      <c r="G1009" s="158" t="n">
        <f aca="false">E1009+F1009</f>
        <v>0</v>
      </c>
    </row>
    <row r="1010" customFormat="false" ht="16.5" hidden="false" customHeight="false" outlineLevel="0" collapsed="false">
      <c r="A1010" s="152" t="s">
        <v>1374</v>
      </c>
      <c r="B1010" s="153" t="n">
        <f aca="false">BAZA!AT1002</f>
        <v>0</v>
      </c>
      <c r="C1010" s="154" t="n">
        <f aca="false">BAZA!AS1002</f>
        <v>0</v>
      </c>
      <c r="D1010" s="155" t="n">
        <f aca="false">BAZA!A1002</f>
        <v>999</v>
      </c>
      <c r="E1010" s="156" t="n">
        <f aca="false">BAZA!AQ1002</f>
        <v>0</v>
      </c>
      <c r="F1010" s="157" t="n">
        <f aca="false">BAZA!AR1002</f>
        <v>0</v>
      </c>
      <c r="G1010" s="158" t="n">
        <f aca="false">E1010+F1010</f>
        <v>0</v>
      </c>
    </row>
    <row r="1011" customFormat="false" ht="16.5" hidden="false" customHeight="false" outlineLevel="0" collapsed="false">
      <c r="A1011" s="152" t="s">
        <v>1375</v>
      </c>
      <c r="B1011" s="153" t="n">
        <f aca="false">BAZA!AT1003</f>
        <v>0</v>
      </c>
      <c r="C1011" s="154" t="n">
        <f aca="false">BAZA!AS1003</f>
        <v>0</v>
      </c>
      <c r="D1011" s="155" t="n">
        <f aca="false">BAZA!A1003</f>
        <v>1000</v>
      </c>
      <c r="E1011" s="156" t="n">
        <f aca="false">BAZA!AQ1003</f>
        <v>0</v>
      </c>
      <c r="F1011" s="157" t="n">
        <f aca="false">BAZA!AR1003</f>
        <v>0</v>
      </c>
      <c r="G1011" s="158" t="n">
        <f aca="false">E1011+F1011</f>
        <v>0</v>
      </c>
    </row>
    <row r="1012" customFormat="false" ht="16.5" hidden="false" customHeight="false" outlineLevel="0" collapsed="false">
      <c r="A1012" s="152" t="s">
        <v>1376</v>
      </c>
      <c r="B1012" s="153" t="n">
        <f aca="false">BAZA!AT1004</f>
        <v>0</v>
      </c>
      <c r="C1012" s="154" t="n">
        <f aca="false">BAZA!AS1004</f>
        <v>0</v>
      </c>
      <c r="D1012" s="155" t="n">
        <f aca="false">BAZA!A1004</f>
        <v>1001</v>
      </c>
      <c r="E1012" s="156" t="n">
        <f aca="false">BAZA!AQ1004</f>
        <v>0</v>
      </c>
      <c r="F1012" s="157" t="n">
        <f aca="false">BAZA!AR1004</f>
        <v>0</v>
      </c>
      <c r="G1012" s="158" t="n">
        <f aca="false">E1012+F1012</f>
        <v>0</v>
      </c>
    </row>
    <row r="1013" customFormat="false" ht="17.25" hidden="false" customHeight="false" outlineLevel="0" collapsed="false">
      <c r="A1013" s="161" t="s">
        <v>1377</v>
      </c>
      <c r="B1013" s="162"/>
      <c r="C1013" s="162"/>
      <c r="D1013" s="162"/>
      <c r="E1013" s="162"/>
      <c r="F1013" s="163" t="n">
        <f aca="false">SUM(F14:F1012)</f>
        <v>0</v>
      </c>
      <c r="G1013" s="164" t="n">
        <f aca="false">SUM(G14:G1012)</f>
        <v>0</v>
      </c>
    </row>
  </sheetData>
  <sheetProtection algorithmName="SHA-512" hashValue="cEl7bklQQn2khcvBzBMcmTxugSAJhjOu/psYD108K8PGiTK5k0y3gEQSZezanpNJuhSgNnXTy5q3nrOhCh4KLQ==" saltValue="9p8pHdmWck/wWTq32s0S7w==" spinCount="100000" sheet="true" insertRows="false" sort="false"/>
  <mergeCells count="12">
    <mergeCell ref="B1:F1"/>
    <mergeCell ref="A4:G4"/>
    <mergeCell ref="B5:G5"/>
    <mergeCell ref="A6:C6"/>
    <mergeCell ref="D6:G6"/>
    <mergeCell ref="A7:C7"/>
    <mergeCell ref="D7:G7"/>
    <mergeCell ref="A8:C8"/>
    <mergeCell ref="D8:G8"/>
    <mergeCell ref="A9:G9"/>
    <mergeCell ref="B10:G10"/>
    <mergeCell ref="B11:G11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315277777777778"/>
  <pageSetup paperSize="9" scale="100" fitToWidth="1" fitToHeight="25" pageOrder="downThenOver" orientation="portrait" blackAndWhite="false" draft="false" cellComments="none" horizontalDpi="300" verticalDpi="300" copies="1"/>
  <headerFooter differentFirst="false" differentOddEven="false">
    <oddHeader/>
    <oddFooter>&amp;CStranica &amp;P od &amp;N</oddFooter>
  </headerFooter>
  <rowBreaks count="4" manualBreakCount="4">
    <brk id="33" man="true" max="16383" min="0"/>
    <brk id="53" man="true" max="16383" min="0"/>
    <brk id="73" man="true" max="16383" min="0"/>
    <brk id="93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H15"/>
  <sheetViews>
    <sheetView showFormulas="false" showGridLines="false" showRowColHeaders="true" showZeros="true" rightToLeft="false" tabSelected="false" showOutlineSymbols="true" defaultGridColor="true" view="normal" topLeftCell="B1" colorId="64" zoomScale="75" zoomScaleNormal="75" zoomScalePageLayoutView="100" workbookViewId="0">
      <pane xSplit="0" ySplit="8" topLeftCell="A9" activePane="bottomLeft" state="frozen"/>
      <selection pane="topLeft" activeCell="B1" activeCellId="0" sqref="B1"/>
      <selection pane="bottomLeft" activeCell="E8" activeCellId="0" sqref="E8"/>
    </sheetView>
  </sheetViews>
  <sheetFormatPr defaultColWidth="9.13671875" defaultRowHeight="12.75" zeroHeight="false" outlineLevelRow="0" outlineLevelCol="0"/>
  <cols>
    <col collapsed="false" customWidth="true" hidden="true" outlineLevel="0" max="1" min="1" style="165" width="11.52"/>
    <col collapsed="false" customWidth="true" hidden="false" outlineLevel="0" max="2" min="2" style="165" width="36.57"/>
    <col collapsed="false" customWidth="true" hidden="false" outlineLevel="0" max="3" min="3" style="165" width="4.43"/>
    <col collapsed="false" customWidth="true" hidden="false" outlineLevel="0" max="4" min="4" style="165" width="24.57"/>
    <col collapsed="false" customWidth="true" hidden="false" outlineLevel="0" max="5" min="5" style="166" width="27.85"/>
    <col collapsed="false" customWidth="true" hidden="false" outlineLevel="0" max="6" min="6" style="165" width="25"/>
    <col collapsed="false" customWidth="true" hidden="false" outlineLevel="0" max="7" min="7" style="165" width="13.29"/>
    <col collapsed="false" customWidth="true" hidden="false" outlineLevel="0" max="8" min="8" style="165" width="16.57"/>
    <col collapsed="false" customWidth="false" hidden="false" outlineLevel="0" max="1024" min="9" style="165" width="9.13"/>
  </cols>
  <sheetData>
    <row r="1" customFormat="false" ht="15.75" hidden="false" customHeight="true" outlineLevel="0" collapsed="false"/>
    <row r="2" customFormat="false" ht="15.75" hidden="false" customHeight="true" outlineLevel="0" collapsed="false">
      <c r="E2" s="166" t="n">
        <f aca="false">DAY(D5)</f>
        <v>2</v>
      </c>
    </row>
    <row r="4" customFormat="false" ht="9.75" hidden="false" customHeight="true" outlineLevel="0" collapsed="false">
      <c r="B4" s="167"/>
      <c r="D4" s="167"/>
    </row>
    <row r="5" customFormat="false" ht="24" hidden="false" customHeight="true" outlineLevel="0" collapsed="false">
      <c r="B5" s="167" t="s">
        <v>1378</v>
      </c>
      <c r="D5" s="168" t="n">
        <v>45628</v>
      </c>
    </row>
    <row r="6" customFormat="false" ht="7.5" hidden="false" customHeight="true" outlineLevel="0" collapsed="false">
      <c r="B6" s="167"/>
      <c r="D6" s="167"/>
    </row>
    <row r="7" customFormat="false" ht="24" hidden="false" customHeight="true" outlineLevel="0" collapsed="false">
      <c r="B7" s="167" t="s">
        <v>1379</v>
      </c>
      <c r="D7" s="168" t="n">
        <v>45657</v>
      </c>
    </row>
    <row r="8" customFormat="false" ht="14.25" hidden="false" customHeight="true" outlineLevel="0" collapsed="false">
      <c r="B8" s="167"/>
      <c r="D8" s="167"/>
      <c r="E8" s="166" t="n">
        <f aca="false">(MONTH(D7)-MONTH(D5))+1</f>
        <v>1</v>
      </c>
    </row>
    <row r="9" customFormat="false" ht="24" hidden="false" customHeight="true" outlineLevel="0" collapsed="false">
      <c r="B9" s="167" t="s">
        <v>1380</v>
      </c>
      <c r="D9" s="169" t="n">
        <f aca="false">IF(E11=0,1,E11)</f>
        <v>1</v>
      </c>
      <c r="E9" s="166" t="n">
        <f aca="false">MONTH(D7)-MONTH(D5)</f>
        <v>0</v>
      </c>
    </row>
    <row r="10" customFormat="false" ht="2.25" hidden="false" customHeight="true" outlineLevel="0" collapsed="false">
      <c r="B10" s="170"/>
      <c r="C10" s="170"/>
      <c r="D10" s="170"/>
      <c r="E10" s="171"/>
      <c r="F10" s="170"/>
      <c r="G10" s="170"/>
      <c r="H10" s="170"/>
    </row>
    <row r="11" customFormat="false" ht="14.25" hidden="false" customHeight="true" outlineLevel="0" collapsed="false">
      <c r="B11" s="170"/>
      <c r="C11" s="170"/>
      <c r="D11" s="170"/>
      <c r="E11" s="171" t="n">
        <f aca="false">IF(E2=1,E8,E9)</f>
        <v>0</v>
      </c>
      <c r="F11" s="170"/>
      <c r="G11" s="170"/>
      <c r="H11" s="170"/>
    </row>
    <row r="12" customFormat="false" ht="12.75" hidden="false" customHeight="false" outlineLevel="0" collapsed="false">
      <c r="B12" s="170"/>
      <c r="C12" s="170"/>
      <c r="D12" s="170"/>
      <c r="E12" s="171"/>
      <c r="F12" s="170"/>
      <c r="G12" s="170"/>
      <c r="H12" s="170"/>
    </row>
    <row r="13" customFormat="false" ht="12.75" hidden="false" customHeight="false" outlineLevel="0" collapsed="false">
      <c r="B13" s="170"/>
      <c r="C13" s="170"/>
      <c r="D13" s="170"/>
      <c r="E13" s="171"/>
      <c r="F13" s="170"/>
      <c r="G13" s="170"/>
      <c r="H13" s="170"/>
    </row>
    <row r="14" customFormat="false" ht="13.5" hidden="false" customHeight="false" outlineLevel="0" collapsed="false">
      <c r="B14" s="170"/>
      <c r="C14" s="170"/>
      <c r="D14" s="170"/>
      <c r="E14" s="171"/>
      <c r="F14" s="170"/>
      <c r="G14" s="170"/>
      <c r="H14" s="170"/>
    </row>
    <row r="15" customFormat="false" ht="55.5" hidden="false" customHeight="true" outlineLevel="0" collapsed="false">
      <c r="B15" s="172" t="s">
        <v>1381</v>
      </c>
      <c r="C15" s="172"/>
      <c r="D15" s="172"/>
    </row>
  </sheetData>
  <mergeCells count="1">
    <mergeCell ref="B15:D15"/>
  </mergeCells>
  <dataValidations count="2">
    <dataValidation allowBlank="true" errorStyle="stop" errorTitle="Pogreša godina" operator="between" showDropDown="false" showErrorMessage="true" showInputMessage="true" sqref="D5" type="date">
      <formula1>45292</formula1>
      <formula2>45657</formula2>
    </dataValidation>
    <dataValidation allowBlank="true" errorStyle="stop" errorTitle="POGREŠNA GODINA" operator="between" prompt="UNESITE DATUM npr. 1.1.2021. kao 1/1/2021" promptTitle="FORMAT DATUMA" showDropDown="false" showErrorMessage="true" showInputMessage="true" sqref="D7" type="date">
      <formula1>45292</formula1>
      <formula2>45657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8.78515625" defaultRowHeight="12.7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14.43"/>
    <col collapsed="false" customWidth="true" hidden="false" outlineLevel="0" max="5" min="3" style="0" width="15.42"/>
    <col collapsed="false" customWidth="true" hidden="false" outlineLevel="0" max="6" min="6" style="0" width="14.43"/>
    <col collapsed="false" customWidth="true" hidden="false" outlineLevel="0" max="7" min="7" style="0" width="28.71"/>
    <col collapsed="false" customWidth="true" hidden="false" outlineLevel="0" max="8" min="8" style="0" width="26.29"/>
    <col collapsed="false" customWidth="true" hidden="false" outlineLevel="0" max="12" min="9" style="0" width="14.15"/>
    <col collapsed="false" customWidth="true" hidden="false" outlineLevel="0" max="13" min="13" style="0" width="13.02"/>
  </cols>
  <sheetData>
    <row r="1" customFormat="false" ht="58.5" hidden="false" customHeight="true" outlineLevel="0" collapsed="false">
      <c r="A1" s="173" t="s">
        <v>1382</v>
      </c>
      <c r="B1" s="173" t="s">
        <v>1383</v>
      </c>
      <c r="C1" s="173" t="s">
        <v>1384</v>
      </c>
      <c r="D1" s="173" t="s">
        <v>1385</v>
      </c>
      <c r="E1" s="173" t="s">
        <v>1386</v>
      </c>
      <c r="F1" s="174" t="s">
        <v>1387</v>
      </c>
      <c r="H1" s="173" t="s">
        <v>1382</v>
      </c>
      <c r="I1" s="173" t="s">
        <v>1383</v>
      </c>
      <c r="J1" s="173" t="s">
        <v>1388</v>
      </c>
      <c r="K1" s="173" t="s">
        <v>1385</v>
      </c>
      <c r="L1" s="173" t="s">
        <v>1386</v>
      </c>
      <c r="M1" s="174" t="s">
        <v>1387</v>
      </c>
    </row>
    <row r="2" customFormat="false" ht="15" hidden="false" customHeight="false" outlineLevel="0" collapsed="false">
      <c r="A2" s="175" t="s">
        <v>1389</v>
      </c>
      <c r="B2" s="176" t="n">
        <v>12750</v>
      </c>
      <c r="C2" s="176" t="n">
        <f aca="false">B2*12%</f>
        <v>1530</v>
      </c>
      <c r="D2" s="176" t="n">
        <f aca="false">C2/12</f>
        <v>127.5</v>
      </c>
      <c r="E2" s="176" t="n">
        <f aca="false">D2+(D2*18%)</f>
        <v>150.45</v>
      </c>
      <c r="F2" s="176" t="n">
        <f aca="false">E2*3</f>
        <v>451.35</v>
      </c>
      <c r="H2" s="175" t="s">
        <v>1389</v>
      </c>
      <c r="I2" s="176" t="n">
        <v>12750</v>
      </c>
      <c r="J2" s="176" t="n">
        <v>1275</v>
      </c>
      <c r="K2" s="176" t="n">
        <v>106.25</v>
      </c>
      <c r="L2" s="176" t="n">
        <v>125.375</v>
      </c>
      <c r="M2" s="176" t="n">
        <f aca="false">L2*3</f>
        <v>376.125</v>
      </c>
    </row>
    <row r="3" customFormat="false" ht="15" hidden="false" customHeight="false" outlineLevel="0" collapsed="false">
      <c r="A3" s="175" t="s">
        <v>1390</v>
      </c>
      <c r="B3" s="176" t="n">
        <v>17250</v>
      </c>
      <c r="C3" s="176" t="n">
        <f aca="false">B3*12%</f>
        <v>2070</v>
      </c>
      <c r="D3" s="176" t="n">
        <f aca="false">C3/12</f>
        <v>172.5</v>
      </c>
      <c r="E3" s="176" t="n">
        <f aca="false">D3+(D3*18%)</f>
        <v>203.55</v>
      </c>
      <c r="F3" s="176" t="n">
        <f aca="false">E3*3</f>
        <v>610.65</v>
      </c>
      <c r="H3" s="175" t="s">
        <v>1390</v>
      </c>
      <c r="I3" s="176" t="n">
        <v>17250</v>
      </c>
      <c r="J3" s="176" t="n">
        <v>1725</v>
      </c>
      <c r="K3" s="176" t="n">
        <v>143.75</v>
      </c>
      <c r="L3" s="176" t="n">
        <v>169.625</v>
      </c>
      <c r="M3" s="176" t="n">
        <f aca="false">L3*3</f>
        <v>508.875</v>
      </c>
    </row>
    <row r="4" customFormat="false" ht="15" hidden="false" customHeight="false" outlineLevel="0" collapsed="false">
      <c r="A4" s="175" t="s">
        <v>1391</v>
      </c>
      <c r="B4" s="176" t="n">
        <v>22425</v>
      </c>
      <c r="C4" s="176" t="n">
        <f aca="false">B4*12%</f>
        <v>2691</v>
      </c>
      <c r="D4" s="176" t="n">
        <f aca="false">C4/12</f>
        <v>224.25</v>
      </c>
      <c r="E4" s="176" t="n">
        <f aca="false">D4+(D4*18%)</f>
        <v>264.615</v>
      </c>
      <c r="F4" s="176" t="n">
        <f aca="false">E4*3</f>
        <v>793.845</v>
      </c>
      <c r="H4" s="175" t="s">
        <v>1391</v>
      </c>
      <c r="I4" s="176" t="n">
        <v>22425</v>
      </c>
      <c r="J4" s="176" t="n">
        <v>2242.5</v>
      </c>
      <c r="K4" s="176" t="n">
        <v>186.875</v>
      </c>
      <c r="L4" s="176" t="n">
        <v>220.5125</v>
      </c>
      <c r="M4" s="176" t="n">
        <f aca="false">L4*3</f>
        <v>661.5375</v>
      </c>
    </row>
    <row r="5" customFormat="false" ht="15" hidden="false" customHeight="false" outlineLevel="0" collapsed="false">
      <c r="A5" s="175" t="s">
        <v>1392</v>
      </c>
      <c r="B5" s="176" t="n">
        <v>34500</v>
      </c>
      <c r="C5" s="176" t="n">
        <f aca="false">B5*12%</f>
        <v>4140</v>
      </c>
      <c r="D5" s="176" t="n">
        <f aca="false">C5/12</f>
        <v>345</v>
      </c>
      <c r="E5" s="176" t="n">
        <f aca="false">D5+(D5*18%)</f>
        <v>407.1</v>
      </c>
      <c r="F5" s="176" t="n">
        <f aca="false">E5*3</f>
        <v>1221.3</v>
      </c>
      <c r="H5" s="175" t="s">
        <v>1392</v>
      </c>
      <c r="I5" s="176" t="n">
        <v>34500</v>
      </c>
      <c r="J5" s="176" t="n">
        <v>3450</v>
      </c>
      <c r="K5" s="176" t="n">
        <v>287.5</v>
      </c>
      <c r="L5" s="176" t="n">
        <v>339.25</v>
      </c>
      <c r="M5" s="176" t="n">
        <f aca="false">L5*3</f>
        <v>1017.75</v>
      </c>
    </row>
    <row r="6" customFormat="false" ht="15" hidden="false" customHeight="false" outlineLevel="0" collapsed="false">
      <c r="A6" s="177" t="s">
        <v>1393</v>
      </c>
      <c r="B6" s="176" t="n">
        <v>45000</v>
      </c>
      <c r="C6" s="176" t="n">
        <f aca="false">B6*12%</f>
        <v>5400</v>
      </c>
      <c r="D6" s="176" t="n">
        <f aca="false">C6/12</f>
        <v>450</v>
      </c>
      <c r="E6" s="176" t="n">
        <f aca="false">D6+(D6*18%)</f>
        <v>531</v>
      </c>
      <c r="F6" s="176" t="n">
        <f aca="false">E6*3</f>
        <v>1593</v>
      </c>
      <c r="H6" s="177" t="s">
        <v>1393</v>
      </c>
      <c r="I6" s="176" t="n">
        <v>45000</v>
      </c>
      <c r="J6" s="176" t="n">
        <v>4500</v>
      </c>
      <c r="K6" s="176" t="n">
        <v>375</v>
      </c>
      <c r="L6" s="176" t="n">
        <v>442.5</v>
      </c>
      <c r="M6" s="176" t="n">
        <f aca="false">L6*3</f>
        <v>1327.5</v>
      </c>
    </row>
    <row r="9" customFormat="false" ht="12.75" hidden="false" customHeight="false" outlineLevel="0" collapsed="false">
      <c r="A9" s="178" t="s">
        <v>1394</v>
      </c>
    </row>
    <row r="10" customFormat="false" ht="12.75" hidden="false" customHeight="false" outlineLevel="0" collapsed="false">
      <c r="A10" s="178" t="n">
        <v>1</v>
      </c>
    </row>
    <row r="11" customFormat="false" ht="12.75" hidden="false" customHeight="false" outlineLevel="0" collapsed="false">
      <c r="A11" s="178" t="n">
        <v>2</v>
      </c>
    </row>
    <row r="12" customFormat="false" ht="12.75" hidden="false" customHeight="false" outlineLevel="0" collapsed="false">
      <c r="A12" s="178" t="n">
        <v>3</v>
      </c>
    </row>
    <row r="13" customFormat="false" ht="12.75" hidden="false" customHeight="false" outlineLevel="0" collapsed="false">
      <c r="A13" s="178" t="n">
        <v>4</v>
      </c>
    </row>
    <row r="14" customFormat="false" ht="12.75" hidden="false" customHeight="false" outlineLevel="0" collapsed="false">
      <c r="A14" s="178" t="n">
        <v>5</v>
      </c>
    </row>
    <row r="15" customFormat="false" ht="12.75" hidden="false" customHeight="false" outlineLevel="0" collapsed="false">
      <c r="A15" s="178" t="n">
        <v>6</v>
      </c>
    </row>
    <row r="16" customFormat="false" ht="12.75" hidden="false" customHeight="false" outlineLevel="0" collapsed="false">
      <c r="A16" s="178" t="n">
        <v>7</v>
      </c>
    </row>
    <row r="17" customFormat="false" ht="12.75" hidden="false" customHeight="false" outlineLevel="0" collapsed="false">
      <c r="A17" s="178" t="n">
        <v>8</v>
      </c>
    </row>
    <row r="18" customFormat="false" ht="12.75" hidden="false" customHeight="false" outlineLevel="0" collapsed="false">
      <c r="A18" s="178" t="n">
        <v>9</v>
      </c>
    </row>
    <row r="19" customFormat="false" ht="12.75" hidden="false" customHeight="false" outlineLevel="0" collapsed="false">
      <c r="A19" s="178" t="n">
        <v>10</v>
      </c>
    </row>
    <row r="20" customFormat="false" ht="12.75" hidden="false" customHeight="false" outlineLevel="0" collapsed="false">
      <c r="A20" s="178" t="n">
        <v>11</v>
      </c>
    </row>
    <row r="21" customFormat="false" ht="12.75" hidden="false" customHeight="false" outlineLevel="0" collapsed="false">
      <c r="A21" s="178" t="n">
        <v>12</v>
      </c>
    </row>
    <row r="24" customFormat="false" ht="15" hidden="false" customHeight="true" outlineLevel="0" collapsed="false">
      <c r="A24" s="173" t="s">
        <v>1382</v>
      </c>
      <c r="B24" s="176" t="n">
        <v>0</v>
      </c>
      <c r="C24" s="176" t="n">
        <v>85000.01</v>
      </c>
      <c r="D24" s="176" t="n">
        <v>115000.01</v>
      </c>
      <c r="E24" s="176" t="n">
        <v>149500.01</v>
      </c>
      <c r="F24" s="176" t="n">
        <v>230000.01</v>
      </c>
      <c r="H24" s="173" t="s">
        <v>1382</v>
      </c>
      <c r="I24" s="176" t="n">
        <v>0</v>
      </c>
      <c r="J24" s="176" t="n">
        <v>85000.01</v>
      </c>
      <c r="K24" s="176" t="n">
        <v>115000.01</v>
      </c>
      <c r="L24" s="176" t="n">
        <v>149500.01</v>
      </c>
      <c r="M24" s="176" t="n">
        <v>230000.01</v>
      </c>
    </row>
    <row r="25" customFormat="false" ht="15" hidden="false" customHeight="false" outlineLevel="0" collapsed="false">
      <c r="A25" s="173"/>
      <c r="B25" s="176" t="n">
        <v>85000</v>
      </c>
      <c r="C25" s="176" t="n">
        <v>115000</v>
      </c>
      <c r="D25" s="176" t="n">
        <v>149500</v>
      </c>
      <c r="E25" s="176" t="n">
        <v>230000</v>
      </c>
      <c r="F25" s="176" t="n">
        <v>300000</v>
      </c>
      <c r="H25" s="173"/>
      <c r="I25" s="176" t="n">
        <v>85000</v>
      </c>
      <c r="J25" s="176" t="n">
        <v>115000</v>
      </c>
      <c r="K25" s="176" t="n">
        <v>149500</v>
      </c>
      <c r="L25" s="176" t="n">
        <v>230000</v>
      </c>
      <c r="M25" s="176" t="n">
        <v>300000</v>
      </c>
    </row>
    <row r="26" customFormat="false" ht="30" hidden="false" customHeight="false" outlineLevel="0" collapsed="false">
      <c r="A26" s="173" t="s">
        <v>1395</v>
      </c>
      <c r="B26" s="176" t="n">
        <v>1275</v>
      </c>
      <c r="C26" s="176" t="n">
        <v>1725</v>
      </c>
      <c r="D26" s="176" t="n">
        <v>2242.5</v>
      </c>
      <c r="E26" s="176" t="n">
        <v>3450</v>
      </c>
      <c r="F26" s="176" t="n">
        <v>4500</v>
      </c>
      <c r="H26" s="173" t="s">
        <v>1395</v>
      </c>
      <c r="I26" s="176" t="n">
        <v>1275</v>
      </c>
      <c r="J26" s="176" t="n">
        <v>1725</v>
      </c>
      <c r="K26" s="176" t="n">
        <v>2242.5</v>
      </c>
      <c r="L26" s="176" t="n">
        <v>3450</v>
      </c>
      <c r="M26" s="176" t="n">
        <v>4500</v>
      </c>
    </row>
    <row r="27" customFormat="false" ht="15" hidden="false" customHeight="false" outlineLevel="0" collapsed="false">
      <c r="A27" s="173" t="s">
        <v>1396</v>
      </c>
      <c r="B27" s="176" t="n">
        <f aca="false">B26/12</f>
        <v>106.25</v>
      </c>
      <c r="C27" s="176" t="n">
        <f aca="false">C26/12</f>
        <v>143.75</v>
      </c>
      <c r="D27" s="176" t="n">
        <f aca="false">D26/12</f>
        <v>186.875</v>
      </c>
      <c r="E27" s="176" t="n">
        <f aca="false">E26/12</f>
        <v>287.5</v>
      </c>
      <c r="F27" s="176" t="n">
        <f aca="false">F26/12</f>
        <v>375</v>
      </c>
      <c r="H27" s="173" t="s">
        <v>1396</v>
      </c>
      <c r="I27" s="176" t="n">
        <v>106.25</v>
      </c>
      <c r="J27" s="176" t="n">
        <v>143.75</v>
      </c>
      <c r="K27" s="176" t="n">
        <v>186.875</v>
      </c>
      <c r="L27" s="176" t="n">
        <v>287.5</v>
      </c>
      <c r="M27" s="176" t="n">
        <v>375</v>
      </c>
    </row>
    <row r="28" customFormat="false" ht="30" hidden="false" customHeight="false" outlineLevel="0" collapsed="false">
      <c r="A28" s="173" t="s">
        <v>1386</v>
      </c>
      <c r="B28" s="176" t="e">
        <f aca="false">ROUND(B27*(1+#REF!),2)</f>
        <v>#REF!</v>
      </c>
      <c r="C28" s="176" t="e">
        <f aca="false">ROUND(C27*(1+#REF!),2)</f>
        <v>#REF!</v>
      </c>
      <c r="D28" s="176" t="e">
        <f aca="false">ROUND(D27*(1+#REF!),2)</f>
        <v>#REF!</v>
      </c>
      <c r="E28" s="176" t="e">
        <f aca="false">ROUND(E27*(1+#REF!),2)</f>
        <v>#REF!</v>
      </c>
      <c r="F28" s="176" t="e">
        <f aca="false">ROUND(F27*(1+#REF!),2)</f>
        <v>#REF!</v>
      </c>
      <c r="H28" s="173" t="s">
        <v>1397</v>
      </c>
      <c r="I28" s="176" t="e">
        <f aca="false">ROUND(I27*(1+#REF!),2)</f>
        <v>#REF!</v>
      </c>
      <c r="J28" s="176" t="e">
        <f aca="false">ROUND(J27*(1+#REF!),2)</f>
        <v>#REF!</v>
      </c>
      <c r="K28" s="176" t="e">
        <f aca="false">ROUND(K27*(1+#REF!),2)</f>
        <v>#REF!</v>
      </c>
      <c r="L28" s="176" t="e">
        <f aca="false">ROUND(L27*(1+#REF!),2)</f>
        <v>#REF!</v>
      </c>
      <c r="M28" s="176" t="e">
        <f aca="false">ROUND(M27*(1+#REF!),2)</f>
        <v>#REF!</v>
      </c>
    </row>
    <row r="29" customFormat="false" ht="15" hidden="false" customHeight="false" outlineLevel="0" collapsed="false">
      <c r="H29" s="173"/>
    </row>
    <row r="31" customFormat="false" ht="12.75" hidden="false" customHeight="false" outlineLevel="0" collapsed="false"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</row>
  </sheetData>
  <mergeCells count="2">
    <mergeCell ref="A24:A25"/>
    <mergeCell ref="H24:H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0095" topLeftCell="A53" activePane="topLeft" state="split"/>
      <selection pane="topLeft" activeCell="A22" activeCellId="0" sqref="A22"/>
      <selection pane="bottomLeft" activeCell="A53" activeCellId="0" sqref="A53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6.18"/>
  </cols>
  <sheetData>
    <row r="1" customFormat="false" ht="12.8" hidden="false" customHeight="false" outlineLevel="0" collapsed="false">
      <c r="A1" s="81"/>
      <c r="B1" s="81"/>
      <c r="C1" s="81"/>
      <c r="D1" s="81"/>
      <c r="E1" s="81"/>
      <c r="F1" s="81"/>
      <c r="G1" s="81"/>
      <c r="H1" s="81"/>
      <c r="I1" s="81"/>
      <c r="J1" s="81"/>
    </row>
    <row r="2" customFormat="false" ht="12.8" hidden="false" customHeight="false" outlineLevel="0" collapsed="false">
      <c r="A2" s="81"/>
      <c r="B2" s="81"/>
      <c r="C2" s="81"/>
      <c r="D2" s="81"/>
      <c r="E2" s="81"/>
      <c r="F2" s="81"/>
      <c r="G2" s="81"/>
      <c r="H2" s="81"/>
      <c r="I2" s="81"/>
      <c r="J2" s="81"/>
    </row>
    <row r="3" customFormat="false" ht="12.8" hidden="false" customHeight="false" outlineLevel="0" collapsed="false">
      <c r="A3" s="81"/>
      <c r="B3" s="81"/>
      <c r="C3" s="81"/>
      <c r="D3" s="81"/>
      <c r="E3" s="81"/>
      <c r="F3" s="81"/>
      <c r="G3" s="81"/>
      <c r="H3" s="81"/>
      <c r="I3" s="81"/>
      <c r="J3" s="81"/>
    </row>
    <row r="4" customFormat="false" ht="12.8" hidden="false" customHeight="false" outlineLevel="0" collapsed="false">
      <c r="A4" s="81"/>
      <c r="B4" s="81"/>
      <c r="C4" s="81"/>
      <c r="D4" s="81"/>
      <c r="E4" s="81"/>
      <c r="F4" s="81"/>
      <c r="G4" s="81"/>
      <c r="H4" s="81"/>
      <c r="I4" s="81"/>
      <c r="J4" s="81"/>
    </row>
    <row r="5" customFormat="false" ht="12.8" hidden="false" customHeight="false" outlineLevel="0" collapsed="false">
      <c r="A5" s="81"/>
      <c r="B5" s="81"/>
      <c r="C5" s="81"/>
      <c r="D5" s="81"/>
      <c r="E5" s="81"/>
      <c r="F5" s="81"/>
      <c r="G5" s="81"/>
      <c r="H5" s="81"/>
      <c r="I5" s="81"/>
      <c r="J5" s="81"/>
    </row>
    <row r="6" customFormat="false" ht="12.8" hidden="false" customHeight="false" outlineLevel="0" collapsed="false">
      <c r="A6" s="81"/>
      <c r="B6" s="81"/>
      <c r="C6" s="81"/>
      <c r="D6" s="81"/>
      <c r="E6" s="81"/>
      <c r="F6" s="81"/>
      <c r="G6" s="81"/>
      <c r="H6" s="81"/>
      <c r="I6" s="81"/>
      <c r="J6" s="81"/>
    </row>
    <row r="7" customFormat="false" ht="12.8" hidden="false" customHeight="false" outlineLevel="0" collapsed="false">
      <c r="A7" s="81"/>
      <c r="B7" s="81"/>
      <c r="C7" s="81"/>
      <c r="D7" s="81"/>
      <c r="E7" s="81"/>
      <c r="F7" s="81"/>
      <c r="G7" s="81"/>
      <c r="H7" s="81"/>
      <c r="I7" s="81"/>
      <c r="J7" s="81"/>
    </row>
    <row r="8" customFormat="false" ht="12.8" hidden="false" customHeight="false" outlineLevel="0" collapsed="false">
      <c r="A8" s="79"/>
      <c r="B8" s="79"/>
      <c r="C8" s="79"/>
      <c r="D8" s="79"/>
      <c r="E8" s="79"/>
      <c r="F8" s="79"/>
      <c r="G8" s="79"/>
      <c r="H8" s="79"/>
      <c r="I8" s="79"/>
      <c r="J8" s="80"/>
    </row>
    <row r="10" customFormat="false" ht="20.15" hidden="false" customHeight="true" outlineLevel="0" collapsed="false"/>
    <row r="11" customFormat="false" ht="14.9" hidden="false" customHeight="true" outlineLevel="0" collapsed="false">
      <c r="A11" s="180" t="s">
        <v>19</v>
      </c>
      <c r="G11" s="181" t="s">
        <v>1398</v>
      </c>
      <c r="H11" s="181"/>
      <c r="I11" s="181"/>
    </row>
    <row r="12" customFormat="false" ht="14.9" hidden="false" customHeight="true" outlineLevel="0" collapsed="false">
      <c r="A12" s="0" t="s">
        <v>1399</v>
      </c>
      <c r="G12" s="181" t="s">
        <v>1400</v>
      </c>
      <c r="H12" s="181"/>
      <c r="I12" s="181"/>
      <c r="O12" s="79"/>
      <c r="P12" s="82"/>
      <c r="Q12" s="82"/>
      <c r="R12" s="80"/>
      <c r="S12" s="79"/>
    </row>
    <row r="13" customFormat="false" ht="14.9" hidden="false" customHeight="true" outlineLevel="0" collapsed="false">
      <c r="A13" s="0" t="s">
        <v>1401</v>
      </c>
      <c r="G13" s="181" t="s">
        <v>1402</v>
      </c>
      <c r="H13" s="181"/>
      <c r="I13" s="181"/>
      <c r="O13" s="79"/>
      <c r="P13" s="86"/>
      <c r="Q13" s="79"/>
      <c r="R13" s="80"/>
      <c r="S13" s="79"/>
    </row>
    <row r="14" customFormat="false" ht="14.9" hidden="false" customHeight="true" outlineLevel="0" collapsed="false">
      <c r="A14" s="180" t="s">
        <v>1403</v>
      </c>
      <c r="G14" s="181" t="s">
        <v>1404</v>
      </c>
      <c r="H14" s="181"/>
      <c r="I14" s="181"/>
      <c r="O14" s="182"/>
      <c r="P14" s="182"/>
      <c r="Q14" s="182"/>
      <c r="R14" s="182"/>
      <c r="S14" s="79"/>
    </row>
    <row r="15" customFormat="false" ht="14.9" hidden="false" customHeight="true" outlineLevel="0" collapsed="false">
      <c r="A15" s="0" t="s">
        <v>1405</v>
      </c>
      <c r="O15" s="182"/>
      <c r="P15" s="182"/>
      <c r="Q15" s="182"/>
      <c r="R15" s="182"/>
      <c r="S15" s="79"/>
    </row>
    <row r="16" customFormat="false" ht="20.15" hidden="false" customHeight="true" outlineLevel="0" collapsed="false">
      <c r="O16" s="182"/>
      <c r="P16" s="182"/>
      <c r="Q16" s="182"/>
      <c r="R16" s="182"/>
      <c r="S16" s="79"/>
    </row>
    <row r="17" customFormat="false" ht="20.15" hidden="false" customHeight="true" outlineLevel="0" collapsed="false">
      <c r="O17" s="182"/>
      <c r="P17" s="182"/>
      <c r="Q17" s="182"/>
      <c r="R17" s="182"/>
      <c r="S17" s="79"/>
    </row>
    <row r="18" customFormat="false" ht="20.15" hidden="false" customHeight="true" outlineLevel="0" collapsed="false">
      <c r="E18" s="183" t="s">
        <v>1406</v>
      </c>
      <c r="O18" s="182"/>
      <c r="P18" s="182"/>
      <c r="Q18" s="182"/>
      <c r="R18" s="182"/>
      <c r="S18" s="79"/>
    </row>
    <row r="19" customFormat="false" ht="20.15" hidden="false" customHeight="true" outlineLevel="0" collapsed="false">
      <c r="O19" s="182"/>
      <c r="P19" s="182"/>
      <c r="Q19" s="182"/>
      <c r="R19" s="182"/>
      <c r="S19" s="79"/>
    </row>
    <row r="20" customFormat="false" ht="20.15" hidden="false" customHeight="true" outlineLevel="0" collapsed="false">
      <c r="A20" s="0" t="s">
        <v>1407</v>
      </c>
      <c r="O20" s="101"/>
      <c r="P20" s="101"/>
      <c r="Q20" s="101"/>
      <c r="R20" s="101"/>
      <c r="S20" s="79"/>
    </row>
    <row r="21" customFormat="false" ht="20.15" hidden="false" customHeight="true" outlineLevel="0" collapsed="false">
      <c r="A21" s="0" t="s">
        <v>1408</v>
      </c>
      <c r="H21" s="184" t="s">
        <v>1409</v>
      </c>
      <c r="O21" s="101"/>
      <c r="P21" s="101"/>
      <c r="Q21" s="101"/>
      <c r="R21" s="101"/>
      <c r="S21" s="79"/>
    </row>
    <row r="22" customFormat="false" ht="20.15" hidden="false" customHeight="true" outlineLevel="0" collapsed="false">
      <c r="A22" s="0" t="s">
        <v>1410</v>
      </c>
      <c r="O22" s="101"/>
      <c r="P22" s="101"/>
      <c r="Q22" s="101"/>
      <c r="R22" s="101"/>
      <c r="S22" s="79"/>
    </row>
    <row r="23" customFormat="false" ht="20.15" hidden="false" customHeight="true" outlineLevel="0" collapsed="false">
      <c r="O23" s="93"/>
      <c r="P23" s="79"/>
      <c r="Q23" s="79"/>
      <c r="R23" s="80"/>
      <c r="S23" s="79"/>
    </row>
    <row r="24" customFormat="false" ht="20.15" hidden="false" customHeight="true" outlineLevel="0" collapsed="false">
      <c r="O24" s="93"/>
      <c r="P24" s="79"/>
      <c r="Q24" s="79"/>
      <c r="R24" s="80"/>
      <c r="S24" s="79"/>
    </row>
    <row r="25" customFormat="false" ht="21.05" hidden="false" customHeight="true" outlineLevel="0" collapsed="false">
      <c r="A25" s="98" t="s">
        <v>346</v>
      </c>
      <c r="B25" s="99" t="s">
        <v>347</v>
      </c>
      <c r="C25" s="99"/>
      <c r="D25" s="99"/>
      <c r="E25" s="99"/>
      <c r="F25" s="98" t="s">
        <v>87</v>
      </c>
      <c r="G25" s="98" t="s">
        <v>88</v>
      </c>
      <c r="H25" s="98" t="s">
        <v>1411</v>
      </c>
      <c r="I25" s="98" t="s">
        <v>89</v>
      </c>
    </row>
    <row r="26" customFormat="false" ht="28.95" hidden="false" customHeight="true" outlineLevel="0" collapsed="false">
      <c r="A26" s="102" t="n">
        <v>1</v>
      </c>
      <c r="B26" s="185" t="s">
        <v>1412</v>
      </c>
      <c r="C26" s="185"/>
      <c r="D26" s="185"/>
      <c r="E26" s="185"/>
      <c r="F26" s="186" t="s">
        <v>59</v>
      </c>
      <c r="G26" s="105" t="n">
        <v>50</v>
      </c>
      <c r="H26" s="187" t="n">
        <v>28</v>
      </c>
      <c r="I26" s="188" t="n">
        <f aca="false">G26*H26</f>
        <v>1400</v>
      </c>
    </row>
    <row r="27" customFormat="false" ht="28.95" hidden="false" customHeight="true" outlineLevel="0" collapsed="false">
      <c r="A27" s="102" t="n">
        <v>2</v>
      </c>
      <c r="B27" s="185"/>
      <c r="C27" s="185"/>
      <c r="D27" s="185"/>
      <c r="E27" s="185"/>
      <c r="F27" s="186"/>
      <c r="G27" s="105"/>
      <c r="H27" s="106"/>
      <c r="I27" s="107"/>
    </row>
    <row r="28" customFormat="false" ht="28.95" hidden="false" customHeight="true" outlineLevel="0" collapsed="false">
      <c r="A28" s="102" t="n">
        <v>3</v>
      </c>
      <c r="B28" s="185"/>
      <c r="C28" s="185"/>
      <c r="D28" s="185"/>
      <c r="E28" s="185"/>
      <c r="F28" s="106"/>
      <c r="G28" s="106"/>
      <c r="H28" s="106"/>
      <c r="I28" s="107"/>
    </row>
    <row r="29" customFormat="false" ht="22.8" hidden="false" customHeight="true" outlineLevel="0" collapsed="false"/>
    <row r="30" s="184" customFormat="true" ht="22.8" hidden="false" customHeight="true" outlineLevel="0" collapsed="false">
      <c r="G30" s="189" t="s">
        <v>352</v>
      </c>
      <c r="H30" s="189"/>
      <c r="I30" s="190" t="n">
        <f aca="false">SUM(I26:I29)</f>
        <v>1400</v>
      </c>
    </row>
    <row r="31" s="184" customFormat="true" ht="22.8" hidden="false" customHeight="true" outlineLevel="0" collapsed="false"/>
    <row r="32" customFormat="false" ht="18.4" hidden="false" customHeight="true" outlineLevel="0" collapsed="false">
      <c r="A32" s="0" t="s">
        <v>1413</v>
      </c>
    </row>
    <row r="33" customFormat="false" ht="28.45" hidden="false" customHeight="true" outlineLevel="0" collapsed="false"/>
    <row r="34" customFormat="false" ht="28.45" hidden="false" customHeight="true" outlineLevel="0" collapsed="false"/>
    <row r="36" customFormat="false" ht="28.45" hidden="false" customHeight="true" outlineLevel="0" collapsed="false"/>
    <row r="37" customFormat="false" ht="28.45" hidden="false" customHeight="true" outlineLevel="0" collapsed="false">
      <c r="G37" s="126"/>
      <c r="H37" s="79"/>
      <c r="I37" s="126"/>
    </row>
    <row r="38" customFormat="false" ht="12.8" hidden="false" customHeight="false" outlineLevel="0" collapsed="false">
      <c r="G38" s="127" t="s">
        <v>359</v>
      </c>
      <c r="H38" s="127"/>
      <c r="I38" s="127"/>
    </row>
    <row r="40" customFormat="false" ht="37.8" hidden="false" customHeight="true" outlineLevel="0" collapsed="false"/>
    <row r="43" customFormat="false" ht="12.8" hidden="false" customHeight="false" outlineLevel="0" collapsed="false">
      <c r="A43" s="130"/>
      <c r="B43" s="130"/>
      <c r="C43" s="130"/>
      <c r="D43" s="130"/>
      <c r="E43" s="130"/>
      <c r="F43" s="130"/>
      <c r="G43" s="130"/>
      <c r="H43" s="130"/>
      <c r="I43" s="130"/>
      <c r="J43" s="130"/>
    </row>
    <row r="44" customFormat="false" ht="12.8" hidden="false" customHeight="false" outlineLevel="0" collapsed="false">
      <c r="A44" s="184"/>
    </row>
  </sheetData>
  <mergeCells count="15">
    <mergeCell ref="A1:J7"/>
    <mergeCell ref="G11:I11"/>
    <mergeCell ref="G12:I12"/>
    <mergeCell ref="G13:I13"/>
    <mergeCell ref="G14:I14"/>
    <mergeCell ref="O14:R14"/>
    <mergeCell ref="O15:R15"/>
    <mergeCell ref="O16:R16"/>
    <mergeCell ref="O20:R20"/>
    <mergeCell ref="B25:E25"/>
    <mergeCell ref="B26:E26"/>
    <mergeCell ref="B27:E27"/>
    <mergeCell ref="B28:E28"/>
    <mergeCell ref="G30:H30"/>
    <mergeCell ref="G38:I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Roman,Normalni"&amp;12&amp;Kffffff&amp;A</oddHeader>
    <oddFooter>&amp;C&amp;"Times New Roman,Normalni"&amp;12&amp;KffffffStranica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UXSVU7oejm6kAAAA9QAAABIAHABDb25maWcvUGFja2FnZS54bWwgohgAKKAUAAAAAAAAAAAAAAAAAAAAAAAAAAAAhY+xDoIwGIRfhXSnrXUR8lMGFwdJjCbGtSkVGqGYtljezcFH8hXEKOrmeN/dJXf36w3yoW2ii7JOdyZDM0xRpIzsSm2qDPX+GC9QzmEj5ElUKhrDxqWD0xmqvT+nhIQQcJjjzlaEUTojh2K9k7VqRayN88JIhT6t8n8Lcdi/xnCGkwQzyjAFMjEotPn6bJz7dH8gLPvG91bx2sarLZBJAnlf4A9QSwMEFAACAAgAUXSVU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FF0lVMoike4DgAAABEAAAATABwARm9ybXVsYXMvU2VjdGlvbjEubSCiGAAooBQAAAAAAAAAAAAAAAAAAAAAAAAAAAArTk0uyczPUwiG0IbWAFBLAQItABQAAgAIAFF0lVO6Ho5upAAAAPUAAAASAAAAAAAAAAAAAAAAAAAAAABDb25maWcvUGFja2FnZS54bWxQSwECLQAUAAIACABRdJVTD8rpq6QAAADpAAAAEwAAAAAAAAAAAAAAAADwAAAAW0NvbnRlbnRfVHlwZXNdLnhtbFBLAQItABQAAgAIAFF0lVMoike4DgAAABEAAAATAAAAAAAAAAAAAAAAAOEBAABGb3JtdWxhcy9TZWN0aW9uMS5tUEsFBgAAAAADAAMAwgAAADwC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pcBAAAAAAAAdQE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Cq1ESxnTP5SqB0UQGDn3TrAAAAAAIAAAAAABBmAAAAAQAAIAAAAEuEDqLRQC2eNCghBcWjvWSQq5C5DU1tkG6WYam4jQtuAAAAAA6AAAAAAgAAIAAAAJldDZBXgm9buhDQhba4ybKRnR99lCNIMkJfeHNx209LUAAAAFK2uVSyZkP/wqrXRIvsylONCH4/QL14cCUN/L6seGodt17ggb9oH1KozhmlhmMP2kVjrsc9oe7ZP7IfOKrT9A7RUrfoQybEp4Xg4Xr4iKoSQAAAACPN+BiyYaP3Vax4gMQfNGMpI0f7kIroKZTer49y0vmaWXk2GyD/PVs22+JEnT5tmNjJaxYqLtVGvyZfwJheT5A=</DataMashup>
</file>

<file path=customXml/itemProps1.xml><?xml version="1.0" encoding="utf-8"?>
<ds:datastoreItem xmlns:ds="http://schemas.openxmlformats.org/officeDocument/2006/customXml" ds:itemID="{AC471821-E6DC-4C96-999F-C87F74223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2014-04-05T09:50:51Z</dcterms:created>
  <dc:creator/>
  <dc:description/>
  <dc:language>hr-HR</dc:language>
  <cp:lastModifiedBy/>
  <dcterms:modified xsi:type="dcterms:W3CDTF">2025-02-24T15:01:48Z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