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utomatic Gantt Chart" sheetId="1" r:id="rId4"/>
  </sheets>
  <definedNames/>
  <calcPr/>
  <extLst>
    <ext uri="GoogleSheetsCustomDataVersion2">
      <go:sheetsCustomData xmlns:go="http://customooxmlschemas.google.com/" r:id="rId5" roundtripDataChecksum="d12ZnsJwTi8tIMaCJzEI/VHclbquybL77+MRcAKZeKQ="/>
    </ext>
  </extLst>
</workbook>
</file>

<file path=xl/sharedStrings.xml><?xml version="1.0" encoding="utf-8"?>
<sst xmlns="http://schemas.openxmlformats.org/spreadsheetml/2006/main" count="66" uniqueCount="43">
  <si>
    <t>Tasks</t>
  </si>
  <si>
    <t>Assigned To</t>
  </si>
  <si>
    <t>Progress</t>
  </si>
  <si>
    <t>Start</t>
  </si>
  <si>
    <t>Due</t>
  </si>
  <si>
    <t>Start on Day*</t>
  </si>
  <si>
    <t>Duration*</t>
  </si>
  <si>
    <t>User</t>
  </si>
  <si>
    <t>Estimated Hours</t>
  </si>
  <si>
    <t>Actual Hours</t>
  </si>
  <si>
    <t>Estimated Cost</t>
  </si>
  <si>
    <t>Actual Cost</t>
  </si>
  <si>
    <t>Priority</t>
  </si>
  <si>
    <t>Risk</t>
  </si>
  <si>
    <t xml:space="preserve">- Brainstorming - </t>
  </si>
  <si>
    <t>Brainstorm Session</t>
  </si>
  <si>
    <t>Concept Scetches</t>
  </si>
  <si>
    <t>Alexandra Cuartin</t>
  </si>
  <si>
    <t>Submission for Approval (Brainstorm)</t>
  </si>
  <si>
    <t>Victor Pascow</t>
  </si>
  <si>
    <t xml:space="preserve">- Design - </t>
  </si>
  <si>
    <t>Fusion Part Design</t>
  </si>
  <si>
    <t>Fusion Assembly</t>
  </si>
  <si>
    <t>Wendy Torrance</t>
  </si>
  <si>
    <t>Fusion Drawing Generation</t>
  </si>
  <si>
    <t>Submission for Approval (Design)</t>
  </si>
  <si>
    <t xml:space="preserve">- Prototyping - </t>
  </si>
  <si>
    <t>Physical Assembly</t>
  </si>
  <si>
    <t xml:space="preserve">Testing Procedure Development </t>
  </si>
  <si>
    <t>Laurie Strode</t>
  </si>
  <si>
    <t xml:space="preserve">Product Testing and Data Collection </t>
  </si>
  <si>
    <t xml:space="preserve">Reiteration / Resign </t>
  </si>
  <si>
    <t xml:space="preserve">- Documentation - </t>
  </si>
  <si>
    <t>Andy Barclay</t>
  </si>
  <si>
    <t xml:space="preserve">Powerpoint Presentation for Results </t>
  </si>
  <si>
    <t xml:space="preserve">Design Process Paper Write Up </t>
  </si>
  <si>
    <t xml:space="preserve">- Demonstration - </t>
  </si>
  <si>
    <t xml:space="preserve">Demonstration Scheduled </t>
  </si>
  <si>
    <t>Jason Myers</t>
  </si>
  <si>
    <t xml:space="preserve">Final Test Day </t>
  </si>
  <si>
    <t xml:space="preserve">- Total Project Duration - </t>
  </si>
  <si>
    <t>Alex Spine</t>
  </si>
  <si>
    <t>*Cells calculated automatically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</si>
</sst>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"/>
    <numFmt numFmtId="165" formatCode="m/d/yyyy"/>
  </numFmts>
  <fonts count="5">
    <font>
      <sz val="10.0"/>
      <color rgb="FF000000"/>
      <name val="Arial"/>
      <scheme val="minor"/>
    </font>
    <font>
      <b/>
      <sz val="11.0"/>
      <color rgb="FFFFFFFF"/>
      <name val="Arial"/>
    </font>
    <font>
      <color theme="1"/>
      <name val="Arial"/>
    </font>
    <font>
      <sz val="11.0"/>
      <color rgb="FF000000"/>
      <name val="Calibri"/>
    </font>
    <font>
      <b/>
      <color theme="1"/>
      <name val="Arial"/>
    </font>
  </fonts>
  <fills count="6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108AEF"/>
        <bgColor rgb="FF108AEF"/>
      </patternFill>
    </fill>
    <fill>
      <patternFill patternType="solid">
        <fgColor rgb="FFCFE2F3"/>
        <bgColor rgb="FFCFE2F3"/>
      </patternFill>
    </fill>
    <fill>
      <patternFill patternType="solid">
        <fgColor rgb="FFDDEBF7"/>
        <bgColor rgb="FFDDEBF7"/>
      </patternFill>
    </fill>
  </fills>
  <borders count="1">
    <border/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/>
    </xf>
    <xf borderId="0" fillId="3" fontId="1" numFmtId="0" xfId="0" applyAlignment="1" applyFill="1" applyFont="1">
      <alignment horizontal="center"/>
    </xf>
    <xf borderId="0" fillId="0" fontId="2" numFmtId="0" xfId="0" applyAlignment="1" applyFont="1">
      <alignment horizontal="left"/>
    </xf>
    <xf borderId="0" fillId="2" fontId="3" numFmtId="0" xfId="0" applyAlignment="1" applyFont="1">
      <alignment shrinkToFit="0" vertical="bottom" wrapText="0"/>
    </xf>
    <xf borderId="0" fillId="4" fontId="3" numFmtId="0" xfId="0" applyAlignment="1" applyFill="1" applyFont="1">
      <alignment shrinkToFit="0" vertical="bottom" wrapText="0"/>
    </xf>
    <xf borderId="0" fillId="4" fontId="3" numFmtId="9" xfId="0" applyAlignment="1" applyFont="1" applyNumberFormat="1">
      <alignment shrinkToFit="0" vertical="bottom" wrapText="0"/>
    </xf>
    <xf borderId="0" fillId="4" fontId="3" numFmtId="164" xfId="0" applyAlignment="1" applyFont="1" applyNumberFormat="1">
      <alignment horizontal="right" shrinkToFit="0" vertical="bottom" wrapText="0"/>
    </xf>
    <xf borderId="0" fillId="0" fontId="3" numFmtId="0" xfId="0" applyAlignment="1" applyFont="1">
      <alignment shrinkToFit="0" vertical="bottom" wrapText="0"/>
    </xf>
    <xf borderId="0" fillId="0" fontId="3" numFmtId="0" xfId="0" applyAlignment="1" applyFont="1">
      <alignment horizontal="right" shrinkToFit="0" vertical="bottom" wrapText="0"/>
    </xf>
    <xf borderId="0" fillId="0" fontId="3" numFmtId="9" xfId="0" applyAlignment="1" applyFont="1" applyNumberFormat="1">
      <alignment shrinkToFit="0" vertical="bottom" wrapText="0"/>
    </xf>
    <xf borderId="0" fillId="0" fontId="3" numFmtId="164" xfId="0" applyAlignment="1" applyFont="1" applyNumberFormat="1">
      <alignment horizontal="right" shrinkToFit="0" vertical="bottom" wrapText="0"/>
    </xf>
    <xf borderId="0" fillId="4" fontId="3" numFmtId="164" xfId="0" applyAlignment="1" applyFont="1" applyNumberFormat="1">
      <alignment shrinkToFit="0" vertical="bottom" wrapText="0"/>
    </xf>
    <xf borderId="0" fillId="5" fontId="3" numFmtId="0" xfId="0" applyAlignment="1" applyFill="1" applyFont="1">
      <alignment shrinkToFit="0" vertical="bottom" wrapText="0"/>
    </xf>
    <xf borderId="0" fillId="5" fontId="3" numFmtId="0" xfId="0" applyAlignment="1" applyFont="1">
      <alignment horizontal="right" shrinkToFit="0" vertical="bottom" wrapText="0"/>
    </xf>
    <xf borderId="0" fillId="4" fontId="3" numFmtId="0" xfId="0" applyAlignment="1" applyFont="1">
      <alignment horizontal="right" shrinkToFit="0" vertical="bottom" wrapText="0"/>
    </xf>
    <xf borderId="0" fillId="0" fontId="3" numFmtId="165" xfId="0" applyAlignment="1" applyFont="1" applyNumberFormat="1">
      <alignment horizontal="right" shrinkToFit="0" vertical="bottom" wrapText="0"/>
    </xf>
    <xf borderId="0" fillId="0" fontId="3" numFmtId="164" xfId="0" applyAlignment="1" applyFont="1" applyNumberFormat="1">
      <alignment shrinkToFit="0" vertical="bottom" wrapText="0"/>
    </xf>
    <xf borderId="0" fillId="2" fontId="2" numFmtId="0" xfId="0" applyFont="1"/>
    <xf borderId="0" fillId="0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barChart>
        <c:barDir val="bar"/>
        <c:grouping val="stacked"/>
        <c:ser>
          <c:idx val="0"/>
          <c:order val="0"/>
          <c:tx>
            <c:strRef>
              <c:f>'Automatic Gantt Chart'!$G$1:$G$2</c:f>
            </c:strRef>
          </c:tx>
          <c:spPr>
            <a:solidFill>
              <a:srgbClr val="000000">
                <a:alpha val="0"/>
              </a:srgbClr>
            </a:solidFill>
            <a:ln cmpd="sng">
              <a:solidFill>
                <a:srgbClr val="000000"/>
              </a:solidFill>
            </a:ln>
          </c:spPr>
          <c:cat>
            <c:strRef>
              <c:f>'Automatic Gantt Chart'!$B$3:$B$38</c:f>
            </c:strRef>
          </c:cat>
          <c:val>
            <c:numRef>
              <c:f>'Automatic Gantt Chart'!$G$3:$G$38</c:f>
              <c:numCache/>
            </c:numRef>
          </c:val>
        </c:ser>
        <c:ser>
          <c:idx val="1"/>
          <c:order val="1"/>
          <c:tx>
            <c:strRef>
              <c:f>'Automatic Gantt Chart'!$H$1:$H$2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'Automatic Gantt Chart'!$B$3:$B$38</c:f>
            </c:strRef>
          </c:cat>
          <c:val>
            <c:numRef>
              <c:f>'Automatic Gantt Chart'!$H$3:$H$38</c:f>
              <c:numCache/>
            </c:numRef>
          </c:val>
        </c:ser>
        <c:overlap val="100"/>
        <c:axId val="1753807737"/>
        <c:axId val="1332864014"/>
      </c:barChart>
      <c:catAx>
        <c:axId val="1753807737"/>
        <c:scaling>
          <c:orientation val="maxMin"/>
        </c:scaling>
        <c:delete val="0"/>
        <c:axPos val="l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i="0" sz="1400">
                <a:solidFill>
                  <a:srgbClr val="000000"/>
                </a:solidFill>
                <a:latin typeface="Arial"/>
              </a:defRPr>
            </a:pPr>
          </a:p>
        </c:txPr>
        <c:crossAx val="1332864014"/>
      </c:catAx>
      <c:valAx>
        <c:axId val="1332864014"/>
        <c:scaling>
          <c:orientation val="minMax"/>
          <c:min val="0.0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ddd&quot;, &quot;" sourceLinked="0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+mn-lt"/>
              </a:defRPr>
            </a:pPr>
          </a:p>
        </c:txPr>
        <c:crossAx val="1753807737"/>
        <c:crosses val="max"/>
      </c:valAx>
    </c:plotArea>
    <c:plotVisOnly val="1"/>
  </c:chart>
  <c:spPr>
    <a:solidFill>
      <a:srgbClr val="FFFFFF">
        <a:alpha val="0"/>
      </a:srgbClr>
    </a:solidFill>
  </c:spPr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16</xdr:col>
      <xdr:colOff>28575</xdr:colOff>
      <xdr:row>0</xdr:row>
      <xdr:rowOff>0</xdr:rowOff>
    </xdr:from>
    <xdr:ext cx="12306300" cy="5591175"/>
    <xdr:graphicFrame>
      <xdr:nvGraphicFramePr>
        <xdr:cNvPr id="1501555298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0" outlineLevelCol="1"/>
  <cols>
    <col customWidth="1" min="1" max="1" width="10.5"/>
    <col customWidth="1" min="2" max="2" width="37.63"/>
    <col customWidth="1" min="3" max="4" width="17.25"/>
    <col customWidth="1" min="5" max="6" width="12.63"/>
    <col customWidth="1" min="8" max="8" width="12.63"/>
    <col customWidth="1" hidden="1" min="9" max="9" width="20.13" outlineLevel="1"/>
    <col customWidth="1" hidden="1" min="10" max="16" width="12.63" outlineLevel="1"/>
  </cols>
  <sheetData>
    <row r="1" ht="15.75" customHeight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Y1" s="3"/>
      <c r="Z1" s="3"/>
      <c r="AA1" s="3"/>
      <c r="AB1" s="3"/>
      <c r="AC1" s="3"/>
      <c r="AD1" s="3"/>
    </row>
    <row r="2" ht="15.75" customHeight="1">
      <c r="A2" s="4"/>
      <c r="B2" s="5" t="s">
        <v>14</v>
      </c>
      <c r="C2" s="6"/>
      <c r="D2" s="6"/>
      <c r="E2" s="7"/>
      <c r="F2" s="7"/>
      <c r="G2" s="5"/>
      <c r="H2" s="5"/>
      <c r="I2" s="8"/>
      <c r="J2" s="9"/>
      <c r="K2" s="9"/>
      <c r="L2" s="8"/>
      <c r="M2" s="8"/>
      <c r="N2" s="9"/>
      <c r="O2" s="9"/>
      <c r="Y2" s="3"/>
      <c r="Z2" s="3"/>
      <c r="AA2" s="3"/>
      <c r="AB2" s="3"/>
      <c r="AC2" s="3"/>
      <c r="AD2" s="3"/>
    </row>
    <row r="3" ht="15.75" customHeight="1">
      <c r="A3" s="4"/>
      <c r="B3" s="8" t="s">
        <v>15</v>
      </c>
      <c r="C3" s="10"/>
      <c r="D3" s="10">
        <v>0.0</v>
      </c>
      <c r="E3" s="11">
        <v>44288.0</v>
      </c>
      <c r="F3" s="11">
        <v>44289.0</v>
      </c>
      <c r="G3" s="8">
        <f t="shared" ref="G3:G5" si="1">INT(E3)-INT($E$3)</f>
        <v>0</v>
      </c>
      <c r="H3" s="8">
        <v>1.0</v>
      </c>
      <c r="I3" s="8"/>
      <c r="J3" s="9">
        <v>25.0</v>
      </c>
      <c r="K3" s="9">
        <v>28.0</v>
      </c>
      <c r="L3" s="8"/>
      <c r="M3" s="8"/>
      <c r="N3" s="9">
        <v>5.0</v>
      </c>
      <c r="O3" s="9">
        <v>4.0</v>
      </c>
      <c r="Y3" s="3"/>
      <c r="Z3" s="3"/>
      <c r="AA3" s="3"/>
      <c r="AB3" s="3"/>
      <c r="AC3" s="3"/>
      <c r="AD3" s="3"/>
    </row>
    <row r="4" ht="15.75" customHeight="1">
      <c r="A4" s="4"/>
      <c r="B4" s="8" t="s">
        <v>16</v>
      </c>
      <c r="C4" s="10"/>
      <c r="D4" s="10">
        <v>0.0</v>
      </c>
      <c r="E4" s="11">
        <v>44288.0</v>
      </c>
      <c r="F4" s="11">
        <v>44289.0</v>
      </c>
      <c r="G4" s="8">
        <f t="shared" si="1"/>
        <v>0</v>
      </c>
      <c r="H4" s="8">
        <f>(INT(F4)-INT($E$3))-(INT(E4)-INT($E$3))</f>
        <v>1</v>
      </c>
      <c r="I4" s="8" t="s">
        <v>17</v>
      </c>
      <c r="J4" s="9">
        <v>15.0</v>
      </c>
      <c r="K4" s="9">
        <v>20.0</v>
      </c>
      <c r="L4" s="8"/>
      <c r="M4" s="8"/>
      <c r="N4" s="9">
        <v>5.0</v>
      </c>
      <c r="O4" s="9">
        <v>4.0</v>
      </c>
      <c r="Y4" s="3"/>
      <c r="Z4" s="3"/>
      <c r="AA4" s="3"/>
      <c r="AB4" s="3"/>
      <c r="AC4" s="3"/>
      <c r="AD4" s="3"/>
    </row>
    <row r="5" ht="15.75" customHeight="1">
      <c r="A5" s="4"/>
      <c r="B5" s="8" t="s">
        <v>18</v>
      </c>
      <c r="C5" s="10"/>
      <c r="D5" s="10">
        <v>0.0</v>
      </c>
      <c r="E5" s="11">
        <v>44290.0</v>
      </c>
      <c r="F5" s="11">
        <v>44290.0</v>
      </c>
      <c r="G5" s="8">
        <f t="shared" si="1"/>
        <v>2</v>
      </c>
      <c r="H5" s="8">
        <v>1.0</v>
      </c>
      <c r="I5" s="8" t="s">
        <v>19</v>
      </c>
      <c r="J5" s="9">
        <v>10.0</v>
      </c>
      <c r="K5" s="9">
        <v>8.0</v>
      </c>
      <c r="L5" s="8"/>
      <c r="M5" s="8"/>
      <c r="N5" s="9">
        <v>5.0</v>
      </c>
      <c r="O5" s="8"/>
      <c r="Y5" s="3"/>
      <c r="Z5" s="3"/>
      <c r="AA5" s="3"/>
      <c r="AB5" s="3"/>
      <c r="AC5" s="3"/>
      <c r="AD5" s="3"/>
    </row>
    <row r="6" ht="15.75" customHeight="1">
      <c r="A6" s="4"/>
      <c r="B6" s="5" t="s">
        <v>20</v>
      </c>
      <c r="C6" s="6"/>
      <c r="D6" s="6"/>
      <c r="E6" s="12"/>
      <c r="F6" s="12"/>
      <c r="G6" s="5"/>
      <c r="H6" s="5"/>
      <c r="I6" s="13"/>
      <c r="J6" s="14">
        <v>95.0</v>
      </c>
      <c r="K6" s="14">
        <v>84.0</v>
      </c>
      <c r="L6" s="14">
        <v>1600.0</v>
      </c>
      <c r="M6" s="14">
        <v>1550.0</v>
      </c>
      <c r="N6" s="14">
        <v>4.0</v>
      </c>
      <c r="O6" s="14">
        <v>2.0</v>
      </c>
      <c r="Y6" s="3"/>
      <c r="Z6" s="3"/>
      <c r="AA6" s="3"/>
      <c r="AB6" s="3"/>
      <c r="AC6" s="3"/>
      <c r="AD6" s="3"/>
    </row>
    <row r="7" ht="15.75" customHeight="1">
      <c r="A7" s="4"/>
      <c r="B7" s="8" t="s">
        <v>21</v>
      </c>
      <c r="C7" s="10"/>
      <c r="D7" s="10">
        <v>0.0</v>
      </c>
      <c r="E7" s="11">
        <v>44291.0</v>
      </c>
      <c r="F7" s="11">
        <v>44294.0</v>
      </c>
      <c r="G7" s="9">
        <v>3.0</v>
      </c>
      <c r="H7" s="8">
        <f t="shared" ref="H7:H10" si="2">(INT(F7)-INT($E$3))-(INT(E7)-INT($E$3))</f>
        <v>3</v>
      </c>
      <c r="I7" s="8" t="s">
        <v>19</v>
      </c>
      <c r="J7" s="9">
        <v>2.0</v>
      </c>
      <c r="K7" s="9">
        <v>2.0</v>
      </c>
      <c r="L7" s="8"/>
      <c r="M7" s="8"/>
      <c r="N7" s="9">
        <v>4.0</v>
      </c>
      <c r="O7" s="9">
        <v>2.0</v>
      </c>
      <c r="Y7" s="3"/>
      <c r="Z7" s="3"/>
      <c r="AA7" s="3"/>
      <c r="AB7" s="3"/>
      <c r="AC7" s="3"/>
      <c r="AD7" s="3"/>
    </row>
    <row r="8" ht="15.75" customHeight="1">
      <c r="A8" s="4"/>
      <c r="B8" s="8" t="s">
        <v>22</v>
      </c>
      <c r="C8" s="10"/>
      <c r="D8" s="10">
        <v>0.0</v>
      </c>
      <c r="E8" s="11">
        <v>44294.0</v>
      </c>
      <c r="F8" s="11">
        <v>44295.0</v>
      </c>
      <c r="G8" s="9">
        <v>9.0</v>
      </c>
      <c r="H8" s="8">
        <f t="shared" si="2"/>
        <v>1</v>
      </c>
      <c r="I8" s="8" t="s">
        <v>23</v>
      </c>
      <c r="J8" s="9">
        <v>48.0</v>
      </c>
      <c r="K8" s="9">
        <v>40.0</v>
      </c>
      <c r="L8" s="9">
        <v>500.0</v>
      </c>
      <c r="M8" s="9">
        <v>450.0</v>
      </c>
      <c r="N8" s="9">
        <v>3.0</v>
      </c>
      <c r="O8" s="9">
        <v>2.0</v>
      </c>
      <c r="Y8" s="3"/>
      <c r="Z8" s="3"/>
      <c r="AA8" s="3"/>
      <c r="AB8" s="3"/>
      <c r="AC8" s="3"/>
      <c r="AD8" s="3"/>
    </row>
    <row r="9" ht="15.75" customHeight="1">
      <c r="A9" s="4"/>
      <c r="B9" s="8" t="s">
        <v>24</v>
      </c>
      <c r="C9" s="10"/>
      <c r="D9" s="10">
        <v>0.0</v>
      </c>
      <c r="E9" s="11">
        <v>44296.0</v>
      </c>
      <c r="F9" s="11">
        <v>44297.0</v>
      </c>
      <c r="G9" s="9">
        <v>10.0</v>
      </c>
      <c r="H9" s="8">
        <f t="shared" si="2"/>
        <v>1</v>
      </c>
      <c r="I9" s="8" t="s">
        <v>17</v>
      </c>
      <c r="J9" s="9">
        <v>45.0</v>
      </c>
      <c r="K9" s="9">
        <v>42.0</v>
      </c>
      <c r="L9" s="9">
        <v>300.0</v>
      </c>
      <c r="M9" s="9">
        <v>325.0</v>
      </c>
      <c r="N9" s="9">
        <v>2.0</v>
      </c>
      <c r="O9" s="9">
        <v>1.0</v>
      </c>
      <c r="Y9" s="3"/>
      <c r="Z9" s="3"/>
      <c r="AA9" s="3"/>
      <c r="AB9" s="3"/>
      <c r="AC9" s="3"/>
      <c r="AD9" s="3"/>
    </row>
    <row r="10" ht="15.75" customHeight="1">
      <c r="A10" s="4"/>
      <c r="B10" s="8" t="s">
        <v>25</v>
      </c>
      <c r="C10" s="10"/>
      <c r="D10" s="10">
        <v>0.0</v>
      </c>
      <c r="E10" s="11">
        <v>44298.0</v>
      </c>
      <c r="F10" s="11">
        <v>44298.0</v>
      </c>
      <c r="G10" s="9">
        <v>11.0</v>
      </c>
      <c r="H10" s="8">
        <f t="shared" si="2"/>
        <v>0</v>
      </c>
      <c r="I10" s="8" t="s">
        <v>23</v>
      </c>
      <c r="J10" s="8"/>
      <c r="K10" s="8"/>
      <c r="L10" s="9">
        <v>800.0</v>
      </c>
      <c r="M10" s="9">
        <v>775.0</v>
      </c>
      <c r="N10" s="9">
        <v>5.0</v>
      </c>
      <c r="O10" s="9">
        <v>2.0</v>
      </c>
      <c r="Y10" s="3"/>
      <c r="Z10" s="3"/>
      <c r="AA10" s="3"/>
      <c r="AB10" s="3"/>
      <c r="AC10" s="3"/>
      <c r="AD10" s="3"/>
    </row>
    <row r="11" ht="15.75" customHeight="1">
      <c r="A11" s="4"/>
      <c r="B11" s="5" t="s">
        <v>26</v>
      </c>
      <c r="C11" s="6"/>
      <c r="D11" s="6"/>
      <c r="E11" s="7"/>
      <c r="F11" s="7"/>
      <c r="G11" s="15"/>
      <c r="H11" s="5"/>
      <c r="I11" s="13"/>
      <c r="J11" s="14">
        <v>112.0</v>
      </c>
      <c r="K11" s="14">
        <v>98.0</v>
      </c>
      <c r="L11" s="14">
        <v>350.0</v>
      </c>
      <c r="M11" s="14">
        <v>250.0</v>
      </c>
      <c r="N11" s="14">
        <v>4.0</v>
      </c>
      <c r="O11" s="14">
        <v>3.0</v>
      </c>
      <c r="Y11" s="3"/>
      <c r="Z11" s="3"/>
      <c r="AA11" s="3"/>
      <c r="AB11" s="3"/>
      <c r="AC11" s="3"/>
      <c r="AD11" s="3"/>
    </row>
    <row r="12" ht="15.75" customHeight="1">
      <c r="A12" s="4"/>
      <c r="B12" s="8" t="s">
        <v>27</v>
      </c>
      <c r="C12" s="10"/>
      <c r="D12" s="10">
        <v>0.0</v>
      </c>
      <c r="E12" s="11">
        <v>44299.0</v>
      </c>
      <c r="F12" s="11">
        <v>44306.0</v>
      </c>
      <c r="G12" s="9">
        <f t="shared" ref="G12:G15" si="3">INT(E12)-INT($E$3)</f>
        <v>11</v>
      </c>
      <c r="H12" s="8">
        <f t="shared" ref="H12:H15" si="4">(INT(F12)-INT($E$3))-(INT(E12)-INT($E$3))</f>
        <v>7</v>
      </c>
      <c r="I12" s="8" t="s">
        <v>17</v>
      </c>
      <c r="J12" s="9">
        <v>72.0</v>
      </c>
      <c r="K12" s="9">
        <v>72.0</v>
      </c>
      <c r="L12" s="9">
        <v>350.0</v>
      </c>
      <c r="M12" s="9">
        <v>250.0</v>
      </c>
      <c r="N12" s="9">
        <v>5.0</v>
      </c>
      <c r="O12" s="9">
        <v>5.0</v>
      </c>
      <c r="Y12" s="3"/>
      <c r="Z12" s="3"/>
      <c r="AA12" s="3"/>
      <c r="AB12" s="3"/>
      <c r="AC12" s="3"/>
      <c r="AD12" s="3"/>
    </row>
    <row r="13" ht="15.75" customHeight="1">
      <c r="A13" s="4"/>
      <c r="B13" s="8" t="s">
        <v>28</v>
      </c>
      <c r="C13" s="10"/>
      <c r="D13" s="10">
        <v>0.0</v>
      </c>
      <c r="E13" s="11">
        <v>44306.0</v>
      </c>
      <c r="F13" s="11">
        <v>44309.0</v>
      </c>
      <c r="G13" s="9">
        <f t="shared" si="3"/>
        <v>18</v>
      </c>
      <c r="H13" s="8">
        <f t="shared" si="4"/>
        <v>3</v>
      </c>
      <c r="I13" s="8" t="s">
        <v>29</v>
      </c>
      <c r="J13" s="9">
        <v>36.0</v>
      </c>
      <c r="K13" s="9">
        <v>24.0</v>
      </c>
      <c r="L13" s="8"/>
      <c r="M13" s="8"/>
      <c r="N13" s="9">
        <v>3.0</v>
      </c>
      <c r="O13" s="9">
        <v>3.0</v>
      </c>
      <c r="Y13" s="3"/>
      <c r="Z13" s="3"/>
      <c r="AA13" s="3"/>
      <c r="AB13" s="3"/>
      <c r="AC13" s="3"/>
      <c r="AD13" s="3"/>
    </row>
    <row r="14" ht="15.75" customHeight="1">
      <c r="A14" s="4"/>
      <c r="B14" s="8" t="s">
        <v>30</v>
      </c>
      <c r="C14" s="10"/>
      <c r="D14" s="10">
        <v>0.0</v>
      </c>
      <c r="E14" s="11">
        <v>44310.0</v>
      </c>
      <c r="F14" s="11">
        <v>44311.0</v>
      </c>
      <c r="G14" s="9">
        <f t="shared" si="3"/>
        <v>22</v>
      </c>
      <c r="H14" s="8">
        <f t="shared" si="4"/>
        <v>1</v>
      </c>
      <c r="I14" s="8" t="s">
        <v>17</v>
      </c>
      <c r="J14" s="9">
        <v>4.0</v>
      </c>
      <c r="K14" s="9">
        <v>2.0</v>
      </c>
      <c r="L14" s="8"/>
      <c r="M14" s="8"/>
      <c r="N14" s="9">
        <v>5.0</v>
      </c>
      <c r="O14" s="9">
        <v>1.0</v>
      </c>
      <c r="Y14" s="3"/>
      <c r="Z14" s="3"/>
      <c r="AA14" s="3"/>
      <c r="AB14" s="3"/>
      <c r="AC14" s="3"/>
      <c r="AD14" s="3"/>
    </row>
    <row r="15" ht="15.75" customHeight="1">
      <c r="A15" s="4"/>
      <c r="B15" s="8" t="s">
        <v>31</v>
      </c>
      <c r="C15" s="10"/>
      <c r="D15" s="10">
        <v>0.0</v>
      </c>
      <c r="E15" s="16">
        <v>44311.0</v>
      </c>
      <c r="F15" s="11">
        <v>44311.0</v>
      </c>
      <c r="G15" s="9">
        <f t="shared" si="3"/>
        <v>23</v>
      </c>
      <c r="H15" s="8">
        <f t="shared" si="4"/>
        <v>0</v>
      </c>
      <c r="I15" s="13"/>
      <c r="J15" s="14">
        <v>28.0</v>
      </c>
      <c r="K15" s="14">
        <v>28.0</v>
      </c>
      <c r="L15" s="13"/>
      <c r="M15" s="13"/>
      <c r="N15" s="14">
        <v>4.0</v>
      </c>
      <c r="O15" s="13"/>
      <c r="Y15" s="3"/>
      <c r="Z15" s="3"/>
      <c r="AA15" s="3"/>
      <c r="AB15" s="3"/>
      <c r="AC15" s="3"/>
      <c r="AD15" s="3"/>
    </row>
    <row r="16" ht="15.75" customHeight="1">
      <c r="A16" s="4"/>
      <c r="B16" s="5" t="s">
        <v>32</v>
      </c>
      <c r="C16" s="6"/>
      <c r="D16" s="6"/>
      <c r="E16" s="7"/>
      <c r="F16" s="7"/>
      <c r="G16" s="15"/>
      <c r="H16" s="5"/>
      <c r="I16" s="8" t="s">
        <v>33</v>
      </c>
      <c r="J16" s="9">
        <v>5.0</v>
      </c>
      <c r="K16" s="9">
        <v>4.0</v>
      </c>
      <c r="L16" s="8"/>
      <c r="M16" s="8"/>
      <c r="N16" s="9">
        <v>5.0</v>
      </c>
      <c r="O16" s="8"/>
      <c r="Y16" s="3"/>
      <c r="Z16" s="3"/>
      <c r="AA16" s="3"/>
      <c r="AB16" s="3"/>
      <c r="AC16" s="3"/>
      <c r="AD16" s="3"/>
    </row>
    <row r="17" ht="15.75" customHeight="1">
      <c r="A17" s="4"/>
      <c r="B17" s="8" t="s">
        <v>34</v>
      </c>
      <c r="C17" s="10"/>
      <c r="D17" s="10">
        <v>0.0</v>
      </c>
      <c r="E17" s="11">
        <v>44311.0</v>
      </c>
      <c r="F17" s="11">
        <v>44313.0</v>
      </c>
      <c r="G17" s="9">
        <f t="shared" ref="G17:G18" si="5">INT(E17)-INT($E$3)</f>
        <v>23</v>
      </c>
      <c r="H17" s="8">
        <f t="shared" ref="H17:H18" si="6">(INT(F17)-INT($E$3))-(INT(E17)-INT($E$3))</f>
        <v>2</v>
      </c>
      <c r="I17" s="8" t="s">
        <v>23</v>
      </c>
      <c r="J17" s="9">
        <v>10.0</v>
      </c>
      <c r="K17" s="9">
        <v>10.0</v>
      </c>
      <c r="L17" s="8"/>
      <c r="M17" s="8"/>
      <c r="N17" s="9">
        <v>5.0</v>
      </c>
      <c r="O17" s="8"/>
      <c r="Y17" s="3"/>
      <c r="Z17" s="3"/>
      <c r="AA17" s="3"/>
      <c r="AB17" s="3"/>
      <c r="AC17" s="3"/>
      <c r="AD17" s="3"/>
    </row>
    <row r="18" ht="15.75" customHeight="1">
      <c r="A18" s="4"/>
      <c r="B18" s="8" t="s">
        <v>35</v>
      </c>
      <c r="C18" s="10"/>
      <c r="D18" s="10">
        <v>0.0</v>
      </c>
      <c r="E18" s="11">
        <v>44313.0</v>
      </c>
      <c r="F18" s="11">
        <v>44313.0</v>
      </c>
      <c r="G18" s="9">
        <f t="shared" si="5"/>
        <v>25</v>
      </c>
      <c r="H18" s="8">
        <f t="shared" si="6"/>
        <v>0</v>
      </c>
      <c r="I18" s="8" t="s">
        <v>17</v>
      </c>
      <c r="J18" s="9">
        <v>10.0</v>
      </c>
      <c r="K18" s="9">
        <v>12.0</v>
      </c>
      <c r="L18" s="8"/>
      <c r="M18" s="8"/>
      <c r="N18" s="9">
        <v>5.0</v>
      </c>
      <c r="O18" s="8"/>
      <c r="Y18" s="3"/>
      <c r="Z18" s="3"/>
      <c r="AA18" s="3"/>
      <c r="AB18" s="3"/>
      <c r="AC18" s="3"/>
      <c r="AD18" s="3"/>
    </row>
    <row r="19" ht="15.75" customHeight="1">
      <c r="A19" s="4"/>
      <c r="B19" s="5" t="s">
        <v>36</v>
      </c>
      <c r="C19" s="6"/>
      <c r="D19" s="6"/>
      <c r="E19" s="7"/>
      <c r="F19" s="7"/>
      <c r="G19" s="15"/>
      <c r="H19" s="5"/>
      <c r="I19" s="8" t="s">
        <v>17</v>
      </c>
      <c r="J19" s="9">
        <v>1.0</v>
      </c>
      <c r="K19" s="9">
        <v>0.5</v>
      </c>
      <c r="L19" s="8"/>
      <c r="M19" s="8"/>
      <c r="N19" s="9">
        <v>2.0</v>
      </c>
      <c r="O19" s="8"/>
      <c r="Y19" s="3"/>
      <c r="Z19" s="3"/>
      <c r="AA19" s="3"/>
      <c r="AB19" s="3"/>
      <c r="AC19" s="3"/>
      <c r="AD19" s="3"/>
    </row>
    <row r="20" ht="15.75" customHeight="1">
      <c r="A20" s="4"/>
      <c r="B20" s="8" t="s">
        <v>37</v>
      </c>
      <c r="C20" s="10"/>
      <c r="D20" s="10">
        <v>0.0</v>
      </c>
      <c r="E20" s="11">
        <v>44313.0</v>
      </c>
      <c r="F20" s="11">
        <v>44313.0</v>
      </c>
      <c r="G20" s="9">
        <f t="shared" ref="G20:G21" si="7">INT(E20)-INT($E$3)</f>
        <v>25</v>
      </c>
      <c r="H20" s="8">
        <f t="shared" ref="H20:H21" si="8">(INT(F20)-INT($E$3))-(INT(E20)-INT($E$3))</f>
        <v>0</v>
      </c>
      <c r="I20" s="8" t="s">
        <v>38</v>
      </c>
      <c r="J20" s="9">
        <v>1.0</v>
      </c>
      <c r="K20" s="9">
        <v>1.0</v>
      </c>
      <c r="L20" s="8"/>
      <c r="M20" s="8"/>
      <c r="N20" s="9">
        <v>5.0</v>
      </c>
      <c r="O20" s="8"/>
      <c r="Y20" s="3"/>
      <c r="Z20" s="3"/>
      <c r="AA20" s="3"/>
      <c r="AB20" s="3"/>
      <c r="AC20" s="3"/>
      <c r="AD20" s="3"/>
    </row>
    <row r="21" ht="15.75" customHeight="1">
      <c r="A21" s="4"/>
      <c r="B21" s="8" t="s">
        <v>39</v>
      </c>
      <c r="C21" s="10"/>
      <c r="D21" s="10">
        <v>0.0</v>
      </c>
      <c r="E21" s="11">
        <v>44313.0</v>
      </c>
      <c r="F21" s="11">
        <v>44313.0</v>
      </c>
      <c r="G21" s="9">
        <f t="shared" si="7"/>
        <v>25</v>
      </c>
      <c r="H21" s="8">
        <f t="shared" si="8"/>
        <v>0</v>
      </c>
      <c r="I21" s="8" t="s">
        <v>17</v>
      </c>
      <c r="J21" s="9">
        <v>1.0</v>
      </c>
      <c r="K21" s="9">
        <v>0.5</v>
      </c>
      <c r="L21" s="8"/>
      <c r="M21" s="8"/>
      <c r="N21" s="9">
        <v>3.0</v>
      </c>
      <c r="O21" s="8"/>
      <c r="Y21" s="3"/>
      <c r="Z21" s="3"/>
      <c r="AA21" s="3"/>
      <c r="AB21" s="3"/>
      <c r="AC21" s="3"/>
      <c r="AD21" s="3"/>
    </row>
    <row r="22" ht="15.75" customHeight="1">
      <c r="A22" s="4"/>
      <c r="B22" s="8" t="s">
        <v>40</v>
      </c>
      <c r="C22" s="10"/>
      <c r="D22" s="10"/>
      <c r="E22" s="17"/>
      <c r="F22" s="17"/>
      <c r="G22" s="9"/>
      <c r="H22" s="8">
        <f>sum(H2:H21)</f>
        <v>21</v>
      </c>
      <c r="I22" s="13"/>
      <c r="J22" s="14">
        <v>53.0</v>
      </c>
      <c r="K22" s="14">
        <v>50.0</v>
      </c>
      <c r="L22" s="14">
        <v>855.0</v>
      </c>
      <c r="M22" s="14">
        <v>655.0</v>
      </c>
      <c r="N22" s="14">
        <v>4.0</v>
      </c>
      <c r="O22" s="14">
        <v>3.0</v>
      </c>
      <c r="Y22" s="3"/>
      <c r="Z22" s="3"/>
      <c r="AA22" s="3"/>
      <c r="AB22" s="3"/>
      <c r="AC22" s="3"/>
      <c r="AD22" s="3"/>
    </row>
    <row r="23" ht="15.75" customHeight="1">
      <c r="A23" s="4"/>
      <c r="B23" s="8"/>
      <c r="C23" s="10"/>
      <c r="D23" s="10"/>
      <c r="E23" s="16"/>
      <c r="F23" s="16"/>
      <c r="G23" s="9"/>
      <c r="H23" s="8"/>
      <c r="I23" s="8" t="s">
        <v>29</v>
      </c>
      <c r="J23" s="9">
        <v>10.0</v>
      </c>
      <c r="K23" s="9">
        <v>9.0</v>
      </c>
      <c r="L23" s="9">
        <v>200.0</v>
      </c>
      <c r="M23" s="9">
        <v>150.0</v>
      </c>
      <c r="N23" s="9">
        <v>5.0</v>
      </c>
      <c r="O23" s="9">
        <v>3.0</v>
      </c>
      <c r="Y23" s="3"/>
      <c r="Z23" s="3"/>
      <c r="AA23" s="3"/>
      <c r="AB23" s="3"/>
      <c r="AC23" s="3"/>
      <c r="AD23" s="3"/>
    </row>
    <row r="24" ht="15.75" customHeight="1">
      <c r="A24" s="4"/>
      <c r="B24" s="8"/>
      <c r="C24" s="10"/>
      <c r="D24" s="10"/>
      <c r="E24" s="16"/>
      <c r="F24" s="16"/>
      <c r="G24" s="9"/>
      <c r="H24" s="8"/>
      <c r="I24" s="8" t="s">
        <v>17</v>
      </c>
      <c r="J24" s="9">
        <v>15.0</v>
      </c>
      <c r="K24" s="9">
        <v>10.0</v>
      </c>
      <c r="L24" s="9">
        <v>450.0</v>
      </c>
      <c r="M24" s="9">
        <v>300.0</v>
      </c>
      <c r="N24" s="9">
        <v>4.0</v>
      </c>
      <c r="O24" s="9">
        <v>1.0</v>
      </c>
      <c r="Y24" s="3"/>
      <c r="Z24" s="3"/>
      <c r="AA24" s="3"/>
      <c r="AB24" s="3"/>
      <c r="AC24" s="3"/>
      <c r="AD24" s="3"/>
    </row>
    <row r="25" ht="15.75" customHeight="1">
      <c r="A25" s="4"/>
      <c r="B25" s="8"/>
      <c r="C25" s="10"/>
      <c r="D25" s="10"/>
      <c r="E25" s="16"/>
      <c r="F25" s="16"/>
      <c r="G25" s="9"/>
      <c r="H25" s="8"/>
      <c r="I25" s="8" t="s">
        <v>23</v>
      </c>
      <c r="J25" s="9">
        <v>20.0</v>
      </c>
      <c r="K25" s="9">
        <v>24.0</v>
      </c>
      <c r="L25" s="9">
        <v>100.0</v>
      </c>
      <c r="M25" s="9">
        <v>100.0</v>
      </c>
      <c r="N25" s="9">
        <v>3.0</v>
      </c>
      <c r="O25" s="8"/>
      <c r="Y25" s="3"/>
      <c r="Z25" s="3"/>
      <c r="AA25" s="3"/>
      <c r="AB25" s="3"/>
      <c r="AC25" s="3"/>
      <c r="AD25" s="3"/>
    </row>
    <row r="26" ht="15.75" customHeight="1">
      <c r="A26" s="4"/>
      <c r="B26" s="8"/>
      <c r="C26" s="10"/>
      <c r="D26" s="10"/>
      <c r="E26" s="16"/>
      <c r="F26" s="16"/>
      <c r="G26" s="9"/>
      <c r="H26" s="8"/>
      <c r="I26" s="8" t="s">
        <v>19</v>
      </c>
      <c r="J26" s="9">
        <v>1.0</v>
      </c>
      <c r="K26" s="9">
        <v>1.0</v>
      </c>
      <c r="L26" s="8"/>
      <c r="M26" s="8"/>
      <c r="N26" s="8"/>
      <c r="O26" s="8"/>
      <c r="Y26" s="3"/>
      <c r="Z26" s="3"/>
      <c r="AA26" s="3"/>
      <c r="AB26" s="3"/>
      <c r="AC26" s="3"/>
      <c r="AD26" s="3"/>
    </row>
    <row r="27" ht="15.75" customHeight="1">
      <c r="A27" s="4"/>
      <c r="B27" s="8"/>
      <c r="C27" s="10"/>
      <c r="D27" s="10"/>
      <c r="E27" s="16"/>
      <c r="F27" s="16"/>
      <c r="G27" s="9"/>
      <c r="H27" s="8"/>
      <c r="I27" s="8" t="s">
        <v>17</v>
      </c>
      <c r="J27" s="9">
        <v>5.0</v>
      </c>
      <c r="K27" s="9">
        <v>4.0</v>
      </c>
      <c r="L27" s="9">
        <v>105.0</v>
      </c>
      <c r="M27" s="9">
        <v>105.0</v>
      </c>
      <c r="N27" s="9">
        <v>5.0</v>
      </c>
      <c r="O27" s="9">
        <v>4.0</v>
      </c>
      <c r="Y27" s="3"/>
      <c r="Z27" s="3"/>
      <c r="AA27" s="3"/>
      <c r="AB27" s="3"/>
      <c r="AC27" s="3"/>
      <c r="AD27" s="3"/>
    </row>
    <row r="28" ht="15.75" customHeight="1">
      <c r="A28" s="4"/>
      <c r="B28" s="8"/>
      <c r="C28" s="10"/>
      <c r="D28" s="10"/>
      <c r="E28" s="16"/>
      <c r="F28" s="16"/>
      <c r="G28" s="9"/>
      <c r="H28" s="8"/>
      <c r="I28" s="8" t="s">
        <v>19</v>
      </c>
      <c r="J28" s="9">
        <v>1.0</v>
      </c>
      <c r="K28" s="9">
        <v>1.0</v>
      </c>
      <c r="L28" s="8"/>
      <c r="M28" s="8"/>
      <c r="N28" s="8"/>
      <c r="O28" s="8"/>
      <c r="Y28" s="3"/>
      <c r="Z28" s="3"/>
      <c r="AA28" s="3"/>
      <c r="AB28" s="3"/>
      <c r="AC28" s="3"/>
      <c r="AD28" s="3"/>
    </row>
    <row r="29" ht="15.75" customHeight="1">
      <c r="A29" s="4"/>
      <c r="B29" s="8"/>
      <c r="C29" s="10"/>
      <c r="D29" s="10"/>
      <c r="E29" s="16"/>
      <c r="F29" s="16"/>
      <c r="G29" s="9"/>
      <c r="H29" s="8"/>
      <c r="I29" s="8" t="s">
        <v>19</v>
      </c>
      <c r="J29" s="9">
        <v>1.0</v>
      </c>
      <c r="K29" s="9">
        <v>1.0</v>
      </c>
      <c r="L29" s="8"/>
      <c r="M29" s="8"/>
      <c r="N29" s="8"/>
      <c r="O29" s="8"/>
      <c r="Y29" s="3"/>
      <c r="Z29" s="3"/>
      <c r="AA29" s="3"/>
      <c r="AB29" s="3"/>
      <c r="AC29" s="3"/>
      <c r="AD29" s="3"/>
    </row>
    <row r="30" ht="15.75" customHeight="1">
      <c r="A30" s="4"/>
      <c r="B30" s="8"/>
      <c r="C30" s="10"/>
      <c r="D30" s="10"/>
      <c r="E30" s="17"/>
      <c r="F30" s="17"/>
      <c r="G30" s="9"/>
      <c r="H30" s="8"/>
      <c r="I30" s="13"/>
      <c r="J30" s="14">
        <v>9.5</v>
      </c>
      <c r="K30" s="14">
        <v>9.5</v>
      </c>
      <c r="L30" s="14">
        <v>100.0</v>
      </c>
      <c r="M30" s="14">
        <v>150.0</v>
      </c>
      <c r="N30" s="14">
        <v>4.0</v>
      </c>
      <c r="O30" s="14">
        <v>3.0</v>
      </c>
      <c r="Y30" s="3"/>
      <c r="Z30" s="3"/>
      <c r="AA30" s="3"/>
      <c r="AB30" s="3"/>
      <c r="AC30" s="3"/>
      <c r="AD30" s="3"/>
    </row>
    <row r="31" ht="15.75" customHeight="1">
      <c r="A31" s="4"/>
      <c r="B31" s="8"/>
      <c r="C31" s="10"/>
      <c r="D31" s="10"/>
      <c r="E31" s="16"/>
      <c r="F31" s="16"/>
      <c r="G31" s="9"/>
      <c r="H31" s="8"/>
      <c r="I31" s="8" t="s">
        <v>38</v>
      </c>
      <c r="J31" s="9">
        <v>3.0</v>
      </c>
      <c r="K31" s="9">
        <v>3.0</v>
      </c>
      <c r="L31" s="9">
        <v>100.0</v>
      </c>
      <c r="M31" s="9">
        <v>150.0</v>
      </c>
      <c r="N31" s="9">
        <v>4.0</v>
      </c>
      <c r="O31" s="9">
        <v>3.0</v>
      </c>
      <c r="Y31" s="3"/>
      <c r="Z31" s="3"/>
      <c r="AA31" s="3"/>
      <c r="AB31" s="3"/>
      <c r="AC31" s="3"/>
      <c r="AD31" s="3"/>
    </row>
    <row r="32" ht="15.75" customHeight="1">
      <c r="A32" s="4"/>
      <c r="B32" s="8"/>
      <c r="C32" s="10"/>
      <c r="D32" s="10"/>
      <c r="E32" s="16"/>
      <c r="F32" s="16"/>
      <c r="G32" s="9"/>
      <c r="H32" s="8"/>
      <c r="I32" s="8" t="s">
        <v>38</v>
      </c>
      <c r="J32" s="9">
        <v>1.0</v>
      </c>
      <c r="K32" s="9">
        <v>1.0</v>
      </c>
      <c r="L32" s="8"/>
      <c r="M32" s="8"/>
      <c r="N32" s="8"/>
      <c r="O32" s="8"/>
      <c r="Y32" s="3"/>
      <c r="Z32" s="3"/>
      <c r="AA32" s="3"/>
      <c r="AB32" s="3"/>
      <c r="AC32" s="3"/>
      <c r="AD32" s="3"/>
    </row>
    <row r="33" ht="15.75" customHeight="1">
      <c r="A33" s="4"/>
      <c r="B33" s="8"/>
      <c r="C33" s="10"/>
      <c r="D33" s="10"/>
      <c r="E33" s="16"/>
      <c r="F33" s="16"/>
      <c r="G33" s="9"/>
      <c r="H33" s="8"/>
      <c r="I33" s="8" t="s">
        <v>17</v>
      </c>
      <c r="J33" s="9">
        <v>1.0</v>
      </c>
      <c r="K33" s="9">
        <v>1.0</v>
      </c>
      <c r="L33" s="8"/>
      <c r="M33" s="8"/>
      <c r="N33" s="9">
        <v>4.0</v>
      </c>
      <c r="O33" s="9">
        <v>4.0</v>
      </c>
      <c r="Y33" s="3"/>
      <c r="Z33" s="3"/>
      <c r="AA33" s="3"/>
      <c r="AB33" s="3"/>
      <c r="AC33" s="3"/>
      <c r="AD33" s="3"/>
    </row>
    <row r="34" ht="15.75" customHeight="1">
      <c r="A34" s="4"/>
      <c r="B34" s="8"/>
      <c r="C34" s="10"/>
      <c r="D34" s="10"/>
      <c r="E34" s="16"/>
      <c r="F34" s="16"/>
      <c r="G34" s="9"/>
      <c r="H34" s="8"/>
      <c r="I34" s="8" t="s">
        <v>41</v>
      </c>
      <c r="J34" s="9">
        <v>0.5</v>
      </c>
      <c r="K34" s="9">
        <v>0.5</v>
      </c>
      <c r="L34" s="8"/>
      <c r="M34" s="8"/>
      <c r="N34" s="9">
        <v>4.0</v>
      </c>
      <c r="O34" s="9">
        <v>1.0</v>
      </c>
      <c r="Y34" s="3"/>
      <c r="Z34" s="3"/>
      <c r="AA34" s="3"/>
      <c r="AB34" s="3"/>
      <c r="AC34" s="3"/>
      <c r="AD34" s="3"/>
    </row>
    <row r="35" ht="15.75" customHeight="1">
      <c r="A35" s="4"/>
      <c r="B35" s="8"/>
      <c r="C35" s="10"/>
      <c r="D35" s="10"/>
      <c r="E35" s="16"/>
      <c r="F35" s="16"/>
      <c r="G35" s="9"/>
      <c r="H35" s="8"/>
      <c r="I35" s="8" t="s">
        <v>17</v>
      </c>
      <c r="J35" s="9">
        <v>4.0</v>
      </c>
      <c r="K35" s="9">
        <v>3.0</v>
      </c>
      <c r="L35" s="9">
        <v>150.0</v>
      </c>
      <c r="M35" s="9">
        <v>200.0</v>
      </c>
      <c r="N35" s="9">
        <v>5.0</v>
      </c>
      <c r="O35" s="9">
        <v>2.0</v>
      </c>
      <c r="Y35" s="3"/>
      <c r="Z35" s="3"/>
      <c r="AA35" s="3"/>
      <c r="AB35" s="3"/>
      <c r="AC35" s="3"/>
      <c r="AD35" s="3"/>
    </row>
    <row r="36" ht="15.75" customHeight="1">
      <c r="A36" s="4"/>
      <c r="B36" s="8"/>
      <c r="C36" s="10"/>
      <c r="D36" s="10"/>
      <c r="E36" s="16"/>
      <c r="F36" s="16"/>
      <c r="G36" s="9"/>
      <c r="H36" s="8"/>
      <c r="I36" s="8" t="s">
        <v>19</v>
      </c>
      <c r="J36" s="9">
        <v>15.0</v>
      </c>
      <c r="K36" s="8"/>
      <c r="L36" s="9">
        <v>250.0</v>
      </c>
      <c r="M36" s="9">
        <v>250.0</v>
      </c>
      <c r="N36" s="9">
        <v>5.0</v>
      </c>
      <c r="O36" s="9">
        <v>1.0</v>
      </c>
      <c r="Y36" s="3"/>
      <c r="Z36" s="3"/>
      <c r="AA36" s="3"/>
      <c r="AB36" s="3"/>
      <c r="AC36" s="3"/>
      <c r="AD36" s="3"/>
    </row>
    <row r="37" ht="15.75" customHeight="1">
      <c r="A37" s="4"/>
      <c r="B37" s="8"/>
      <c r="C37" s="10"/>
      <c r="D37" s="10"/>
      <c r="E37" s="16"/>
      <c r="F37" s="16"/>
      <c r="G37" s="9"/>
      <c r="H37" s="8"/>
      <c r="I37" s="8" t="s">
        <v>23</v>
      </c>
      <c r="J37" s="9">
        <v>2.0</v>
      </c>
      <c r="K37" s="8"/>
      <c r="L37" s="8"/>
      <c r="M37" s="8"/>
      <c r="N37" s="8"/>
      <c r="O37" s="8"/>
      <c r="Y37" s="3"/>
      <c r="Z37" s="3"/>
      <c r="AA37" s="3"/>
      <c r="AB37" s="3"/>
      <c r="AC37" s="3"/>
      <c r="AD37" s="3"/>
    </row>
    <row r="38" ht="15.75" customHeight="1">
      <c r="A38" s="4"/>
      <c r="B38" s="8"/>
      <c r="C38" s="10"/>
      <c r="D38" s="10"/>
      <c r="E38" s="16"/>
      <c r="F38" s="16"/>
      <c r="G38" s="9"/>
      <c r="H38" s="8"/>
      <c r="I38" s="8" t="s">
        <v>33</v>
      </c>
      <c r="J38" s="9">
        <v>1.0</v>
      </c>
      <c r="K38" s="8"/>
      <c r="L38" s="8"/>
      <c r="M38" s="8"/>
      <c r="N38" s="9">
        <v>5.0</v>
      </c>
      <c r="O38" s="9">
        <v>1.0</v>
      </c>
      <c r="Y38" s="3"/>
      <c r="Z38" s="3"/>
      <c r="AA38" s="3"/>
      <c r="AB38" s="3"/>
      <c r="AC38" s="3"/>
      <c r="AD38" s="3"/>
    </row>
    <row r="39" ht="15.75" customHeight="1">
      <c r="A39" s="18"/>
      <c r="F39" s="19"/>
      <c r="G39" s="9" t="s">
        <v>42</v>
      </c>
      <c r="H39" s="8"/>
      <c r="Y39" s="3"/>
      <c r="Z39" s="3"/>
      <c r="AA39" s="3"/>
      <c r="AB39" s="3"/>
      <c r="AC39" s="3"/>
      <c r="AD39" s="3"/>
    </row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conditionalFormatting sqref="C2:D38">
    <cfRule type="colorScale" priority="1">
      <colorScale>
        <cfvo type="min"/>
        <cfvo type="max"/>
        <color rgb="FFFFFFFF"/>
        <color rgb="FFADD9FF"/>
      </colorScale>
    </cfRule>
  </conditionalFormatting>
  <drawing r:id="rId1"/>
</worksheet>
</file>