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</sheets>
  <definedNames/>
  <calcPr/>
</workbook>
</file>

<file path=xl/sharedStrings.xml><?xml version="1.0" encoding="utf-8"?>
<sst xmlns="http://schemas.openxmlformats.org/spreadsheetml/2006/main" count="29" uniqueCount="25">
  <si>
    <t>Пример 1 (Интервальный ряд)</t>
  </si>
  <si>
    <t>Показатель</t>
  </si>
  <si>
    <t>Год</t>
  </si>
  <si>
    <t>Объем платных услуг, млн. руб</t>
  </si>
  <si>
    <t xml:space="preserve">Средний уровень = </t>
  </si>
  <si>
    <t>Пример 2 (Моментальный ряд)</t>
  </si>
  <si>
    <t>Дата</t>
  </si>
  <si>
    <t>Численность, чел</t>
  </si>
  <si>
    <t xml:space="preserve">Среднее число вкладчиков = </t>
  </si>
  <si>
    <t>Пример 3</t>
  </si>
  <si>
    <t>Рассчет цепных и базисных показателей</t>
  </si>
  <si>
    <t>Цепные абсолютные приросты, млн. руб</t>
  </si>
  <si>
    <t>Базисные абсолютные приросты, млн. руб</t>
  </si>
  <si>
    <t>Цепные темпы роста</t>
  </si>
  <si>
    <t>Базисные темпы роста</t>
  </si>
  <si>
    <t>Цепные темпы прироста, %</t>
  </si>
  <si>
    <t>Базисные темпы прироста, %</t>
  </si>
  <si>
    <t>Абсолютное значение одного процента прироста, млн. руб</t>
  </si>
  <si>
    <t>Вычисление средних показателей изменения уровней ряда динамики</t>
  </si>
  <si>
    <t xml:space="preserve">Средний абсолютный прирост (млн. руб) = </t>
  </si>
  <si>
    <t>Вариант вычисления (a)</t>
  </si>
  <si>
    <t>Вариант вычисления (b)</t>
  </si>
  <si>
    <t xml:space="preserve">Средний темп роста = </t>
  </si>
  <si>
    <t xml:space="preserve">Средний темп прироста = </t>
  </si>
  <si>
    <t>Вывод: Объем платных услуг в среднем ежегодно увеличивается на 24,1%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</si>
</sst>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0.000"/>
    <numFmt numFmtId="166" formatCode="0.0%"/>
    <numFmt numFmtId="167" formatCode="0.0"/>
  </numFmts>
  <fonts count="10">
    <font>
      <sz val="10.0"/>
      <color rgb="FF000000"/>
      <name val="Arial"/>
      <scheme val="minor"/>
    </font>
    <font>
      <b/>
      <i/>
      <sz val="11.0"/>
      <color theme="1"/>
      <name val="Arial"/>
      <scheme val="minor"/>
    </font>
    <font>
      <i/>
      <sz val="12.0"/>
      <color theme="1"/>
      <name val="Arial"/>
      <scheme val="minor"/>
    </font>
    <font>
      <i/>
      <sz val="10.0"/>
      <color theme="1"/>
      <name val="Arial"/>
      <scheme val="minor"/>
    </font>
    <font/>
    <font>
      <sz val="10.0"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  <font>
      <i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3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0" fillId="2" fontId="6" numFmtId="0" xfId="0" applyAlignment="1" applyFill="1" applyFont="1">
      <alignment horizontal="right" readingOrder="0"/>
    </xf>
    <xf borderId="0" fillId="2" fontId="6" numFmtId="0" xfId="0" applyAlignment="1" applyFont="1">
      <alignment horizontal="left"/>
    </xf>
    <xf borderId="6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6" fillId="0" fontId="6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textRotation="0" vertical="center" wrapText="1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1" fillId="0" fontId="6" numFmtId="165" xfId="0" applyAlignment="1" applyBorder="1" applyFont="1" applyNumberFormat="1">
      <alignment horizontal="center" vertical="center"/>
    </xf>
    <xf borderId="8" fillId="0" fontId="4" numFmtId="0" xfId="0" applyBorder="1" applyFont="1"/>
    <xf borderId="5" fillId="0" fontId="6" numFmtId="166" xfId="0" applyAlignment="1" applyBorder="1" applyFont="1" applyNumberFormat="1">
      <alignment horizontal="center" vertical="center"/>
    </xf>
    <xf borderId="9" fillId="0" fontId="6" numFmtId="166" xfId="0" applyAlignment="1" applyBorder="1" applyFont="1" applyNumberFormat="1">
      <alignment horizontal="center" vertical="center"/>
    </xf>
    <xf borderId="1" fillId="0" fontId="6" numFmtId="166" xfId="0" applyAlignment="1" applyBorder="1" applyFont="1" applyNumberFormat="1">
      <alignment horizontal="center" vertical="center"/>
    </xf>
    <xf borderId="0" fillId="2" fontId="6" numFmtId="167" xfId="0" applyAlignment="1" applyFont="1" applyNumberFormat="1">
      <alignment horizontal="left"/>
    </xf>
    <xf borderId="0" fillId="0" fontId="7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2" fontId="6" numFmtId="166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 ht="19.5" customHeight="1">
      <c r="A1" s="1" t="s">
        <v>0</v>
      </c>
    </row>
    <row r="2" ht="20.25" customHeight="1"/>
    <row r="3" ht="15.0" customHeight="1">
      <c r="A3" s="2" t="s">
        <v>1</v>
      </c>
      <c r="B3" s="3" t="s">
        <v>2</v>
      </c>
      <c r="C3" s="4"/>
      <c r="D3" s="4"/>
      <c r="E3" s="5"/>
    </row>
    <row r="4">
      <c r="A4" s="6"/>
      <c r="B4" s="7">
        <v>2003.0</v>
      </c>
      <c r="C4" s="7">
        <v>2004.0</v>
      </c>
      <c r="D4" s="7">
        <v>2005.0</v>
      </c>
      <c r="E4" s="7">
        <v>2006.0</v>
      </c>
    </row>
    <row r="5">
      <c r="A5" s="7" t="s">
        <v>3</v>
      </c>
      <c r="B5" s="8">
        <v>294.5</v>
      </c>
      <c r="C5" s="8">
        <v>391.0</v>
      </c>
      <c r="D5" s="8">
        <v>463.5</v>
      </c>
      <c r="E5" s="8">
        <v>562.3</v>
      </c>
    </row>
    <row r="7">
      <c r="A7" s="9" t="s">
        <v>4</v>
      </c>
      <c r="B7" s="10">
        <f>SUM(B5:E5)/COUNT(B5:E5)</f>
        <v>427.825</v>
      </c>
    </row>
    <row r="10">
      <c r="A10" s="1" t="s">
        <v>5</v>
      </c>
    </row>
    <row r="12">
      <c r="A12" s="11" t="s">
        <v>6</v>
      </c>
      <c r="B12" s="12" t="s">
        <v>7</v>
      </c>
      <c r="C12" s="5"/>
    </row>
    <row r="13">
      <c r="A13" s="13">
        <v>39083.0</v>
      </c>
      <c r="B13" s="14">
        <v>500000.0</v>
      </c>
      <c r="C13" s="5"/>
    </row>
    <row r="14">
      <c r="A14" s="13">
        <v>39173.0</v>
      </c>
      <c r="B14" s="14">
        <v>500100.0</v>
      </c>
      <c r="C14" s="5"/>
    </row>
    <row r="15">
      <c r="A15" s="13">
        <v>39264.0</v>
      </c>
      <c r="B15" s="14">
        <v>500300.0</v>
      </c>
      <c r="C15" s="5"/>
    </row>
    <row r="16">
      <c r="A16" s="13">
        <v>39356.0</v>
      </c>
      <c r="B16" s="14">
        <v>500600.0</v>
      </c>
      <c r="C16" s="5"/>
    </row>
    <row r="17">
      <c r="A17" s="13">
        <v>39448.0</v>
      </c>
      <c r="B17" s="14">
        <v>500800.0</v>
      </c>
      <c r="C17" s="5"/>
    </row>
    <row r="19">
      <c r="A19" s="9" t="s">
        <v>8</v>
      </c>
      <c r="B19" s="10">
        <f>(0.5*B13+SUM(B14:C16)+0.5*B17)/(COUNT(A13:A17)-1)</f>
        <v>500350</v>
      </c>
    </row>
    <row r="22">
      <c r="A22" s="1" t="s">
        <v>9</v>
      </c>
    </row>
    <row r="24">
      <c r="A24" s="15" t="s">
        <v>10</v>
      </c>
    </row>
    <row r="26">
      <c r="A26" s="2" t="s">
        <v>1</v>
      </c>
      <c r="B26" s="12" t="s">
        <v>2</v>
      </c>
      <c r="C26" s="4"/>
      <c r="D26" s="5"/>
    </row>
    <row r="27">
      <c r="A27" s="6"/>
      <c r="B27" s="11">
        <v>2004.0</v>
      </c>
      <c r="C27" s="11">
        <v>2005.0</v>
      </c>
      <c r="D27" s="11">
        <v>2006.0</v>
      </c>
    </row>
    <row r="28">
      <c r="A28" s="16" t="s">
        <v>11</v>
      </c>
      <c r="B28" s="17">
        <f t="shared" ref="B28:D28" si="1">C5-B5</f>
        <v>96.5</v>
      </c>
      <c r="C28" s="17">
        <f t="shared" si="1"/>
        <v>72.5</v>
      </c>
      <c r="D28" s="17">
        <f t="shared" si="1"/>
        <v>98.8</v>
      </c>
    </row>
    <row r="29">
      <c r="A29" s="6"/>
      <c r="B29" s="6"/>
      <c r="C29" s="6"/>
      <c r="D29" s="6"/>
    </row>
    <row r="30">
      <c r="A30" s="18" t="s">
        <v>12</v>
      </c>
      <c r="B30" s="17">
        <f t="shared" ref="B30:D30" si="2">C5-$B$5</f>
        <v>96.5</v>
      </c>
      <c r="C30" s="17">
        <f t="shared" si="2"/>
        <v>169</v>
      </c>
      <c r="D30" s="17">
        <f t="shared" si="2"/>
        <v>267.8</v>
      </c>
    </row>
    <row r="31">
      <c r="A31" s="6"/>
      <c r="B31" s="6"/>
      <c r="C31" s="6"/>
      <c r="D31" s="6"/>
    </row>
    <row r="32">
      <c r="A32" s="19" t="s">
        <v>13</v>
      </c>
      <c r="B32" s="20">
        <f t="shared" ref="B32:D32" si="3">C5/B5</f>
        <v>1.327674024</v>
      </c>
      <c r="C32" s="20">
        <f t="shared" si="3"/>
        <v>1.185421995</v>
      </c>
      <c r="D32" s="20">
        <f t="shared" si="3"/>
        <v>1.213160734</v>
      </c>
    </row>
    <row r="33">
      <c r="A33" s="21"/>
      <c r="B33" s="22">
        <f t="shared" ref="B33:D33" si="4">B32</f>
        <v>1.327674024</v>
      </c>
      <c r="C33" s="22">
        <f t="shared" si="4"/>
        <v>1.185421995</v>
      </c>
      <c r="D33" s="22">
        <f t="shared" si="4"/>
        <v>1.213160734</v>
      </c>
    </row>
    <row r="34">
      <c r="A34" s="19" t="s">
        <v>14</v>
      </c>
      <c r="B34" s="20">
        <f t="shared" ref="B34:D34" si="5">C5/$B$5</f>
        <v>1.327674024</v>
      </c>
      <c r="C34" s="20">
        <f t="shared" si="5"/>
        <v>1.57385399</v>
      </c>
      <c r="D34" s="20">
        <f t="shared" si="5"/>
        <v>1.909337861</v>
      </c>
    </row>
    <row r="35">
      <c r="A35" s="21"/>
      <c r="B35" s="22">
        <f t="shared" ref="B35:D35" si="6">B34</f>
        <v>1.327674024</v>
      </c>
      <c r="C35" s="22">
        <f t="shared" si="6"/>
        <v>1.57385399</v>
      </c>
      <c r="D35" s="22">
        <f t="shared" si="6"/>
        <v>1.909337861</v>
      </c>
    </row>
    <row r="36">
      <c r="A36" s="18" t="s">
        <v>15</v>
      </c>
      <c r="B36" s="23">
        <f t="shared" ref="B36:D36" si="7">B33-1</f>
        <v>0.3276740238</v>
      </c>
      <c r="C36" s="23">
        <f t="shared" si="7"/>
        <v>0.1854219949</v>
      </c>
      <c r="D36" s="23">
        <f t="shared" si="7"/>
        <v>0.2131607335</v>
      </c>
    </row>
    <row r="37">
      <c r="A37" s="6"/>
      <c r="B37" s="6"/>
      <c r="C37" s="6"/>
      <c r="D37" s="6"/>
    </row>
    <row r="38">
      <c r="A38" s="18" t="s">
        <v>16</v>
      </c>
      <c r="B38" s="24">
        <f t="shared" ref="B38:D38" si="8">B35-1</f>
        <v>0.3276740238</v>
      </c>
      <c r="C38" s="24">
        <f t="shared" si="8"/>
        <v>0.5738539898</v>
      </c>
      <c r="D38" s="24">
        <f t="shared" si="8"/>
        <v>0.9093378608</v>
      </c>
    </row>
    <row r="39">
      <c r="A39" s="6"/>
      <c r="B39" s="6"/>
      <c r="C39" s="6"/>
      <c r="D39" s="6"/>
    </row>
    <row r="40">
      <c r="A40" s="18" t="s">
        <v>17</v>
      </c>
      <c r="B40" s="17">
        <f t="shared" ref="B40:D40" si="9">B5/100</f>
        <v>2.945</v>
      </c>
      <c r="C40" s="17">
        <f t="shared" si="9"/>
        <v>3.91</v>
      </c>
      <c r="D40" s="17">
        <f t="shared" si="9"/>
        <v>4.635</v>
      </c>
    </row>
    <row r="41">
      <c r="A41" s="6"/>
      <c r="B41" s="6"/>
      <c r="C41" s="6"/>
      <c r="D41" s="6"/>
    </row>
    <row r="43">
      <c r="A43" s="15" t="s">
        <v>18</v>
      </c>
    </row>
    <row r="45">
      <c r="A45" s="9" t="s">
        <v>19</v>
      </c>
      <c r="C45" s="25">
        <f>(E5-B5)/(COUNT(B5:E5)-1)</f>
        <v>89.26666667</v>
      </c>
      <c r="D45" s="26" t="s">
        <v>20</v>
      </c>
    </row>
    <row r="46">
      <c r="C46" s="25">
        <f>SUM(B28:D29)/COUNT(B28:D29)</f>
        <v>89.26666667</v>
      </c>
      <c r="D46" s="27" t="s">
        <v>21</v>
      </c>
    </row>
    <row r="48">
      <c r="A48" s="9" t="s">
        <v>22</v>
      </c>
      <c r="C48" s="28">
        <f>POWER(E5/B5,1/(COUNT(B5:E5)-1))</f>
        <v>1.240588054</v>
      </c>
      <c r="D48" s="26" t="s">
        <v>20</v>
      </c>
    </row>
    <row r="49">
      <c r="C49" s="28">
        <f>POWER(PRODUCT(B32:D32),(1 / COUNT(B32:D32)))</f>
        <v>1.240588054</v>
      </c>
      <c r="D49" s="27" t="s">
        <v>21</v>
      </c>
    </row>
    <row r="51">
      <c r="A51" s="9" t="s">
        <v>23</v>
      </c>
      <c r="C51" s="28">
        <f>C48-1</f>
        <v>0.2405880537</v>
      </c>
    </row>
    <row r="52">
      <c r="A52" s="15" t="s">
        <v>24</v>
      </c>
    </row>
  </sheetData>
  <mergeCells count="44">
    <mergeCell ref="B26:D26"/>
    <mergeCell ref="C28:C29"/>
    <mergeCell ref="D28:D29"/>
    <mergeCell ref="B28:B29"/>
    <mergeCell ref="B36:B37"/>
    <mergeCell ref="B38:B39"/>
    <mergeCell ref="C36:C37"/>
    <mergeCell ref="C38:C39"/>
    <mergeCell ref="A43:D43"/>
    <mergeCell ref="A45:B45"/>
    <mergeCell ref="B15:C15"/>
    <mergeCell ref="B16:C16"/>
    <mergeCell ref="B17:C17"/>
    <mergeCell ref="C40:C41"/>
    <mergeCell ref="A40:A41"/>
    <mergeCell ref="B40:B41"/>
    <mergeCell ref="A24:B24"/>
    <mergeCell ref="A3:A4"/>
    <mergeCell ref="B3:E3"/>
    <mergeCell ref="A1:B1"/>
    <mergeCell ref="A10:B10"/>
    <mergeCell ref="B12:C12"/>
    <mergeCell ref="B13:C13"/>
    <mergeCell ref="B14:C14"/>
    <mergeCell ref="A32:A33"/>
    <mergeCell ref="A34:A35"/>
    <mergeCell ref="A36:A37"/>
    <mergeCell ref="A38:A39"/>
    <mergeCell ref="A48:B48"/>
    <mergeCell ref="A51:B51"/>
    <mergeCell ref="A52:D52"/>
    <mergeCell ref="D40:D41"/>
    <mergeCell ref="D36:D37"/>
    <mergeCell ref="D38:D39"/>
    <mergeCell ref="D45:E45"/>
    <mergeCell ref="D46:E46"/>
    <mergeCell ref="D48:E48"/>
    <mergeCell ref="D49:E49"/>
    <mergeCell ref="A30:A31"/>
    <mergeCell ref="B30:B31"/>
    <mergeCell ref="C30:C31"/>
    <mergeCell ref="D30:D31"/>
    <mergeCell ref="A26:A27"/>
    <mergeCell ref="A28:A29"/>
  </mergeCells>
  <drawing r:id="rId1"/>
</worksheet>
</file>