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or\Documents\Data Science\"/>
    </mc:Choice>
  </mc:AlternateContent>
  <xr:revisionPtr revIDLastSave="0" documentId="13_ncr:1_{9AC2C130-2BAA-4DDA-9A7C-181852832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 1" sheetId="5" r:id="rId1"/>
    <sheet name="Задание 2" sheetId="2" r:id="rId2"/>
    <sheet name="Задание 3" sheetId="3" r:id="rId3"/>
    <sheet name="Задание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/>
  <c r="D2" i="4"/>
  <c r="C2" i="4"/>
  <c r="C6" i="4"/>
  <c r="D6" i="4" s="1"/>
  <c r="C5" i="4"/>
  <c r="D5" i="4" s="1"/>
  <c r="C4" i="4"/>
  <c r="D4" i="4" s="1"/>
  <c r="C3" i="4"/>
  <c r="D3" i="4" s="1"/>
  <c r="E2" i="4"/>
  <c r="E2" i="5"/>
  <c r="C4" i="3"/>
  <c r="D4" i="3" s="1"/>
  <c r="C3" i="3"/>
  <c r="C2" i="3"/>
  <c r="D2" i="3" s="1"/>
  <c r="C6" i="2"/>
  <c r="D6" i="2" s="1"/>
  <c r="C5" i="2"/>
  <c r="D5" i="2" s="1"/>
  <c r="C4" i="2"/>
  <c r="D4" i="2" s="1"/>
  <c r="C3" i="2"/>
  <c r="C2" i="2"/>
  <c r="C6" i="5"/>
  <c r="D6" i="5" s="1"/>
  <c r="C5" i="5"/>
  <c r="D5" i="5" s="1"/>
  <c r="C4" i="5"/>
  <c r="D4" i="5" s="1"/>
  <c r="C3" i="5"/>
  <c r="D3" i="5" s="1"/>
  <c r="C2" i="5"/>
  <c r="F2" i="4" l="1"/>
  <c r="G2" i="4" s="1"/>
  <c r="H2" i="4" s="1"/>
  <c r="I2" i="4" s="1"/>
  <c r="E2" i="3"/>
  <c r="D3" i="3"/>
  <c r="E2" i="2"/>
  <c r="D2" i="2"/>
  <c r="D3" i="2"/>
  <c r="D2" i="5"/>
  <c r="F2" i="3" l="1"/>
  <c r="G2" i="3" s="1"/>
  <c r="I2" i="3" s="1"/>
  <c r="F2" i="2"/>
  <c r="G2" i="2" s="1"/>
  <c r="H2" i="2" s="1"/>
  <c r="I2" i="2" s="1"/>
  <c r="F2" i="5"/>
  <c r="G2" i="5" s="1"/>
  <c r="I2" i="5" l="1"/>
  <c r="H2" i="5"/>
</calcChain>
</file>

<file path=xl/sharedStrings.xml><?xml version="1.0" encoding="utf-8"?>
<sst xmlns="http://schemas.openxmlformats.org/spreadsheetml/2006/main" count="40" uniqueCount="21">
  <si>
    <t>n</t>
  </si>
  <si>
    <t>d, мм</t>
  </si>
  <si>
    <r>
      <t>d</t>
    </r>
    <r>
      <rPr>
        <sz val="11"/>
        <color theme="1"/>
        <rFont val="Calibri"/>
        <family val="2"/>
        <charset val="204"/>
        <scheme val="minor"/>
      </rPr>
      <t>i</t>
    </r>
    <r>
      <rPr>
        <sz val="14"/>
        <color theme="1"/>
        <rFont val="Calibri"/>
        <family val="2"/>
        <charset val="204"/>
        <scheme val="minor"/>
      </rPr>
      <t xml:space="preserve"> - d</t>
    </r>
    <r>
      <rPr>
        <sz val="11"/>
        <color theme="1"/>
        <rFont val="Calibri"/>
        <family val="2"/>
        <charset val="204"/>
        <scheme val="minor"/>
      </rPr>
      <t>0</t>
    </r>
  </si>
  <si>
    <t>Среднее d</t>
  </si>
  <si>
    <t>Относит. погреш.</t>
  </si>
  <si>
    <t>Абсол. погреш.</t>
  </si>
  <si>
    <r>
      <t>d</t>
    </r>
    <r>
      <rPr>
        <sz val="11"/>
        <color theme="1"/>
        <rFont val="Calibri"/>
        <family val="2"/>
        <charset val="204"/>
        <scheme val="minor"/>
      </rPr>
      <t>0</t>
    </r>
  </si>
  <si>
    <r>
      <t>(d</t>
    </r>
    <r>
      <rPr>
        <sz val="11"/>
        <color theme="1"/>
        <rFont val="Calibri"/>
        <family val="2"/>
        <charset val="204"/>
        <scheme val="minor"/>
      </rPr>
      <t>i</t>
    </r>
    <r>
      <rPr>
        <sz val="14"/>
        <color theme="1"/>
        <rFont val="Calibri"/>
        <family val="2"/>
        <charset val="204"/>
        <scheme val="minor"/>
      </rPr>
      <t xml:space="preserve"> - d</t>
    </r>
    <r>
      <rPr>
        <sz val="11"/>
        <color theme="1"/>
        <rFont val="Calibri"/>
        <family val="2"/>
        <charset val="204"/>
        <scheme val="minor"/>
      </rPr>
      <t>0</t>
    </r>
    <r>
      <rPr>
        <sz val="14"/>
        <color theme="1"/>
        <rFont val="Calibri"/>
        <family val="2"/>
        <charset val="204"/>
        <scheme val="minor"/>
      </rPr>
      <t>)^2</t>
    </r>
  </si>
  <si>
    <t>m, % масс</t>
  </si>
  <si>
    <r>
      <t>m</t>
    </r>
    <r>
      <rPr>
        <sz val="11"/>
        <color theme="1"/>
        <rFont val="Calibri"/>
        <family val="2"/>
        <charset val="204"/>
        <scheme val="minor"/>
      </rPr>
      <t>0</t>
    </r>
  </si>
  <si>
    <r>
      <t>m</t>
    </r>
    <r>
      <rPr>
        <sz val="11"/>
        <color theme="1"/>
        <rFont val="Calibri"/>
        <family val="2"/>
        <charset val="204"/>
        <scheme val="minor"/>
      </rPr>
      <t>i</t>
    </r>
    <r>
      <rPr>
        <sz val="14"/>
        <color theme="1"/>
        <rFont val="Calibri"/>
        <family val="2"/>
        <charset val="204"/>
        <scheme val="minor"/>
      </rPr>
      <t xml:space="preserve"> - m</t>
    </r>
    <r>
      <rPr>
        <sz val="11"/>
        <color theme="1"/>
        <rFont val="Calibri"/>
        <family val="2"/>
        <charset val="204"/>
        <scheme val="minor"/>
      </rPr>
      <t>0</t>
    </r>
  </si>
  <si>
    <r>
      <t>(m</t>
    </r>
    <r>
      <rPr>
        <sz val="11"/>
        <color theme="1"/>
        <rFont val="Calibri"/>
        <family val="2"/>
        <charset val="204"/>
        <scheme val="minor"/>
      </rPr>
      <t>i</t>
    </r>
    <r>
      <rPr>
        <sz val="14"/>
        <color theme="1"/>
        <rFont val="Calibri"/>
        <family val="2"/>
        <charset val="204"/>
        <scheme val="minor"/>
      </rPr>
      <t xml:space="preserve"> - m</t>
    </r>
    <r>
      <rPr>
        <sz val="11"/>
        <color theme="1"/>
        <rFont val="Calibri"/>
        <family val="2"/>
        <charset val="204"/>
        <scheme val="minor"/>
      </rPr>
      <t>0</t>
    </r>
    <r>
      <rPr>
        <sz val="14"/>
        <color theme="1"/>
        <rFont val="Calibri"/>
        <family val="2"/>
        <charset val="204"/>
        <scheme val="minor"/>
      </rPr>
      <t>)^2</t>
    </r>
  </si>
  <si>
    <t>Среднее m</t>
  </si>
  <si>
    <t>m, г</t>
  </si>
  <si>
    <t>Станд. отклонение</t>
  </si>
  <si>
    <t>Средне- квадратическая погрешность</t>
  </si>
  <si>
    <t>I, A</t>
  </si>
  <si>
    <r>
      <rPr>
        <sz val="11"/>
        <color theme="1"/>
        <rFont val="Calibri"/>
        <family val="2"/>
        <charset val="204"/>
        <scheme val="minor"/>
      </rPr>
      <t>Ii</t>
    </r>
    <r>
      <rPr>
        <sz val="14"/>
        <color theme="1"/>
        <rFont val="Calibri"/>
        <family val="2"/>
        <charset val="204"/>
        <scheme val="minor"/>
      </rPr>
      <t xml:space="preserve"> - I</t>
    </r>
    <r>
      <rPr>
        <sz val="11"/>
        <color theme="1"/>
        <rFont val="Calibri"/>
        <family val="2"/>
        <charset val="204"/>
        <scheme val="minor"/>
      </rPr>
      <t>0</t>
    </r>
  </si>
  <si>
    <r>
      <t>(I</t>
    </r>
    <r>
      <rPr>
        <sz val="11"/>
        <color theme="1"/>
        <rFont val="Calibri"/>
        <family val="2"/>
        <charset val="204"/>
        <scheme val="minor"/>
      </rPr>
      <t>i</t>
    </r>
    <r>
      <rPr>
        <sz val="14"/>
        <color theme="1"/>
        <rFont val="Calibri"/>
        <family val="2"/>
        <charset val="204"/>
        <scheme val="minor"/>
      </rPr>
      <t xml:space="preserve"> - I</t>
    </r>
    <r>
      <rPr>
        <sz val="11"/>
        <color theme="1"/>
        <rFont val="Calibri"/>
        <family val="2"/>
        <charset val="204"/>
        <scheme val="minor"/>
      </rPr>
      <t>0</t>
    </r>
    <r>
      <rPr>
        <sz val="14"/>
        <color theme="1"/>
        <rFont val="Calibri"/>
        <family val="2"/>
        <charset val="204"/>
        <scheme val="minor"/>
      </rPr>
      <t>)^2</t>
    </r>
  </si>
  <si>
    <t>Среднее I</t>
  </si>
  <si>
    <t>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</si>
</sst>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"/>
    <numFmt numFmtId="167" formatCode="0.000%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166" fontId="1" fillId="0" borderId="0" xfId="0" applyNumberFormat="1" applyFont="1" applyAlignment="1">
      <alignment horizontal="center" vertical="top" wrapText="1"/>
    </xf>
    <xf numFmtId="167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7" fontId="1" fillId="0" borderId="2" xfId="0" applyNumberFormat="1" applyFont="1" applyBorder="1" applyAlignment="1">
      <alignment horizontal="center" vertical="center" wrapText="1"/>
    </xf>
    <xf numFmtId="167" fontId="1" fillId="0" borderId="3" xfId="0" applyNumberFormat="1" applyFont="1" applyBorder="1" applyAlignment="1">
      <alignment horizontal="center" vertical="center" wrapText="1"/>
    </xf>
    <xf numFmtId="167" fontId="1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L5" sqref="L5"/>
    </sheetView>
  </sheetViews>
  <sheetFormatPr defaultColWidth="8.88671875" defaultRowHeight="18" x14ac:dyDescent="0.35"/>
  <cols>
    <col min="1" max="1" width="4.44140625" style="1" customWidth="1"/>
    <col min="2" max="2" width="9.6640625" style="1" bestFit="1" customWidth="1"/>
    <col min="3" max="3" width="9.109375" style="1" bestFit="1" customWidth="1"/>
    <col min="4" max="5" width="13.33203125" style="1" customWidth="1"/>
    <col min="6" max="6" width="18.33203125" style="1" customWidth="1"/>
    <col min="7" max="7" width="15.5546875" style="1" customWidth="1"/>
    <col min="8" max="8" width="9.6640625" style="1" customWidth="1"/>
    <col min="9" max="9" width="11.5546875" style="1" customWidth="1"/>
    <col min="10" max="16384" width="8.88671875" style="1"/>
  </cols>
  <sheetData>
    <row r="1" spans="1:9" ht="54.6" thickBot="1" x14ac:dyDescent="0.4">
      <c r="A1" s="10" t="s">
        <v>0</v>
      </c>
      <c r="B1" s="10" t="s">
        <v>1</v>
      </c>
      <c r="C1" s="10" t="s">
        <v>2</v>
      </c>
      <c r="D1" s="10" t="s">
        <v>7</v>
      </c>
      <c r="E1" s="10" t="s">
        <v>3</v>
      </c>
      <c r="F1" s="10" t="s">
        <v>15</v>
      </c>
      <c r="G1" s="10" t="s">
        <v>14</v>
      </c>
      <c r="H1" s="10" t="s">
        <v>5</v>
      </c>
      <c r="I1" s="10" t="s">
        <v>4</v>
      </c>
    </row>
    <row r="2" spans="1:9" ht="18.600000000000001" thickBot="1" x14ac:dyDescent="0.4">
      <c r="A2" s="10">
        <v>1</v>
      </c>
      <c r="B2" s="11">
        <v>14.85</v>
      </c>
      <c r="C2" s="11">
        <f>B2-$B$8</f>
        <v>4.9999999999998934E-2</v>
      </c>
      <c r="D2" s="12">
        <f>POWER(C2,2)</f>
        <v>2.4999999999998934E-3</v>
      </c>
      <c r="E2" s="17">
        <f>$B$8+(1/5)*SUM($C$2:$C$6)</f>
        <v>14.818</v>
      </c>
      <c r="F2" s="20">
        <f>(1/(5*4))*(SUM($D$2:$D$6)-5*(E2-$B$8)^2)</f>
        <v>1.3400000000000247E-4</v>
      </c>
      <c r="G2" s="20">
        <f>SQRT(F2)</f>
        <v>1.1575836902790333E-2</v>
      </c>
      <c r="H2" s="23">
        <f>G2*2.57</f>
        <v>2.9749900840171154E-2</v>
      </c>
      <c r="I2" s="26">
        <f>H2/E2</f>
        <v>2.0076866540809256E-3</v>
      </c>
    </row>
    <row r="3" spans="1:9" ht="18.600000000000001" thickBot="1" x14ac:dyDescent="0.4">
      <c r="A3" s="10">
        <v>2</v>
      </c>
      <c r="B3" s="11">
        <v>14.8</v>
      </c>
      <c r="C3" s="13">
        <f>B3-$B$8</f>
        <v>0</v>
      </c>
      <c r="D3" s="13">
        <f>POWER(C3,2)</f>
        <v>0</v>
      </c>
      <c r="E3" s="18"/>
      <c r="F3" s="21"/>
      <c r="G3" s="21"/>
      <c r="H3" s="24"/>
      <c r="I3" s="27"/>
    </row>
    <row r="4" spans="1:9" ht="18.600000000000001" thickBot="1" x14ac:dyDescent="0.4">
      <c r="A4" s="10">
        <v>3</v>
      </c>
      <c r="B4" s="11">
        <v>14.79</v>
      </c>
      <c r="C4" s="11">
        <f>B4-$B$8</f>
        <v>-1.0000000000001563E-2</v>
      </c>
      <c r="D4" s="12">
        <f>POWER(C4,2)</f>
        <v>1.0000000000003127E-4</v>
      </c>
      <c r="E4" s="18"/>
      <c r="F4" s="21"/>
      <c r="G4" s="21"/>
      <c r="H4" s="24"/>
      <c r="I4" s="27"/>
    </row>
    <row r="5" spans="1:9" ht="18.600000000000001" thickBot="1" x14ac:dyDescent="0.4">
      <c r="A5" s="10">
        <v>4</v>
      </c>
      <c r="B5" s="11">
        <v>14.84</v>
      </c>
      <c r="C5" s="11">
        <f>B5-$B$8</f>
        <v>3.9999999999999147E-2</v>
      </c>
      <c r="D5" s="12">
        <f>POWER(C5,2)</f>
        <v>1.5999999999999318E-3</v>
      </c>
      <c r="E5" s="18"/>
      <c r="F5" s="21"/>
      <c r="G5" s="21"/>
      <c r="H5" s="24"/>
      <c r="I5" s="27"/>
    </row>
    <row r="6" spans="1:9" ht="18.600000000000001" thickBot="1" x14ac:dyDescent="0.4">
      <c r="A6" s="10">
        <v>5</v>
      </c>
      <c r="B6" s="11">
        <v>14.81</v>
      </c>
      <c r="C6" s="11">
        <f>B6-$B$8</f>
        <v>9.9999999999997868E-3</v>
      </c>
      <c r="D6" s="12">
        <f>POWER(C6,2)</f>
        <v>9.9999999999995736E-5</v>
      </c>
      <c r="E6" s="19"/>
      <c r="F6" s="22"/>
      <c r="G6" s="22"/>
      <c r="H6" s="25"/>
      <c r="I6" s="28"/>
    </row>
    <row r="7" spans="1:9" ht="18.600000000000001" thickBot="1" x14ac:dyDescent="0.4"/>
    <row r="8" spans="1:9" ht="18.600000000000001" thickBot="1" x14ac:dyDescent="0.4">
      <c r="A8" s="14" t="s">
        <v>6</v>
      </c>
      <c r="B8" s="15">
        <v>14.8</v>
      </c>
    </row>
  </sheetData>
  <mergeCells count="5">
    <mergeCell ref="E2:E6"/>
    <mergeCell ref="F2:F6"/>
    <mergeCell ref="G2:G6"/>
    <mergeCell ref="H2:H6"/>
    <mergeCell ref="I2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16" sqref="G16"/>
    </sheetView>
  </sheetViews>
  <sheetFormatPr defaultColWidth="8.88671875" defaultRowHeight="18" x14ac:dyDescent="0.35"/>
  <cols>
    <col min="1" max="1" width="4.44140625" style="1" customWidth="1"/>
    <col min="2" max="2" width="9.6640625" style="1" bestFit="1" customWidth="1"/>
    <col min="3" max="3" width="9.109375" style="1" bestFit="1" customWidth="1"/>
    <col min="4" max="4" width="13.44140625" style="1" customWidth="1"/>
    <col min="5" max="5" width="10.44140625" style="1" customWidth="1"/>
    <col min="6" max="6" width="18.33203125" style="1" customWidth="1"/>
    <col min="7" max="7" width="15.44140625" style="1" customWidth="1"/>
    <col min="8" max="8" width="9.6640625" style="1" customWidth="1"/>
    <col min="9" max="9" width="11.5546875" style="1" customWidth="1"/>
    <col min="10" max="16384" width="8.88671875" style="1"/>
  </cols>
  <sheetData>
    <row r="1" spans="1:9" ht="54.6" thickBot="1" x14ac:dyDescent="0.4">
      <c r="A1" s="10" t="s">
        <v>0</v>
      </c>
      <c r="B1" s="10" t="s">
        <v>8</v>
      </c>
      <c r="C1" s="10" t="s">
        <v>10</v>
      </c>
      <c r="D1" s="10" t="s">
        <v>11</v>
      </c>
      <c r="E1" s="10" t="s">
        <v>12</v>
      </c>
      <c r="F1" s="10" t="s">
        <v>15</v>
      </c>
      <c r="G1" s="10" t="s">
        <v>14</v>
      </c>
      <c r="H1" s="10" t="s">
        <v>5</v>
      </c>
      <c r="I1" s="10" t="s">
        <v>4</v>
      </c>
    </row>
    <row r="2" spans="1:9" ht="18.600000000000001" thickBot="1" x14ac:dyDescent="0.4">
      <c r="A2" s="10">
        <v>1</v>
      </c>
      <c r="B2" s="11">
        <v>7.48</v>
      </c>
      <c r="C2" s="11">
        <f>B2-$B$8</f>
        <v>0</v>
      </c>
      <c r="D2" s="12">
        <f>POWER(C2,2)</f>
        <v>0</v>
      </c>
      <c r="E2" s="17">
        <f>$B$8+(1/5)*SUM($C$2:$C$6)</f>
        <v>7.492</v>
      </c>
      <c r="F2" s="20">
        <f>(1/(5*4))*(SUM($D$2:$D$6)-5*(E2-$B$8)^2)</f>
        <v>7.399999999999879E-5</v>
      </c>
      <c r="G2" s="20">
        <f>SQRT(F2)</f>
        <v>8.6023252670425557E-3</v>
      </c>
      <c r="H2" s="23">
        <f>G2*2.57</f>
        <v>2.2107975936299366E-2</v>
      </c>
      <c r="I2" s="26">
        <f>H2/E2</f>
        <v>2.9508777277495149E-3</v>
      </c>
    </row>
    <row r="3" spans="1:9" ht="18.600000000000001" thickBot="1" x14ac:dyDescent="0.4">
      <c r="A3" s="10">
        <v>2</v>
      </c>
      <c r="B3" s="11">
        <v>7.49</v>
      </c>
      <c r="C3" s="13">
        <f>B3-$B$8</f>
        <v>9.9999999999997868E-3</v>
      </c>
      <c r="D3" s="12">
        <f>POWER(C3,2)</f>
        <v>9.9999999999995736E-5</v>
      </c>
      <c r="E3" s="18"/>
      <c r="F3" s="21"/>
      <c r="G3" s="21"/>
      <c r="H3" s="24"/>
      <c r="I3" s="27"/>
    </row>
    <row r="4" spans="1:9" ht="18.600000000000001" thickBot="1" x14ac:dyDescent="0.4">
      <c r="A4" s="10">
        <v>3</v>
      </c>
      <c r="B4" s="11">
        <v>7.52</v>
      </c>
      <c r="C4" s="11">
        <f>B4-$B$8</f>
        <v>3.9999999999999147E-2</v>
      </c>
      <c r="D4" s="12">
        <f>POWER(C4,2)</f>
        <v>1.5999999999999318E-3</v>
      </c>
      <c r="E4" s="18"/>
      <c r="F4" s="21"/>
      <c r="G4" s="21"/>
      <c r="H4" s="24"/>
      <c r="I4" s="27"/>
    </row>
    <row r="5" spans="1:9" ht="18.600000000000001" thickBot="1" x14ac:dyDescent="0.4">
      <c r="A5" s="10">
        <v>4</v>
      </c>
      <c r="B5" s="11">
        <v>7.47</v>
      </c>
      <c r="C5" s="11">
        <f>B5-$B$8</f>
        <v>-1.0000000000000675E-2</v>
      </c>
      <c r="D5" s="12">
        <f>POWER(C5,2)</f>
        <v>1.000000000000135E-4</v>
      </c>
      <c r="E5" s="18"/>
      <c r="F5" s="21"/>
      <c r="G5" s="21"/>
      <c r="H5" s="24"/>
      <c r="I5" s="27"/>
    </row>
    <row r="6" spans="1:9" ht="18.600000000000001" thickBot="1" x14ac:dyDescent="0.4">
      <c r="A6" s="10">
        <v>5</v>
      </c>
      <c r="B6" s="11">
        <v>7.5</v>
      </c>
      <c r="C6" s="11">
        <f>B6-$B$8</f>
        <v>1.9999999999999574E-2</v>
      </c>
      <c r="D6" s="12">
        <f>POWER(C6,2)</f>
        <v>3.9999999999998294E-4</v>
      </c>
      <c r="E6" s="19"/>
      <c r="F6" s="22"/>
      <c r="G6" s="22"/>
      <c r="H6" s="25"/>
      <c r="I6" s="28"/>
    </row>
    <row r="7" spans="1:9" ht="18.600000000000001" thickBot="1" x14ac:dyDescent="0.4"/>
    <row r="8" spans="1:9" ht="18.600000000000001" thickBot="1" x14ac:dyDescent="0.4">
      <c r="A8" s="3" t="s">
        <v>9</v>
      </c>
      <c r="B8" s="2">
        <v>7.48</v>
      </c>
    </row>
  </sheetData>
  <mergeCells count="5">
    <mergeCell ref="E2:E6"/>
    <mergeCell ref="F2:F6"/>
    <mergeCell ref="G2:G6"/>
    <mergeCell ref="H2:H6"/>
    <mergeCell ref="I2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zoomScaleNormal="100" workbookViewId="0">
      <selection activeCell="Q8" sqref="Q8"/>
    </sheetView>
  </sheetViews>
  <sheetFormatPr defaultColWidth="8.88671875" defaultRowHeight="18" x14ac:dyDescent="0.35"/>
  <cols>
    <col min="1" max="1" width="4.44140625" style="1" customWidth="1"/>
    <col min="2" max="2" width="9.6640625" style="1" bestFit="1" customWidth="1"/>
    <col min="3" max="3" width="9.109375" style="1" bestFit="1" customWidth="1"/>
    <col min="4" max="4" width="13.44140625" style="1" customWidth="1"/>
    <col min="5" max="5" width="10.44140625" style="1" customWidth="1"/>
    <col min="6" max="6" width="18.33203125" style="1" customWidth="1"/>
    <col min="7" max="7" width="15.5546875" style="1" customWidth="1"/>
    <col min="8" max="8" width="11.33203125" style="1" customWidth="1"/>
    <col min="9" max="9" width="11.5546875" style="1" customWidth="1"/>
    <col min="10" max="16384" width="8.88671875" style="1"/>
  </cols>
  <sheetData>
    <row r="1" spans="1:9" ht="54.6" thickBot="1" x14ac:dyDescent="0.4">
      <c r="A1" s="10" t="s">
        <v>0</v>
      </c>
      <c r="B1" s="10" t="s">
        <v>13</v>
      </c>
      <c r="C1" s="10" t="s">
        <v>10</v>
      </c>
      <c r="D1" s="10" t="s">
        <v>11</v>
      </c>
      <c r="E1" s="10" t="s">
        <v>12</v>
      </c>
      <c r="F1" s="10" t="s">
        <v>15</v>
      </c>
      <c r="G1" s="10" t="s">
        <v>14</v>
      </c>
      <c r="H1" s="10" t="s">
        <v>5</v>
      </c>
      <c r="I1" s="10" t="s">
        <v>4</v>
      </c>
    </row>
    <row r="2" spans="1:9" ht="18.600000000000001" thickBot="1" x14ac:dyDescent="0.4">
      <c r="A2" s="10">
        <v>1</v>
      </c>
      <c r="B2" s="11">
        <v>47.12</v>
      </c>
      <c r="C2" s="11">
        <f>B2-$B$6</f>
        <v>9.9999999999980105E-3</v>
      </c>
      <c r="D2" s="12">
        <f>POWER(C2,2)</f>
        <v>9.9999999999960215E-5</v>
      </c>
      <c r="E2" s="17">
        <f>$B$6+(1/3)*SUM($C$2:$C$4)</f>
        <v>47.11</v>
      </c>
      <c r="F2" s="20">
        <f>(1/(3*2))*(SUM($D$2:$D$4)-3*(E2-$B$6)^2)</f>
        <v>2.3333333333335892E-4</v>
      </c>
      <c r="G2" s="20">
        <f>SQRT(F2)</f>
        <v>1.5275252316520304E-2</v>
      </c>
      <c r="H2" s="23">
        <f>G2* 3.182</f>
        <v>4.8605852871167608E-2</v>
      </c>
      <c r="I2" s="26">
        <f>H2/E2</f>
        <v>1.0317523428394738E-3</v>
      </c>
    </row>
    <row r="3" spans="1:9" ht="18.600000000000001" thickBot="1" x14ac:dyDescent="0.4">
      <c r="A3" s="10">
        <v>2</v>
      </c>
      <c r="B3" s="11">
        <v>47.08</v>
      </c>
      <c r="C3" s="13">
        <f>B3-$B$6</f>
        <v>-3.0000000000001137E-2</v>
      </c>
      <c r="D3" s="12">
        <f>POWER(C3,2)</f>
        <v>9.0000000000006817E-4</v>
      </c>
      <c r="E3" s="18"/>
      <c r="F3" s="21"/>
      <c r="G3" s="21"/>
      <c r="H3" s="24"/>
      <c r="I3" s="27"/>
    </row>
    <row r="4" spans="1:9" ht="18.600000000000001" thickBot="1" x14ac:dyDescent="0.4">
      <c r="A4" s="10">
        <v>3</v>
      </c>
      <c r="B4" s="11">
        <v>47.13</v>
      </c>
      <c r="C4" s="11">
        <f>B4-$B$6</f>
        <v>2.0000000000003126E-2</v>
      </c>
      <c r="D4" s="12">
        <f>POWER(C4,2)</f>
        <v>4.0000000000012508E-4</v>
      </c>
      <c r="E4" s="19"/>
      <c r="F4" s="22"/>
      <c r="G4" s="22"/>
      <c r="H4" s="25"/>
      <c r="I4" s="28"/>
    </row>
    <row r="5" spans="1:9" ht="18.600000000000001" thickBot="1" x14ac:dyDescent="0.4">
      <c r="A5" s="9"/>
      <c r="B5" s="4"/>
      <c r="C5" s="4"/>
      <c r="D5" s="5"/>
      <c r="E5" s="6"/>
      <c r="F5" s="7"/>
      <c r="G5" s="5"/>
      <c r="H5" s="5"/>
      <c r="I5" s="8"/>
    </row>
    <row r="6" spans="1:9" ht="18.600000000000001" thickBot="1" x14ac:dyDescent="0.4">
      <c r="A6" s="14" t="s">
        <v>6</v>
      </c>
      <c r="B6" s="15">
        <v>47.11</v>
      </c>
      <c r="C6" s="4"/>
      <c r="D6" s="5"/>
      <c r="E6" s="6"/>
      <c r="F6" s="7"/>
      <c r="G6" s="5"/>
      <c r="H6" s="5"/>
      <c r="I6" s="8"/>
    </row>
  </sheetData>
  <mergeCells count="5">
    <mergeCell ref="E2:E4"/>
    <mergeCell ref="F2:F4"/>
    <mergeCell ref="G2:G4"/>
    <mergeCell ref="H2:H4"/>
    <mergeCell ref="I2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L17" sqref="L17"/>
    </sheetView>
  </sheetViews>
  <sheetFormatPr defaultRowHeight="14.4" x14ac:dyDescent="0.3"/>
  <cols>
    <col min="1" max="1" width="9.109375" customWidth="1"/>
    <col min="2" max="2" width="13.44140625" customWidth="1"/>
    <col min="4" max="4" width="14.44140625" customWidth="1"/>
    <col min="5" max="5" width="16.109375" customWidth="1"/>
    <col min="6" max="6" width="21.44140625" customWidth="1"/>
    <col min="7" max="7" width="11.6640625" customWidth="1"/>
    <col min="8" max="8" width="15.109375" customWidth="1"/>
    <col min="9" max="9" width="14.5546875" customWidth="1"/>
  </cols>
  <sheetData>
    <row r="1" spans="1:9" ht="60" customHeight="1" thickBot="1" x14ac:dyDescent="0.35">
      <c r="A1" s="10" t="s">
        <v>0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15</v>
      </c>
      <c r="G1" s="10" t="s">
        <v>14</v>
      </c>
      <c r="H1" s="10" t="s">
        <v>5</v>
      </c>
      <c r="I1" s="10" t="s">
        <v>4</v>
      </c>
    </row>
    <row r="2" spans="1:9" ht="18.600000000000001" thickBot="1" x14ac:dyDescent="0.35">
      <c r="A2" s="10">
        <v>1</v>
      </c>
      <c r="B2" s="11">
        <v>10.58</v>
      </c>
      <c r="C2" s="11">
        <f>B2-$B$8</f>
        <v>-1.9999999999999574E-2</v>
      </c>
      <c r="D2" s="12">
        <f>POWER(C2,2)</f>
        <v>3.9999999999998294E-4</v>
      </c>
      <c r="E2" s="17">
        <f>$B$8+(1/5)*SUM($C$2:$C$6)</f>
        <v>10.61</v>
      </c>
      <c r="F2" s="20">
        <f>(1/(5*4))*(SUM($D$2:$D$6)-5*(E2-$B$8)^2)</f>
        <v>1.0000000000000285E-4</v>
      </c>
      <c r="G2" s="20">
        <f>SQRT(F2)</f>
        <v>1.0000000000000142E-2</v>
      </c>
      <c r="H2" s="23">
        <f>G2*2.57</f>
        <v>2.5700000000000365E-2</v>
      </c>
      <c r="I2" s="26">
        <f>H2/E2</f>
        <v>2.4222431668237858E-3</v>
      </c>
    </row>
    <row r="3" spans="1:9" ht="18.600000000000001" thickBot="1" x14ac:dyDescent="0.35">
      <c r="A3" s="10">
        <v>2</v>
      </c>
      <c r="B3" s="11">
        <v>10.64</v>
      </c>
      <c r="C3" s="13">
        <f>B3-$B$8</f>
        <v>4.0000000000000924E-2</v>
      </c>
      <c r="D3" s="12">
        <f>POWER(C3,2)</f>
        <v>1.6000000000000738E-3</v>
      </c>
      <c r="E3" s="18"/>
      <c r="F3" s="21"/>
      <c r="G3" s="21"/>
      <c r="H3" s="24"/>
      <c r="I3" s="27"/>
    </row>
    <row r="4" spans="1:9" ht="18.600000000000001" thickBot="1" x14ac:dyDescent="0.35">
      <c r="A4" s="10">
        <v>3</v>
      </c>
      <c r="B4" s="11">
        <v>10.6</v>
      </c>
      <c r="C4" s="11">
        <f>B4-$B$8</f>
        <v>0</v>
      </c>
      <c r="D4" s="12">
        <f>POWER(C4,2)</f>
        <v>0</v>
      </c>
      <c r="E4" s="18"/>
      <c r="F4" s="21"/>
      <c r="G4" s="21"/>
      <c r="H4" s="24"/>
      <c r="I4" s="27"/>
    </row>
    <row r="5" spans="1:9" ht="18.600000000000001" thickBot="1" x14ac:dyDescent="0.35">
      <c r="A5" s="10">
        <v>4</v>
      </c>
      <c r="B5" s="11">
        <v>10.61</v>
      </c>
      <c r="C5" s="11">
        <f>B5-$B$8</f>
        <v>9.9999999999997868E-3</v>
      </c>
      <c r="D5" s="12">
        <f>POWER(C5,2)</f>
        <v>9.9999999999995736E-5</v>
      </c>
      <c r="E5" s="18"/>
      <c r="F5" s="21"/>
      <c r="G5" s="21"/>
      <c r="H5" s="24"/>
      <c r="I5" s="27"/>
    </row>
    <row r="6" spans="1:9" ht="18.600000000000001" thickBot="1" x14ac:dyDescent="0.35">
      <c r="A6" s="10">
        <v>5</v>
      </c>
      <c r="B6" s="11">
        <v>10.62</v>
      </c>
      <c r="C6" s="11">
        <f>B6-$B$8</f>
        <v>1.9999999999999574E-2</v>
      </c>
      <c r="D6" s="12">
        <f>POWER(C6,2)</f>
        <v>3.9999999999998294E-4</v>
      </c>
      <c r="E6" s="19"/>
      <c r="F6" s="22"/>
      <c r="G6" s="22"/>
      <c r="H6" s="25"/>
      <c r="I6" s="28"/>
    </row>
    <row r="7" spans="1:9" ht="18.600000000000001" thickBot="1" x14ac:dyDescent="0.4">
      <c r="A7" s="1"/>
      <c r="B7" s="1"/>
      <c r="C7" s="1"/>
      <c r="D7" s="1"/>
      <c r="E7" s="1"/>
      <c r="F7" s="1"/>
      <c r="G7" s="1"/>
      <c r="H7" s="1"/>
      <c r="I7" s="1"/>
    </row>
    <row r="8" spans="1:9" ht="18.600000000000001" thickBot="1" x14ac:dyDescent="0.4">
      <c r="A8" s="16" t="s">
        <v>20</v>
      </c>
      <c r="B8" s="2">
        <v>10.6</v>
      </c>
      <c r="C8" s="1"/>
      <c r="D8" s="1"/>
      <c r="E8" s="1"/>
      <c r="F8" s="1"/>
      <c r="G8" s="1"/>
      <c r="H8" s="1"/>
      <c r="I8" s="1"/>
    </row>
  </sheetData>
  <mergeCells count="5">
    <mergeCell ref="E2:E6"/>
    <mergeCell ref="F2:F6"/>
    <mergeCell ref="G2:G6"/>
    <mergeCell ref="H2:H6"/>
    <mergeCell ref="I2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Амира Зухир</cp:lastModifiedBy>
  <dcterms:created xsi:type="dcterms:W3CDTF">2022-10-16T13:13:27Z</dcterms:created>
  <dcterms:modified xsi:type="dcterms:W3CDTF">2022-10-20T13:31:55Z</dcterms:modified>
</cp:coreProperties>
</file>