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Documents\Data Science\"/>
    </mc:Choice>
  </mc:AlternateContent>
  <xr:revisionPtr revIDLastSave="0" documentId="8_{1474DA9C-4DAB-4E2A-A156-5A90E27A6866}" xr6:coauthVersionLast="47" xr6:coauthVersionMax="47" xr10:uidLastSave="{00000000-0000-0000-0000-000000000000}"/>
  <bookViews>
    <workbookView xWindow="-35310" yWindow="4005" windowWidth="19110" windowHeight="15285" activeTab="1" xr2:uid="{48D701A0-9EB4-411D-84B2-444FEB4D2171}"/>
  </bookViews>
  <sheets>
    <sheet name="3.1" sheetId="2" r:id="rId1"/>
    <sheet name="3.2" sheetId="1" r:id="rId2"/>
  </sheets>
  <definedNames>
    <definedName name="_xlnm._FilterDatabase" localSheetId="0" hidden="1">'3.1'!$A$1:$A$1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2" l="1"/>
  <c r="D25" i="1"/>
  <c r="D24" i="1"/>
  <c r="D20" i="1"/>
  <c r="C20" i="1"/>
  <c r="F3" i="1"/>
  <c r="F4" i="1"/>
  <c r="F5" i="1"/>
  <c r="F6" i="1"/>
  <c r="F7" i="1"/>
  <c r="F8" i="1"/>
  <c r="F9" i="1"/>
  <c r="F10" i="1"/>
  <c r="F11" i="1"/>
  <c r="F12" i="1"/>
  <c r="F15" i="1"/>
  <c r="F16" i="1"/>
  <c r="F17" i="1"/>
  <c r="F18" i="1"/>
  <c r="F1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F14" i="1" s="1"/>
  <c r="E15" i="1"/>
  <c r="E16" i="1"/>
  <c r="E17" i="1"/>
  <c r="E18" i="1"/>
  <c r="E19" i="1"/>
  <c r="E2" i="1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" i="2"/>
  <c r="D22" i="2"/>
  <c r="C22" i="2"/>
  <c r="E20" i="1" l="1"/>
  <c r="F13" i="1"/>
  <c r="F20" i="1" s="1"/>
  <c r="E22" i="2"/>
  <c r="F2" i="2"/>
  <c r="F22" i="2" s="1"/>
</calcChain>
</file>

<file path=xl/sharedStrings.xml><?xml version="1.0" encoding="utf-8"?>
<sst xmlns="http://schemas.openxmlformats.org/spreadsheetml/2006/main" count="72" uniqueCount="65">
  <si>
    <t>№</t>
  </si>
  <si>
    <t>Суммы</t>
  </si>
  <si>
    <t>Вид страха</t>
  </si>
  <si>
    <t>Страх публичного выступления</t>
  </si>
  <si>
    <t>Страх полета</t>
  </si>
  <si>
    <t>Страх совершить ошибку</t>
  </si>
  <si>
    <t>Страх неудачи</t>
  </si>
  <si>
    <t xml:space="preserve">Страх неодобрения </t>
  </si>
  <si>
    <t>Страх отвержения</t>
  </si>
  <si>
    <t>Страх злых людей</t>
  </si>
  <si>
    <t>Страх одиночества</t>
  </si>
  <si>
    <t>Страх крови</t>
  </si>
  <si>
    <t>Страх открытых ран</t>
  </si>
  <si>
    <t>Страх дантиста</t>
  </si>
  <si>
    <t>Страх уколов</t>
  </si>
  <si>
    <t>Страх прохождения тестов</t>
  </si>
  <si>
    <t>Страх полиции</t>
  </si>
  <si>
    <t>Страх высоты</t>
  </si>
  <si>
    <t>Страх собак</t>
  </si>
  <si>
    <t>Страх пауков</t>
  </si>
  <si>
    <t>Страх искалеченных людей</t>
  </si>
  <si>
    <t>Страх больниц</t>
  </si>
  <si>
    <t>Страх темноты</t>
  </si>
  <si>
    <t>Ранг в американской выборке</t>
  </si>
  <si>
    <t>Ранг в российской выборке</t>
  </si>
  <si>
    <t>d</t>
  </si>
  <si>
    <t>d^2</t>
  </si>
  <si>
    <t>---</t>
  </si>
  <si>
    <t>Задание 3</t>
  </si>
  <si>
    <r>
      <t>r</t>
    </r>
    <r>
      <rPr>
        <sz val="8"/>
        <color theme="1"/>
        <rFont val="Calibri"/>
        <family val="2"/>
        <charset val="204"/>
        <scheme val="minor"/>
      </rPr>
      <t>s кр</t>
    </r>
    <r>
      <rPr>
        <sz val="11"/>
        <color theme="1"/>
        <rFont val="Calibri"/>
        <family val="2"/>
        <charset val="204"/>
        <scheme val="minor"/>
      </rPr>
      <t xml:space="preserve"> (0,05)</t>
    </r>
  </si>
  <si>
    <r>
      <t>r</t>
    </r>
    <r>
      <rPr>
        <sz val="8"/>
        <color theme="1"/>
        <rFont val="Calibri"/>
        <family val="2"/>
        <charset val="204"/>
        <scheme val="minor"/>
      </rPr>
      <t>s кр</t>
    </r>
    <r>
      <rPr>
        <sz val="11"/>
        <color theme="1"/>
        <rFont val="Calibri"/>
        <family val="2"/>
        <charset val="204"/>
        <scheme val="minor"/>
      </rPr>
      <t xml:space="preserve"> (0,01)</t>
    </r>
  </si>
  <si>
    <t>Задание 2</t>
  </si>
  <si>
    <t>Задание 4</t>
  </si>
  <si>
    <t>Корреляция отличается от нуля, поэтому принимается гипотеза H1</t>
  </si>
  <si>
    <t>Наименования качества</t>
  </si>
  <si>
    <t>Ряд 1: ранг качества в эталонном профиле</t>
  </si>
  <si>
    <t>Ответственность</t>
  </si>
  <si>
    <t>Порядочность</t>
  </si>
  <si>
    <t>Умение общаться с людьми</t>
  </si>
  <si>
    <t>Выдержка, самообладание</t>
  </si>
  <si>
    <t>Общий уровень культуры</t>
  </si>
  <si>
    <t>Энергия, активность</t>
  </si>
  <si>
    <t>Логика</t>
  </si>
  <si>
    <t>Самокритичность</t>
  </si>
  <si>
    <t>Самостоятельность</t>
  </si>
  <si>
    <t>Личностная зрелость</t>
  </si>
  <si>
    <t>Целеустремленность</t>
  </si>
  <si>
    <t>Обучаемость</t>
  </si>
  <si>
    <t>Гуманизм</t>
  </si>
  <si>
    <t>Терпимость к чужому мнению</t>
  </si>
  <si>
    <t>Стойкость</t>
  </si>
  <si>
    <t>Гибкость поведения</t>
  </si>
  <si>
    <t>Способность производить благоприятное впечатление</t>
  </si>
  <si>
    <t>Способность к творчеству нового</t>
  </si>
  <si>
    <t>Ряд 2: ранг качества в индивидуальном профиле</t>
  </si>
  <si>
    <t>График по форме близок к линейному, а по направленности положительный</t>
  </si>
  <si>
    <t>Пирсон</t>
  </si>
  <si>
    <t>Спирмен</t>
  </si>
  <si>
    <r>
      <t>T</t>
    </r>
    <r>
      <rPr>
        <sz val="8"/>
        <color theme="1"/>
        <rFont val="Calibri"/>
        <family val="2"/>
        <charset val="204"/>
        <scheme val="minor"/>
      </rPr>
      <t>a</t>
    </r>
  </si>
  <si>
    <r>
      <t>T</t>
    </r>
    <r>
      <rPr>
        <sz val="8"/>
        <color theme="1"/>
        <rFont val="Calibri"/>
        <family val="2"/>
        <charset val="204"/>
        <scheme val="minor"/>
      </rPr>
      <t>b</t>
    </r>
  </si>
  <si>
    <r>
      <t>r</t>
    </r>
    <r>
      <rPr>
        <sz val="8"/>
        <color theme="1"/>
        <rFont val="Calibri"/>
        <family val="2"/>
        <charset val="204"/>
        <scheme val="minor"/>
      </rPr>
      <t>s</t>
    </r>
  </si>
  <si>
    <t>0,49 &gt; 0,47</t>
  </si>
  <si>
    <t xml:space="preserve">H1 : Корреляция между индивидуальный профиль депутата </t>
  </si>
  <si>
    <t>К-ва и эталонным профилем, построенным по</t>
  </si>
  <si>
    <t xml:space="preserve"> оценкам избирателей, значимо отличается от нуля.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</si>
</sst>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Корреляционое</a:t>
            </a:r>
            <a:r>
              <a:rPr lang="ru-RU" baseline="0"/>
              <a:t>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'3.1'!$C$2:$C$21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'3.1'!$D$2:$D$21</c:f>
              <c:numCache>
                <c:formatCode>General</c:formatCode>
                <c:ptCount val="20"/>
                <c:pt idx="0">
                  <c:v>7</c:v>
                </c:pt>
                <c:pt idx="1">
                  <c:v>12</c:v>
                </c:pt>
                <c:pt idx="2">
                  <c:v>10</c:v>
                </c:pt>
                <c:pt idx="3">
                  <c:v>6</c:v>
                </c:pt>
                <c:pt idx="4">
                  <c:v>9</c:v>
                </c:pt>
                <c:pt idx="5">
                  <c:v>2</c:v>
                </c:pt>
                <c:pt idx="6">
                  <c:v>5</c:v>
                </c:pt>
                <c:pt idx="7">
                  <c:v>1</c:v>
                </c:pt>
                <c:pt idx="8">
                  <c:v>16</c:v>
                </c:pt>
                <c:pt idx="9">
                  <c:v>13</c:v>
                </c:pt>
                <c:pt idx="10">
                  <c:v>3</c:v>
                </c:pt>
                <c:pt idx="11">
                  <c:v>19</c:v>
                </c:pt>
                <c:pt idx="12">
                  <c:v>20</c:v>
                </c:pt>
                <c:pt idx="13">
                  <c:v>17</c:v>
                </c:pt>
                <c:pt idx="14">
                  <c:v>4</c:v>
                </c:pt>
                <c:pt idx="15">
                  <c:v>11</c:v>
                </c:pt>
                <c:pt idx="16">
                  <c:v>18</c:v>
                </c:pt>
                <c:pt idx="17">
                  <c:v>8</c:v>
                </c:pt>
                <c:pt idx="18">
                  <c:v>15</c:v>
                </c:pt>
                <c:pt idx="1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F1-49BE-964C-070975B7B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443440"/>
        <c:axId val="449437320"/>
      </c:scatterChart>
      <c:valAx>
        <c:axId val="449443440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Америка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437320"/>
        <c:crosses val="autoZero"/>
        <c:crossBetween val="midCat"/>
      </c:valAx>
      <c:valAx>
        <c:axId val="449437320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Россия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44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Корреляционное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'3.2'!$C$2:$C$19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12.5</c:v>
                </c:pt>
                <c:pt idx="12">
                  <c:v>12.5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'3.2'!$D$2:$D$19</c:f>
              <c:numCache>
                <c:formatCode>General</c:formatCode>
                <c:ptCount val="18"/>
                <c:pt idx="0">
                  <c:v>2</c:v>
                </c:pt>
                <c:pt idx="1">
                  <c:v>8.5</c:v>
                </c:pt>
                <c:pt idx="2">
                  <c:v>13.5</c:v>
                </c:pt>
                <c:pt idx="3">
                  <c:v>12</c:v>
                </c:pt>
                <c:pt idx="4">
                  <c:v>5</c:v>
                </c:pt>
                <c:pt idx="5">
                  <c:v>3</c:v>
                </c:pt>
                <c:pt idx="6">
                  <c:v>8.5</c:v>
                </c:pt>
                <c:pt idx="7">
                  <c:v>6</c:v>
                </c:pt>
                <c:pt idx="8">
                  <c:v>7</c:v>
                </c:pt>
                <c:pt idx="9">
                  <c:v>10</c:v>
                </c:pt>
                <c:pt idx="10">
                  <c:v>1</c:v>
                </c:pt>
                <c:pt idx="11">
                  <c:v>15</c:v>
                </c:pt>
                <c:pt idx="12">
                  <c:v>11</c:v>
                </c:pt>
                <c:pt idx="13">
                  <c:v>16</c:v>
                </c:pt>
                <c:pt idx="14">
                  <c:v>4</c:v>
                </c:pt>
                <c:pt idx="15">
                  <c:v>18</c:v>
                </c:pt>
                <c:pt idx="16">
                  <c:v>13.5</c:v>
                </c:pt>
                <c:pt idx="17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2F-4AC7-ABC9-61B02E52C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998640"/>
        <c:axId val="518000080"/>
      </c:scatterChart>
      <c:valAx>
        <c:axId val="51799864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Эталонный</a:t>
                </a:r>
                <a:r>
                  <a:rPr lang="ru-RU" baseline="0"/>
                  <a:t> п.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8000080"/>
        <c:crosses val="autoZero"/>
        <c:crossBetween val="midCat"/>
      </c:valAx>
      <c:valAx>
        <c:axId val="51800008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Индивидуальный п.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99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519112</xdr:rowOff>
    </xdr:from>
    <xdr:to>
      <xdr:col>15</xdr:col>
      <xdr:colOff>342900</xdr:colOff>
      <xdr:row>13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B759D69-D419-4D4E-708B-C615A21A4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766762</xdr:rowOff>
    </xdr:from>
    <xdr:to>
      <xdr:col>14</xdr:col>
      <xdr:colOff>314325</xdr:colOff>
      <xdr:row>15</xdr:row>
      <xdr:rowOff>42862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0B0CAF3-78B0-94CA-B575-B91B65FB6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2A70-7424-4EDB-94FC-99216BAB7E1D}">
  <dimension ref="A1:I27"/>
  <sheetViews>
    <sheetView topLeftCell="A10" workbookViewId="0">
      <selection activeCell="H22" sqref="H22"/>
    </sheetView>
  </sheetViews>
  <sheetFormatPr defaultRowHeight="14.4" x14ac:dyDescent="0.3"/>
  <cols>
    <col min="1" max="1" width="7.44140625" bestFit="1" customWidth="1"/>
    <col min="2" max="2" width="30.33203125" bestFit="1" customWidth="1"/>
    <col min="3" max="3" width="14.33203125" customWidth="1"/>
    <col min="4" max="4" width="11.5546875" customWidth="1"/>
  </cols>
  <sheetData>
    <row r="1" spans="1:6" ht="68.25" customHeight="1" x14ac:dyDescent="0.3">
      <c r="A1" s="7" t="s">
        <v>0</v>
      </c>
      <c r="B1" s="7" t="s">
        <v>2</v>
      </c>
      <c r="C1" s="7" t="s">
        <v>23</v>
      </c>
      <c r="D1" s="7" t="s">
        <v>24</v>
      </c>
      <c r="E1" s="7" t="s">
        <v>25</v>
      </c>
      <c r="F1" s="7" t="s">
        <v>26</v>
      </c>
    </row>
    <row r="2" spans="1:6" x14ac:dyDescent="0.3">
      <c r="A2" s="8">
        <v>1</v>
      </c>
      <c r="B2" s="1" t="s">
        <v>3</v>
      </c>
      <c r="C2" s="1">
        <v>1</v>
      </c>
      <c r="D2" s="1">
        <v>7</v>
      </c>
      <c r="E2" s="1">
        <f>C2-D2</f>
        <v>-6</v>
      </c>
      <c r="F2" s="1">
        <f>E2*E2</f>
        <v>36</v>
      </c>
    </row>
    <row r="3" spans="1:6" x14ac:dyDescent="0.3">
      <c r="A3" s="8">
        <v>2</v>
      </c>
      <c r="B3" s="1" t="s">
        <v>4</v>
      </c>
      <c r="C3" s="1">
        <v>2</v>
      </c>
      <c r="D3" s="1">
        <v>12</v>
      </c>
      <c r="E3" s="1">
        <f>C3-D3</f>
        <v>-10</v>
      </c>
      <c r="F3" s="1">
        <f t="shared" ref="F3:F21" si="0">E3*E3</f>
        <v>100</v>
      </c>
    </row>
    <row r="4" spans="1:6" x14ac:dyDescent="0.3">
      <c r="A4" s="8">
        <v>3</v>
      </c>
      <c r="B4" s="1" t="s">
        <v>5</v>
      </c>
      <c r="C4" s="1">
        <v>3</v>
      </c>
      <c r="D4" s="1">
        <v>10</v>
      </c>
      <c r="E4" s="1">
        <f t="shared" ref="E4:E21" si="1">C4-D4</f>
        <v>-7</v>
      </c>
      <c r="F4" s="1">
        <f t="shared" si="0"/>
        <v>49</v>
      </c>
    </row>
    <row r="5" spans="1:6" x14ac:dyDescent="0.3">
      <c r="A5" s="8">
        <v>4</v>
      </c>
      <c r="B5" s="1" t="s">
        <v>6</v>
      </c>
      <c r="C5" s="1">
        <v>4</v>
      </c>
      <c r="D5" s="1">
        <v>6</v>
      </c>
      <c r="E5" s="1">
        <f t="shared" si="1"/>
        <v>-2</v>
      </c>
      <c r="F5" s="1">
        <f t="shared" si="0"/>
        <v>4</v>
      </c>
    </row>
    <row r="6" spans="1:6" x14ac:dyDescent="0.3">
      <c r="A6" s="8">
        <v>5</v>
      </c>
      <c r="B6" s="1" t="s">
        <v>7</v>
      </c>
      <c r="C6" s="1">
        <v>5</v>
      </c>
      <c r="D6" s="1">
        <v>9</v>
      </c>
      <c r="E6" s="1">
        <f t="shared" si="1"/>
        <v>-4</v>
      </c>
      <c r="F6" s="1">
        <f t="shared" si="0"/>
        <v>16</v>
      </c>
    </row>
    <row r="7" spans="1:6" x14ac:dyDescent="0.3">
      <c r="A7" s="8">
        <v>6</v>
      </c>
      <c r="B7" s="1" t="s">
        <v>8</v>
      </c>
      <c r="C7" s="1">
        <v>6</v>
      </c>
      <c r="D7" s="1">
        <v>2</v>
      </c>
      <c r="E7" s="1">
        <f t="shared" si="1"/>
        <v>4</v>
      </c>
      <c r="F7" s="1">
        <f t="shared" si="0"/>
        <v>16</v>
      </c>
    </row>
    <row r="8" spans="1:6" x14ac:dyDescent="0.3">
      <c r="A8" s="8">
        <v>7</v>
      </c>
      <c r="B8" s="1" t="s">
        <v>9</v>
      </c>
      <c r="C8" s="1">
        <v>7</v>
      </c>
      <c r="D8" s="1">
        <v>5</v>
      </c>
      <c r="E8" s="1">
        <f t="shared" si="1"/>
        <v>2</v>
      </c>
      <c r="F8" s="1">
        <f t="shared" si="0"/>
        <v>4</v>
      </c>
    </row>
    <row r="9" spans="1:6" x14ac:dyDescent="0.3">
      <c r="A9" s="8">
        <v>8</v>
      </c>
      <c r="B9" s="1" t="s">
        <v>10</v>
      </c>
      <c r="C9" s="1">
        <v>8</v>
      </c>
      <c r="D9" s="1">
        <v>1</v>
      </c>
      <c r="E9" s="1">
        <f t="shared" si="1"/>
        <v>7</v>
      </c>
      <c r="F9" s="1">
        <f t="shared" si="0"/>
        <v>49</v>
      </c>
    </row>
    <row r="10" spans="1:6" x14ac:dyDescent="0.3">
      <c r="A10" s="8">
        <v>9</v>
      </c>
      <c r="B10" s="1" t="s">
        <v>11</v>
      </c>
      <c r="C10" s="1">
        <v>9</v>
      </c>
      <c r="D10" s="1">
        <v>16</v>
      </c>
      <c r="E10" s="1">
        <f t="shared" si="1"/>
        <v>-7</v>
      </c>
      <c r="F10" s="1">
        <f t="shared" si="0"/>
        <v>49</v>
      </c>
    </row>
    <row r="11" spans="1:6" x14ac:dyDescent="0.3">
      <c r="A11" s="8">
        <v>10</v>
      </c>
      <c r="B11" s="1" t="s">
        <v>12</v>
      </c>
      <c r="C11" s="1">
        <v>10</v>
      </c>
      <c r="D11" s="1">
        <v>13</v>
      </c>
      <c r="E11" s="1">
        <f t="shared" si="1"/>
        <v>-3</v>
      </c>
      <c r="F11" s="1">
        <f t="shared" si="0"/>
        <v>9</v>
      </c>
    </row>
    <row r="12" spans="1:6" x14ac:dyDescent="0.3">
      <c r="A12" s="8">
        <v>11</v>
      </c>
      <c r="B12" s="1" t="s">
        <v>13</v>
      </c>
      <c r="C12" s="1">
        <v>11</v>
      </c>
      <c r="D12" s="1">
        <v>3</v>
      </c>
      <c r="E12" s="1">
        <f t="shared" si="1"/>
        <v>8</v>
      </c>
      <c r="F12" s="1">
        <f t="shared" si="0"/>
        <v>64</v>
      </c>
    </row>
    <row r="13" spans="1:6" x14ac:dyDescent="0.3">
      <c r="A13" s="8">
        <v>12</v>
      </c>
      <c r="B13" s="1" t="s">
        <v>14</v>
      </c>
      <c r="C13" s="1">
        <v>12</v>
      </c>
      <c r="D13" s="1">
        <v>19</v>
      </c>
      <c r="E13" s="1">
        <f t="shared" si="1"/>
        <v>-7</v>
      </c>
      <c r="F13" s="1">
        <f t="shared" si="0"/>
        <v>49</v>
      </c>
    </row>
    <row r="14" spans="1:6" x14ac:dyDescent="0.3">
      <c r="A14" s="8">
        <v>13</v>
      </c>
      <c r="B14" s="1" t="s">
        <v>15</v>
      </c>
      <c r="C14" s="1">
        <v>13</v>
      </c>
      <c r="D14" s="1">
        <v>20</v>
      </c>
      <c r="E14" s="1">
        <f t="shared" si="1"/>
        <v>-7</v>
      </c>
      <c r="F14" s="1">
        <f t="shared" si="0"/>
        <v>49</v>
      </c>
    </row>
    <row r="15" spans="1:6" x14ac:dyDescent="0.3">
      <c r="A15" s="8">
        <v>14</v>
      </c>
      <c r="B15" s="1" t="s">
        <v>16</v>
      </c>
      <c r="C15" s="1">
        <v>14</v>
      </c>
      <c r="D15" s="1">
        <v>17</v>
      </c>
      <c r="E15" s="1">
        <f t="shared" si="1"/>
        <v>-3</v>
      </c>
      <c r="F15" s="1">
        <f t="shared" si="0"/>
        <v>9</v>
      </c>
    </row>
    <row r="16" spans="1:6" x14ac:dyDescent="0.3">
      <c r="A16" s="8">
        <v>15</v>
      </c>
      <c r="B16" s="1" t="s">
        <v>17</v>
      </c>
      <c r="C16" s="1">
        <v>15</v>
      </c>
      <c r="D16" s="1">
        <v>4</v>
      </c>
      <c r="E16" s="1">
        <f t="shared" si="1"/>
        <v>11</v>
      </c>
      <c r="F16" s="1">
        <f t="shared" si="0"/>
        <v>121</v>
      </c>
    </row>
    <row r="17" spans="1:9" x14ac:dyDescent="0.3">
      <c r="A17" s="8">
        <v>16</v>
      </c>
      <c r="B17" s="1" t="s">
        <v>18</v>
      </c>
      <c r="C17" s="1">
        <v>16</v>
      </c>
      <c r="D17" s="1">
        <v>11</v>
      </c>
      <c r="E17" s="1">
        <f t="shared" si="1"/>
        <v>5</v>
      </c>
      <c r="F17" s="1">
        <f t="shared" si="0"/>
        <v>25</v>
      </c>
      <c r="H17" s="10" t="s">
        <v>28</v>
      </c>
      <c r="I17" s="11"/>
    </row>
    <row r="18" spans="1:9" x14ac:dyDescent="0.3">
      <c r="A18" s="8">
        <v>17</v>
      </c>
      <c r="B18" s="1" t="s">
        <v>19</v>
      </c>
      <c r="C18" s="1">
        <v>17</v>
      </c>
      <c r="D18" s="1">
        <v>18</v>
      </c>
      <c r="E18" s="1">
        <f t="shared" si="1"/>
        <v>-1</v>
      </c>
      <c r="F18" s="1">
        <f t="shared" si="0"/>
        <v>1</v>
      </c>
      <c r="H18" s="12" t="s">
        <v>29</v>
      </c>
      <c r="I18" s="3">
        <v>0.45</v>
      </c>
    </row>
    <row r="19" spans="1:9" x14ac:dyDescent="0.3">
      <c r="A19" s="8">
        <v>18</v>
      </c>
      <c r="B19" s="1" t="s">
        <v>20</v>
      </c>
      <c r="C19" s="1">
        <v>18</v>
      </c>
      <c r="D19" s="1">
        <v>8</v>
      </c>
      <c r="E19" s="1">
        <f t="shared" si="1"/>
        <v>10</v>
      </c>
      <c r="F19" s="1">
        <f t="shared" si="0"/>
        <v>100</v>
      </c>
      <c r="H19" s="12" t="s">
        <v>30</v>
      </c>
      <c r="I19" s="3">
        <v>0.56999999999999995</v>
      </c>
    </row>
    <row r="20" spans="1:9" x14ac:dyDescent="0.3">
      <c r="A20" s="8">
        <v>19</v>
      </c>
      <c r="B20" s="1" t="s">
        <v>21</v>
      </c>
      <c r="C20" s="1">
        <v>19</v>
      </c>
      <c r="D20" s="1">
        <v>15</v>
      </c>
      <c r="E20" s="1">
        <f t="shared" si="1"/>
        <v>4</v>
      </c>
      <c r="F20" s="1">
        <f t="shared" si="0"/>
        <v>16</v>
      </c>
    </row>
    <row r="21" spans="1:9" x14ac:dyDescent="0.3">
      <c r="A21" s="8">
        <v>20</v>
      </c>
      <c r="B21" s="1" t="s">
        <v>22</v>
      </c>
      <c r="C21" s="1">
        <v>20</v>
      </c>
      <c r="D21" s="1">
        <v>14</v>
      </c>
      <c r="E21" s="1">
        <f t="shared" si="1"/>
        <v>6</v>
      </c>
      <c r="F21" s="1">
        <f t="shared" si="0"/>
        <v>36</v>
      </c>
      <c r="H21" t="s">
        <v>32</v>
      </c>
    </row>
    <row r="22" spans="1:9" x14ac:dyDescent="0.3">
      <c r="A22" s="9" t="s">
        <v>1</v>
      </c>
      <c r="B22" s="2" t="s">
        <v>27</v>
      </c>
      <c r="C22" s="1">
        <f>SUM(C2:C21)</f>
        <v>210</v>
      </c>
      <c r="D22" s="1">
        <f>SUM(D2:D21)</f>
        <v>210</v>
      </c>
      <c r="E22" s="1">
        <f>SUM(E2:E21)</f>
        <v>0</v>
      </c>
      <c r="F22" s="1">
        <f>SUM(F2:F21)</f>
        <v>802</v>
      </c>
      <c r="H22" t="s">
        <v>33</v>
      </c>
    </row>
    <row r="25" spans="1:9" x14ac:dyDescent="0.3">
      <c r="A25" s="3" t="s">
        <v>31</v>
      </c>
    </row>
    <row r="26" spans="1:9" x14ac:dyDescent="0.3">
      <c r="A26" s="8" t="s">
        <v>60</v>
      </c>
      <c r="B26" s="1">
        <f>1-((6*F22)/(A21*(A21*A21-1)))</f>
        <v>0.39699248120300756</v>
      </c>
      <c r="C26" s="3"/>
      <c r="D26" s="3"/>
      <c r="E26" s="3"/>
    </row>
    <row r="27" spans="1:9" x14ac:dyDescent="0.3">
      <c r="A27" s="3" t="s">
        <v>55</v>
      </c>
      <c r="B27" s="3"/>
      <c r="C27" s="3"/>
      <c r="D27" s="3"/>
      <c r="E27" s="3"/>
    </row>
  </sheetData>
  <mergeCells count="1">
    <mergeCell ref="H17:I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2D0A-5FBF-4843-83FA-7C0B1FD5136C}">
  <dimension ref="A1:F28"/>
  <sheetViews>
    <sheetView tabSelected="1" workbookViewId="0">
      <selection activeCell="A26" sqref="A26"/>
    </sheetView>
  </sheetViews>
  <sheetFormatPr defaultRowHeight="14.4" x14ac:dyDescent="0.3"/>
  <cols>
    <col min="1" max="1" width="3" bestFit="1" customWidth="1"/>
    <col min="2" max="2" width="52.6640625" bestFit="1" customWidth="1"/>
    <col min="3" max="3" width="13.6640625" customWidth="1"/>
    <col min="4" max="4" width="17" customWidth="1"/>
    <col min="5" max="5" width="14.5546875" customWidth="1"/>
  </cols>
  <sheetData>
    <row r="1" spans="1:6" ht="63" customHeight="1" x14ac:dyDescent="0.3">
      <c r="A1" s="13" t="s">
        <v>34</v>
      </c>
      <c r="B1" s="14"/>
      <c r="C1" s="15" t="s">
        <v>35</v>
      </c>
      <c r="D1" s="15" t="s">
        <v>54</v>
      </c>
      <c r="E1" s="15" t="s">
        <v>25</v>
      </c>
      <c r="F1" s="15" t="s">
        <v>26</v>
      </c>
    </row>
    <row r="2" spans="1:6" x14ac:dyDescent="0.3">
      <c r="A2" s="8">
        <v>1</v>
      </c>
      <c r="B2" s="1" t="s">
        <v>36</v>
      </c>
      <c r="C2" s="1">
        <v>1</v>
      </c>
      <c r="D2" s="1">
        <v>2</v>
      </c>
      <c r="E2" s="1">
        <f>C2-D2</f>
        <v>-1</v>
      </c>
      <c r="F2" s="1">
        <f>E2*E2</f>
        <v>1</v>
      </c>
    </row>
    <row r="3" spans="1:6" x14ac:dyDescent="0.3">
      <c r="A3" s="8">
        <v>2</v>
      </c>
      <c r="B3" s="1" t="s">
        <v>37</v>
      </c>
      <c r="C3" s="1">
        <v>2</v>
      </c>
      <c r="D3" s="1">
        <v>8.5</v>
      </c>
      <c r="E3" s="1">
        <f t="shared" ref="E3:E19" si="0">C3-D3</f>
        <v>-6.5</v>
      </c>
      <c r="F3" s="1">
        <f t="shared" ref="F3:F19" si="1">E3*E3</f>
        <v>42.25</v>
      </c>
    </row>
    <row r="4" spans="1:6" x14ac:dyDescent="0.3">
      <c r="A4" s="8">
        <v>3</v>
      </c>
      <c r="B4" s="1" t="s">
        <v>38</v>
      </c>
      <c r="C4" s="1">
        <v>3</v>
      </c>
      <c r="D4" s="1">
        <v>13.5</v>
      </c>
      <c r="E4" s="1">
        <f t="shared" si="0"/>
        <v>-10.5</v>
      </c>
      <c r="F4" s="1">
        <f t="shared" si="1"/>
        <v>110.25</v>
      </c>
    </row>
    <row r="5" spans="1:6" x14ac:dyDescent="0.3">
      <c r="A5" s="8">
        <v>4</v>
      </c>
      <c r="B5" s="1" t="s">
        <v>39</v>
      </c>
      <c r="C5" s="1">
        <v>4</v>
      </c>
      <c r="D5" s="1">
        <v>12</v>
      </c>
      <c r="E5" s="1">
        <f t="shared" si="0"/>
        <v>-8</v>
      </c>
      <c r="F5" s="1">
        <f t="shared" si="1"/>
        <v>64</v>
      </c>
    </row>
    <row r="6" spans="1:6" x14ac:dyDescent="0.3">
      <c r="A6" s="8">
        <v>5</v>
      </c>
      <c r="B6" s="1" t="s">
        <v>40</v>
      </c>
      <c r="C6" s="1">
        <v>5</v>
      </c>
      <c r="D6" s="1">
        <v>5</v>
      </c>
      <c r="E6" s="1">
        <f t="shared" si="0"/>
        <v>0</v>
      </c>
      <c r="F6" s="1">
        <f t="shared" si="1"/>
        <v>0</v>
      </c>
    </row>
    <row r="7" spans="1:6" x14ac:dyDescent="0.3">
      <c r="A7" s="8">
        <v>6</v>
      </c>
      <c r="B7" s="1" t="s">
        <v>41</v>
      </c>
      <c r="C7" s="1">
        <v>6</v>
      </c>
      <c r="D7" s="1">
        <v>3</v>
      </c>
      <c r="E7" s="1">
        <f t="shared" si="0"/>
        <v>3</v>
      </c>
      <c r="F7" s="1">
        <f t="shared" si="1"/>
        <v>9</v>
      </c>
    </row>
    <row r="8" spans="1:6" x14ac:dyDescent="0.3">
      <c r="A8" s="8">
        <v>7</v>
      </c>
      <c r="B8" s="1" t="s">
        <v>42</v>
      </c>
      <c r="C8" s="1">
        <v>7</v>
      </c>
      <c r="D8" s="1">
        <v>8.5</v>
      </c>
      <c r="E8" s="1">
        <f t="shared" si="0"/>
        <v>-1.5</v>
      </c>
      <c r="F8" s="1">
        <f t="shared" si="1"/>
        <v>2.25</v>
      </c>
    </row>
    <row r="9" spans="1:6" x14ac:dyDescent="0.3">
      <c r="A9" s="8">
        <v>8</v>
      </c>
      <c r="B9" s="1" t="s">
        <v>43</v>
      </c>
      <c r="C9" s="1">
        <v>8</v>
      </c>
      <c r="D9" s="1">
        <v>6</v>
      </c>
      <c r="E9" s="1">
        <f t="shared" si="0"/>
        <v>2</v>
      </c>
      <c r="F9" s="1">
        <f t="shared" si="1"/>
        <v>4</v>
      </c>
    </row>
    <row r="10" spans="1:6" x14ac:dyDescent="0.3">
      <c r="A10" s="8">
        <v>9</v>
      </c>
      <c r="B10" s="1" t="s">
        <v>44</v>
      </c>
      <c r="C10" s="1">
        <v>9</v>
      </c>
      <c r="D10" s="1">
        <v>7</v>
      </c>
      <c r="E10" s="1">
        <f t="shared" si="0"/>
        <v>2</v>
      </c>
      <c r="F10" s="1">
        <f t="shared" si="1"/>
        <v>4</v>
      </c>
    </row>
    <row r="11" spans="1:6" x14ac:dyDescent="0.3">
      <c r="A11" s="8">
        <v>10</v>
      </c>
      <c r="B11" s="1" t="s">
        <v>45</v>
      </c>
      <c r="C11" s="1">
        <v>10</v>
      </c>
      <c r="D11" s="1">
        <v>10</v>
      </c>
      <c r="E11" s="1">
        <f t="shared" si="0"/>
        <v>0</v>
      </c>
      <c r="F11" s="1">
        <f t="shared" si="1"/>
        <v>0</v>
      </c>
    </row>
    <row r="12" spans="1:6" x14ac:dyDescent="0.3">
      <c r="A12" s="8">
        <v>11</v>
      </c>
      <c r="B12" s="1" t="s">
        <v>46</v>
      </c>
      <c r="C12" s="1">
        <v>11</v>
      </c>
      <c r="D12" s="1">
        <v>1</v>
      </c>
      <c r="E12" s="1">
        <f t="shared" si="0"/>
        <v>10</v>
      </c>
      <c r="F12" s="1">
        <f t="shared" si="1"/>
        <v>100</v>
      </c>
    </row>
    <row r="13" spans="1:6" x14ac:dyDescent="0.3">
      <c r="A13" s="8">
        <v>12</v>
      </c>
      <c r="B13" s="1" t="s">
        <v>47</v>
      </c>
      <c r="C13" s="1">
        <v>12.5</v>
      </c>
      <c r="D13" s="1">
        <v>15</v>
      </c>
      <c r="E13" s="1">
        <f t="shared" si="0"/>
        <v>-2.5</v>
      </c>
      <c r="F13" s="1">
        <f t="shared" si="1"/>
        <v>6.25</v>
      </c>
    </row>
    <row r="14" spans="1:6" x14ac:dyDescent="0.3">
      <c r="A14" s="8">
        <v>13</v>
      </c>
      <c r="B14" s="1" t="s">
        <v>48</v>
      </c>
      <c r="C14" s="1">
        <v>12.5</v>
      </c>
      <c r="D14" s="1">
        <v>11</v>
      </c>
      <c r="E14" s="1">
        <f t="shared" si="0"/>
        <v>1.5</v>
      </c>
      <c r="F14" s="1">
        <f t="shared" si="1"/>
        <v>2.25</v>
      </c>
    </row>
    <row r="15" spans="1:6" x14ac:dyDescent="0.3">
      <c r="A15" s="8">
        <v>14</v>
      </c>
      <c r="B15" s="1" t="s">
        <v>49</v>
      </c>
      <c r="C15" s="1">
        <v>14</v>
      </c>
      <c r="D15" s="1">
        <v>16</v>
      </c>
      <c r="E15" s="1">
        <f t="shared" si="0"/>
        <v>-2</v>
      </c>
      <c r="F15" s="1">
        <f t="shared" si="1"/>
        <v>4</v>
      </c>
    </row>
    <row r="16" spans="1:6" x14ac:dyDescent="0.3">
      <c r="A16" s="8">
        <v>15</v>
      </c>
      <c r="B16" s="1" t="s">
        <v>50</v>
      </c>
      <c r="C16" s="1">
        <v>15</v>
      </c>
      <c r="D16" s="1">
        <v>4</v>
      </c>
      <c r="E16" s="1">
        <f t="shared" si="0"/>
        <v>11</v>
      </c>
      <c r="F16" s="1">
        <f t="shared" si="1"/>
        <v>121</v>
      </c>
    </row>
    <row r="17" spans="1:6" x14ac:dyDescent="0.3">
      <c r="A17" s="8">
        <v>16</v>
      </c>
      <c r="B17" s="1" t="s">
        <v>51</v>
      </c>
      <c r="C17" s="1">
        <v>16</v>
      </c>
      <c r="D17" s="1">
        <v>18</v>
      </c>
      <c r="E17" s="1">
        <f t="shared" si="0"/>
        <v>-2</v>
      </c>
      <c r="F17" s="1">
        <f t="shared" si="1"/>
        <v>4</v>
      </c>
    </row>
    <row r="18" spans="1:6" x14ac:dyDescent="0.3">
      <c r="A18" s="8">
        <v>17</v>
      </c>
      <c r="B18" s="1" t="s">
        <v>52</v>
      </c>
      <c r="C18" s="1">
        <v>17</v>
      </c>
      <c r="D18" s="1">
        <v>13.5</v>
      </c>
      <c r="E18" s="1">
        <f t="shared" si="0"/>
        <v>3.5</v>
      </c>
      <c r="F18" s="1">
        <f t="shared" si="1"/>
        <v>12.25</v>
      </c>
    </row>
    <row r="19" spans="1:6" x14ac:dyDescent="0.3">
      <c r="A19" s="8">
        <v>18</v>
      </c>
      <c r="B19" s="1" t="s">
        <v>53</v>
      </c>
      <c r="C19" s="1">
        <v>18</v>
      </c>
      <c r="D19" s="1">
        <v>17</v>
      </c>
      <c r="E19" s="1">
        <f t="shared" si="0"/>
        <v>1</v>
      </c>
      <c r="F19" s="1">
        <f t="shared" si="1"/>
        <v>1</v>
      </c>
    </row>
    <row r="20" spans="1:6" x14ac:dyDescent="0.3">
      <c r="A20" s="10" t="s">
        <v>1</v>
      </c>
      <c r="B20" s="11"/>
      <c r="C20" s="1">
        <f>SUM(C2:C19)</f>
        <v>171</v>
      </c>
      <c r="D20" s="1">
        <f t="shared" ref="D20:F20" si="2">SUM(D2:D19)</f>
        <v>171</v>
      </c>
      <c r="E20" s="1">
        <f t="shared" si="2"/>
        <v>0</v>
      </c>
      <c r="F20" s="1">
        <f t="shared" si="2"/>
        <v>487.5</v>
      </c>
    </row>
    <row r="22" spans="1:6" x14ac:dyDescent="0.3">
      <c r="A22" s="3" t="s">
        <v>28</v>
      </c>
      <c r="B22" s="3"/>
      <c r="C22" s="3" t="s">
        <v>31</v>
      </c>
      <c r="D22" s="3"/>
    </row>
    <row r="23" spans="1:6" x14ac:dyDescent="0.3">
      <c r="A23" s="3" t="s">
        <v>61</v>
      </c>
      <c r="B23" s="3"/>
      <c r="C23" s="3" t="s">
        <v>55</v>
      </c>
      <c r="D23" s="3"/>
    </row>
    <row r="24" spans="1:6" x14ac:dyDescent="0.3">
      <c r="A24" t="s">
        <v>62</v>
      </c>
      <c r="B24" s="6"/>
      <c r="C24" s="8" t="s">
        <v>56</v>
      </c>
      <c r="D24" s="1">
        <f>SQRT(RSQ(C2:C19,D2:D19))</f>
        <v>0.49612409725966389</v>
      </c>
    </row>
    <row r="25" spans="1:6" x14ac:dyDescent="0.3">
      <c r="A25" t="s">
        <v>63</v>
      </c>
      <c r="C25" s="8" t="s">
        <v>57</v>
      </c>
      <c r="D25" s="1">
        <f>CORREL(C2:C19,D2:D19)</f>
        <v>0.496124097259664</v>
      </c>
    </row>
    <row r="26" spans="1:6" x14ac:dyDescent="0.3">
      <c r="A26" s="4" t="s">
        <v>64</v>
      </c>
      <c r="B26" s="5"/>
      <c r="C26" s="8" t="s">
        <v>58</v>
      </c>
      <c r="D26" s="1">
        <v>0.5</v>
      </c>
    </row>
    <row r="27" spans="1:6" x14ac:dyDescent="0.3">
      <c r="C27" s="8" t="s">
        <v>59</v>
      </c>
      <c r="D27" s="1">
        <v>1</v>
      </c>
    </row>
    <row r="28" spans="1:6" x14ac:dyDescent="0.3">
      <c r="C28" s="8" t="s">
        <v>60</v>
      </c>
      <c r="D28" s="1">
        <v>0.49669999999999997</v>
      </c>
    </row>
  </sheetData>
  <mergeCells count="2">
    <mergeCell ref="A20:B20"/>
    <mergeCell ref="A1:B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DA79D1B227F34B929A0E1B87E58229" ma:contentTypeVersion="3" ma:contentTypeDescription="Create a new document." ma:contentTypeScope="" ma:versionID="b362f62681f8f32bcf1857c2da571318">
  <xsd:schema xmlns:xsd="http://www.w3.org/2001/XMLSchema" xmlns:xs="http://www.w3.org/2001/XMLSchema" xmlns:p="http://schemas.microsoft.com/office/2006/metadata/properties" xmlns:ns3="5fe1187b-57d4-44c1-9777-ad5506513a9a" targetNamespace="http://schemas.microsoft.com/office/2006/metadata/properties" ma:root="true" ma:fieldsID="6776538ff9be6f0ccb70a08b1474c530" ns3:_="">
    <xsd:import namespace="5fe1187b-57d4-44c1-9777-ad5506513a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1187b-57d4-44c1-9777-ad5506513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e1187b-57d4-44c1-9777-ad5506513a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0695E3-F281-4292-AEDB-FB0E7E657B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e1187b-57d4-44c1-9777-ad5506513a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D0AAD3-1D65-4CB5-B9AD-99244E43630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fe1187b-57d4-44c1-9777-ad5506513a9a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96CC547-136C-4F1D-B1DD-13C34CFA90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3.1</vt:lpstr>
      <vt:lpstr>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Каргаполов</dc:creator>
  <cp:lastModifiedBy>Амира Зухир</cp:lastModifiedBy>
  <dcterms:created xsi:type="dcterms:W3CDTF">2023-04-13T14:29:59Z</dcterms:created>
  <dcterms:modified xsi:type="dcterms:W3CDTF">2023-04-14T18:46:10Z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0x010100CADA79D1B227F34B929A0E1B87E58229</vt:lpwstr>
  </property>
</Properties>
</file>