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\2023 NUS exchange\NM2207 Computational Media Literacy\web\FinalProject\"/>
    </mc:Choice>
  </mc:AlternateContent>
  <xr:revisionPtr revIDLastSave="0" documentId="8_{13F1278E-5CDE-4A53-85EF-EA817514C934}" xr6:coauthVersionLast="47" xr6:coauthVersionMax="47" xr10:uidLastSave="{00000000-0000-0000-0000-000000000000}"/>
  <bookViews>
    <workbookView xWindow="-110" yWindow="-110" windowWidth="25820" windowHeight="15500" activeTab="2" xr2:uid="{1A23B068-7FD9-4C3E-8168-5AC395604131}"/>
  </bookViews>
  <sheets>
    <sheet name="Chart1" sheetId="8" r:id="rId1"/>
    <sheet name="Chart2 (Log)" sheetId="4" r:id="rId2"/>
    <sheet name="working" sheetId="1" r:id="rId3"/>
    <sheet name="Stats" sheetId="2" r:id="rId4"/>
  </sheets>
  <definedNames>
    <definedName name="_xlnm._FilterDatabase" localSheetId="2" hidden="1">working!$A$1:$I$220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" i="1" l="1"/>
  <c r="I118" i="1"/>
  <c r="E115" i="1"/>
  <c r="I115" i="1"/>
  <c r="E113" i="1"/>
  <c r="I113" i="1"/>
  <c r="E112" i="1"/>
  <c r="I112" i="1"/>
  <c r="E111" i="1"/>
  <c r="I111" i="1"/>
  <c r="E110" i="1"/>
  <c r="I110" i="1"/>
  <c r="E109" i="1"/>
  <c r="I109" i="1"/>
  <c r="E108" i="1"/>
  <c r="I108" i="1"/>
  <c r="E107" i="1"/>
  <c r="I107" i="1"/>
  <c r="E106" i="1"/>
  <c r="I106" i="1"/>
  <c r="E117" i="1"/>
  <c r="I117" i="1"/>
  <c r="I13" i="1"/>
  <c r="I24" i="1"/>
  <c r="I40" i="1"/>
  <c r="I212" i="1"/>
  <c r="I103" i="1"/>
  <c r="I61" i="1"/>
  <c r="I44" i="1"/>
  <c r="I11" i="1"/>
  <c r="I201" i="1"/>
  <c r="I64" i="1"/>
  <c r="I31" i="1"/>
  <c r="I26" i="1"/>
  <c r="I21" i="1"/>
  <c r="I16" i="1"/>
  <c r="I83" i="1"/>
  <c r="I69" i="1"/>
  <c r="I7" i="1"/>
  <c r="I70" i="1"/>
  <c r="I34" i="1"/>
  <c r="I12" i="1"/>
  <c r="I60" i="1"/>
  <c r="I91" i="1"/>
  <c r="I39" i="1"/>
  <c r="I38" i="1"/>
  <c r="I98" i="1"/>
  <c r="I160" i="1"/>
  <c r="I30" i="1"/>
  <c r="I52" i="1"/>
  <c r="I67" i="1"/>
  <c r="I19" i="1"/>
  <c r="I58" i="1"/>
  <c r="I25" i="1"/>
  <c r="I94" i="1"/>
  <c r="I78" i="1"/>
  <c r="I4" i="1"/>
  <c r="I35" i="1"/>
  <c r="I55" i="1"/>
  <c r="I8" i="1"/>
  <c r="I136" i="1"/>
  <c r="I81" i="1"/>
  <c r="I53" i="1"/>
  <c r="I20" i="1"/>
  <c r="I104" i="1"/>
  <c r="I3" i="1"/>
  <c r="I37" i="1"/>
  <c r="I102" i="1"/>
  <c r="I97" i="1"/>
  <c r="I33" i="1"/>
  <c r="I116" i="1"/>
  <c r="I65" i="1"/>
  <c r="I45" i="1"/>
  <c r="I63" i="1"/>
  <c r="I28" i="1"/>
  <c r="I71" i="1"/>
  <c r="I32" i="1"/>
  <c r="I95" i="1"/>
  <c r="I93" i="1"/>
  <c r="I43" i="1"/>
  <c r="I90" i="1"/>
  <c r="I41" i="1"/>
  <c r="I15" i="1"/>
  <c r="I62" i="1"/>
  <c r="I59" i="1"/>
  <c r="I84" i="1"/>
  <c r="I23" i="1"/>
  <c r="I80" i="1"/>
  <c r="I77" i="1"/>
  <c r="I100" i="1"/>
  <c r="I17" i="1"/>
  <c r="I85" i="1"/>
  <c r="I9" i="1"/>
  <c r="I96" i="1"/>
  <c r="I88" i="1"/>
  <c r="I22" i="1"/>
  <c r="I105" i="1"/>
  <c r="I51" i="1"/>
  <c r="I36" i="1"/>
  <c r="I50" i="1"/>
  <c r="I10" i="1"/>
  <c r="I76" i="1"/>
  <c r="I79" i="1"/>
  <c r="I87" i="1"/>
  <c r="I57" i="1"/>
  <c r="I89" i="1"/>
  <c r="I42" i="1"/>
  <c r="I29" i="1"/>
  <c r="I72" i="1"/>
  <c r="I47" i="1"/>
  <c r="I56" i="1"/>
  <c r="I14" i="1"/>
  <c r="I99" i="1"/>
  <c r="I74" i="1"/>
  <c r="I54" i="1"/>
  <c r="I46" i="1"/>
  <c r="I6" i="1"/>
  <c r="E46" i="1"/>
  <c r="E54" i="1"/>
  <c r="E74" i="1"/>
  <c r="E99" i="1"/>
  <c r="E14" i="1"/>
  <c r="E56" i="1"/>
  <c r="E47" i="1"/>
  <c r="E72" i="1"/>
  <c r="E29" i="1"/>
  <c r="E42" i="1"/>
  <c r="E89" i="1"/>
  <c r="E57" i="1"/>
  <c r="E87" i="1"/>
  <c r="E79" i="1"/>
  <c r="E76" i="1"/>
  <c r="E10" i="1"/>
  <c r="E50" i="1"/>
  <c r="E36" i="1"/>
  <c r="E51" i="1"/>
  <c r="E105" i="1"/>
  <c r="E22" i="1"/>
  <c r="E88" i="1"/>
  <c r="E96" i="1"/>
  <c r="E9" i="1"/>
  <c r="E85" i="1"/>
  <c r="E17" i="1"/>
  <c r="E100" i="1"/>
  <c r="E77" i="1"/>
  <c r="E80" i="1"/>
  <c r="E23" i="1"/>
  <c r="E84" i="1"/>
  <c r="E59" i="1"/>
  <c r="E62" i="1"/>
  <c r="E15" i="1"/>
  <c r="E41" i="1"/>
  <c r="E90" i="1"/>
  <c r="E43" i="1"/>
  <c r="E93" i="1"/>
  <c r="E95" i="1"/>
  <c r="E32" i="1"/>
  <c r="E71" i="1"/>
  <c r="E28" i="1"/>
  <c r="E63" i="1"/>
  <c r="E45" i="1"/>
  <c r="E65" i="1"/>
  <c r="E116" i="1"/>
  <c r="E33" i="1"/>
  <c r="E97" i="1"/>
  <c r="E102" i="1"/>
  <c r="E37" i="1"/>
  <c r="E3" i="1"/>
  <c r="E104" i="1"/>
  <c r="E20" i="1"/>
  <c r="E53" i="1"/>
  <c r="E81" i="1"/>
  <c r="E136" i="1"/>
  <c r="E8" i="1"/>
  <c r="E55" i="1"/>
  <c r="E35" i="1"/>
  <c r="E4" i="1"/>
  <c r="E78" i="1"/>
  <c r="E94" i="1"/>
  <c r="E25" i="1"/>
  <c r="E58" i="1"/>
  <c r="E19" i="1"/>
  <c r="E67" i="1"/>
  <c r="E52" i="1"/>
  <c r="E30" i="1"/>
  <c r="E160" i="1"/>
  <c r="E98" i="1"/>
  <c r="E38" i="1"/>
  <c r="E39" i="1"/>
  <c r="E91" i="1"/>
  <c r="E60" i="1"/>
  <c r="E12" i="1"/>
  <c r="E34" i="1"/>
  <c r="E70" i="1"/>
  <c r="E7" i="1"/>
  <c r="E69" i="1"/>
  <c r="E83" i="1"/>
  <c r="E16" i="1"/>
  <c r="E21" i="1"/>
  <c r="E26" i="1"/>
  <c r="E31" i="1"/>
  <c r="E64" i="1"/>
  <c r="E201" i="1"/>
  <c r="E11" i="1"/>
  <c r="E44" i="1"/>
  <c r="E61" i="1"/>
  <c r="E103" i="1"/>
  <c r="E212" i="1"/>
  <c r="E40" i="1"/>
  <c r="E24" i="1"/>
  <c r="E13" i="1"/>
  <c r="E6" i="1"/>
  <c r="B4" i="2"/>
  <c r="B3" i="2"/>
  <c r="D115" i="1" s="1"/>
  <c r="B2" i="2"/>
  <c r="D118" i="1" l="1"/>
  <c r="D109" i="1"/>
  <c r="D110" i="1"/>
  <c r="D117" i="1"/>
  <c r="D111" i="1"/>
  <c r="D106" i="1"/>
  <c r="D112" i="1"/>
  <c r="D107" i="1"/>
  <c r="D113" i="1"/>
  <c r="D108" i="1"/>
  <c r="C9" i="2"/>
  <c r="C8" i="2"/>
  <c r="C7" i="2"/>
  <c r="B8" i="2"/>
  <c r="B7" i="2"/>
  <c r="B9" i="2"/>
  <c r="D120" i="1"/>
  <c r="C2" i="2"/>
  <c r="C4" i="2"/>
  <c r="C3" i="2"/>
  <c r="D7" i="1"/>
  <c r="D172" i="1"/>
  <c r="D142" i="1"/>
  <c r="D206" i="1"/>
  <c r="D179" i="1"/>
  <c r="D186" i="1"/>
  <c r="D177" i="1"/>
  <c r="D171" i="1"/>
  <c r="D95" i="1"/>
  <c r="D23" i="1"/>
  <c r="D100" i="1"/>
  <c r="D105" i="1"/>
  <c r="D87" i="1"/>
  <c r="D126" i="1"/>
  <c r="D219" i="1"/>
  <c r="D181" i="1"/>
  <c r="D211" i="1"/>
  <c r="D38" i="1"/>
  <c r="D216" i="1"/>
  <c r="D21" i="1"/>
  <c r="D199" i="1"/>
  <c r="D98" i="1"/>
  <c r="D4" i="1"/>
  <c r="D53" i="1"/>
  <c r="D114" i="1"/>
  <c r="D82" i="1"/>
  <c r="D66" i="1"/>
  <c r="D131" i="1"/>
  <c r="D18" i="1"/>
  <c r="D214" i="1"/>
  <c r="D16" i="1"/>
  <c r="D34" i="1"/>
  <c r="D161" i="1"/>
  <c r="D185" i="1"/>
  <c r="D176" i="1"/>
  <c r="D170" i="1"/>
  <c r="D93" i="1"/>
  <c r="D155" i="1"/>
  <c r="D17" i="1"/>
  <c r="D49" i="1"/>
  <c r="D57" i="1"/>
  <c r="D125" i="1"/>
  <c r="D208" i="1"/>
  <c r="D205" i="1"/>
  <c r="D198" i="1"/>
  <c r="D160" i="1"/>
  <c r="D144" i="1"/>
  <c r="D20" i="1"/>
  <c r="D169" i="1"/>
  <c r="D43" i="1"/>
  <c r="D80" i="1"/>
  <c r="D85" i="1"/>
  <c r="D48" i="1"/>
  <c r="D89" i="1"/>
  <c r="D99" i="1"/>
  <c r="D213" i="1"/>
  <c r="D197" i="1"/>
  <c r="D192" i="1"/>
  <c r="D35" i="1"/>
  <c r="D104" i="1"/>
  <c r="D168" i="1"/>
  <c r="D159" i="1"/>
  <c r="D154" i="1"/>
  <c r="D9" i="1"/>
  <c r="D51" i="1"/>
  <c r="D130" i="1"/>
  <c r="D124" i="1"/>
  <c r="D189" i="1"/>
  <c r="D3" i="1"/>
  <c r="D90" i="1"/>
  <c r="D96" i="1"/>
  <c r="D36" i="1"/>
  <c r="D123" i="1"/>
  <c r="D2" i="1"/>
  <c r="D174" i="1"/>
  <c r="D55" i="1"/>
  <c r="D65" i="1"/>
  <c r="D153" i="1"/>
  <c r="D129" i="1"/>
  <c r="D119" i="1"/>
  <c r="D61" i="1"/>
  <c r="D204" i="1"/>
  <c r="D196" i="1"/>
  <c r="D30" i="1"/>
  <c r="D184" i="1"/>
  <c r="D175" i="1"/>
  <c r="D45" i="1"/>
  <c r="D41" i="1"/>
  <c r="D152" i="1"/>
  <c r="D88" i="1"/>
  <c r="D138" i="1"/>
  <c r="D42" i="1"/>
  <c r="D190" i="1"/>
  <c r="D13" i="1"/>
  <c r="D44" i="1"/>
  <c r="D12" i="1"/>
  <c r="D52" i="1"/>
  <c r="D173" i="1"/>
  <c r="D167" i="1"/>
  <c r="D92" i="1"/>
  <c r="D147" i="1"/>
  <c r="D137" i="1"/>
  <c r="D29" i="1"/>
  <c r="D74" i="1"/>
  <c r="D103" i="1"/>
  <c r="D203" i="1"/>
  <c r="D183" i="1"/>
  <c r="D151" i="1"/>
  <c r="D24" i="1"/>
  <c r="D11" i="1"/>
  <c r="D83" i="1"/>
  <c r="D195" i="1"/>
  <c r="D67" i="1"/>
  <c r="D139" i="1"/>
  <c r="D37" i="1"/>
  <c r="D166" i="1"/>
  <c r="D15" i="1"/>
  <c r="D75" i="1"/>
  <c r="D146" i="1"/>
  <c r="D50" i="1"/>
  <c r="D27" i="1"/>
  <c r="D121" i="1"/>
  <c r="D19" i="1"/>
  <c r="D122" i="1"/>
  <c r="D62" i="1"/>
  <c r="D22" i="1"/>
  <c r="D128" i="1"/>
  <c r="D54" i="1"/>
  <c r="D40" i="1"/>
  <c r="D60" i="1"/>
  <c r="D182" i="1"/>
  <c r="D163" i="1"/>
  <c r="D150" i="1"/>
  <c r="D135" i="1"/>
  <c r="D217" i="1"/>
  <c r="D201" i="1"/>
  <c r="D194" i="1"/>
  <c r="D188" i="1"/>
  <c r="D8" i="1"/>
  <c r="D102" i="1"/>
  <c r="D162" i="1"/>
  <c r="D158" i="1"/>
  <c r="D73" i="1"/>
  <c r="D145" i="1"/>
  <c r="D134" i="1"/>
  <c r="D72" i="1"/>
  <c r="D46" i="1"/>
  <c r="D191" i="1"/>
  <c r="D210" i="1"/>
  <c r="D220" i="1"/>
  <c r="D202" i="1"/>
  <c r="D58" i="1"/>
  <c r="D63" i="1"/>
  <c r="D59" i="1"/>
  <c r="D143" i="1"/>
  <c r="D133" i="1"/>
  <c r="D47" i="1"/>
  <c r="D69" i="1"/>
  <c r="D64" i="1"/>
  <c r="D91" i="1"/>
  <c r="D136" i="1"/>
  <c r="D77" i="1"/>
  <c r="D215" i="1"/>
  <c r="D31" i="1"/>
  <c r="D200" i="1"/>
  <c r="D193" i="1"/>
  <c r="D187" i="1"/>
  <c r="D81" i="1"/>
  <c r="D97" i="1"/>
  <c r="D28" i="1"/>
  <c r="D157" i="1"/>
  <c r="D10" i="1"/>
  <c r="D127" i="1"/>
  <c r="D6" i="1"/>
  <c r="D39" i="1"/>
  <c r="D86" i="1"/>
  <c r="D132" i="1"/>
  <c r="D209" i="1"/>
  <c r="D165" i="1"/>
  <c r="D178" i="1"/>
  <c r="D33" i="1"/>
  <c r="D101" i="1"/>
  <c r="D156" i="1"/>
  <c r="D148" i="1"/>
  <c r="D141" i="1"/>
  <c r="D76" i="1"/>
  <c r="D56" i="1"/>
  <c r="D5" i="1"/>
  <c r="D26" i="1"/>
  <c r="D25" i="1"/>
  <c r="D71" i="1"/>
  <c r="D149" i="1"/>
  <c r="D218" i="1"/>
  <c r="D70" i="1"/>
  <c r="D94" i="1"/>
  <c r="D212" i="1"/>
  <c r="D207" i="1"/>
  <c r="D180" i="1"/>
  <c r="D164" i="1"/>
  <c r="D78" i="1"/>
  <c r="D116" i="1"/>
  <c r="D32" i="1"/>
  <c r="D84" i="1"/>
  <c r="D68" i="1"/>
  <c r="D140" i="1"/>
  <c r="D79" i="1"/>
  <c r="D14" i="1"/>
</calcChain>
</file>

<file path=xl/sharedStrings.xml><?xml version="1.0" encoding="utf-8"?>
<sst xmlns="http://schemas.openxmlformats.org/spreadsheetml/2006/main" count="457" uniqueCount="451">
  <si>
    <t>iso_code</t>
  </si>
  <si>
    <t>location</t>
  </si>
  <si>
    <t>total_tests_per_thousand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</si>
  <si>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</si>
  <si>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</si>
  <si>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</si>
  <si>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</si>
  <si>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</si>
  <si>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</si>
  <si>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</si>
  <si>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</si>
  <si>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</si>
  <si>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</si>
  <si>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</si>
  <si>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</si>
  <si>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</si>
  <si>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</si>
  <si>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</si>
  <si>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</si>
  <si>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</si>
  <si>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</si>
  <si>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</si>
  <si>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</si>
  <si>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</si>
  <si>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</si>
  <si>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</si>
  <si>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</si>
  <si>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</si>
  <si>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</si>
  <si>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</si>
  <si>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</si>
  <si>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</si>
  <si>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</si>
  <si>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</si>
  <si>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</si>
  <si>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</si>
  <si>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</si>
  <si>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</si>
  <si>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</si>
  <si>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</si>
  <si>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</si>
  <si>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</si>
  <si>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</si>
  <si>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</si>
  <si>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</si>
  <si>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</si>
  <si>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</si>
  <si>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</si>
  <si>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</si>
  <si>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</si>
  <si>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</si>
  <si>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BES</t>
  </si>
  <si>
    <t>Bonaire Sint Eustatius and Saba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</si>
  <si>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</si>
  <si>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</si>
  <si>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</si>
  <si>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</si>
  <si>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</si>
  <si>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</si>
  <si>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</si>
  <si>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</si>
  <si>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</si>
  <si>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</si>
  <si>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</si>
  <si>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</si>
  <si>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</si>
  <si>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</si>
  <si>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</si>
  <si>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</si>
  <si>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</si>
  <si>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</si>
  <si>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</si>
  <si>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</si>
  <si>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</si>
  <si>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</si>
  <si>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</si>
  <si>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</si>
  <si>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</si>
  <si>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</si>
  <si>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</si>
  <si>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</si>
  <si>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</si>
  <si>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</si>
  <si>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</si>
  <si>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</si>
  <si>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</si>
  <si>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</si>
  <si>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</si>
  <si>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</si>
  <si>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</si>
  <si>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</si>
  <si>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</si>
  <si>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</si>
  <si>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</si>
  <si>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</si>
  <si>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</si>
  <si>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</si>
  <si>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</si>
  <si>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</si>
  <si>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</si>
  <si>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</si>
  <si>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</si>
  <si>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</si>
  <si>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</si>
  <si>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</si>
  <si>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</si>
  <si>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Czechia</t>
  </si>
  <si>
    <t>COD</t>
  </si>
  <si>
    <t>Democratic Republic of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</si>
  <si>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</si>
  <si>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</si>
  <si>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</si>
  <si>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</si>
  <si>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</si>
  <si>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</si>
  <si>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</si>
  <si>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</si>
  <si>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</si>
  <si>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</si>
  <si>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</si>
  <si>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</si>
  <si>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</si>
  <si>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</si>
  <si>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</si>
  <si>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</si>
  <si>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</si>
  <si>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</si>
  <si>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</si>
  <si>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</si>
  <si>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</si>
  <si>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</si>
  <si>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</si>
  <si>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</si>
  <si>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FRO</t>
  </si>
  <si>
    <t>Faeroe Islands</t>
  </si>
  <si>
    <t>FLK</t>
  </si>
  <si>
    <t>Falkland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</si>
  <si>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</si>
  <si>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</si>
  <si>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</si>
  <si>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</si>
  <si>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</si>
  <si>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</si>
  <si>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</si>
  <si>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</si>
  <si>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</si>
  <si>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</si>
  <si>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</si>
  <si>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</si>
  <si>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</si>
  <si>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</si>
  <si>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</si>
  <si>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</si>
  <si>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</si>
  <si>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</si>
  <si>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</si>
  <si>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</si>
  <si>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</si>
  <si>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</si>
  <si>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</si>
  <si>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</si>
  <si>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</si>
  <si>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</si>
  <si>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</si>
  <si>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</si>
  <si>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</si>
  <si>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</si>
  <si>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</si>
  <si>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</si>
  <si>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</si>
  <si>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</si>
  <si>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</si>
  <si>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</si>
  <si>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</si>
  <si>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</si>
  <si>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</si>
  <si>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</si>
  <si>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</si>
  <si>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</si>
  <si>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</si>
  <si>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</si>
  <si>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</si>
  <si>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</si>
  <si>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</si>
  <si>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</si>
  <si>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</si>
  <si>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</si>
  <si>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</si>
  <si>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</si>
  <si>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</si>
  <si>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</si>
  <si>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</si>
  <si>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</si>
  <si>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</si>
  <si>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</si>
  <si>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</si>
  <si>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</si>
  <si>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</si>
  <si>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</si>
  <si>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</si>
  <si>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</si>
  <si>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</si>
  <si>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</si>
  <si>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</si>
  <si>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</si>
  <si>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</si>
  <si>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</si>
  <si>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</si>
  <si>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</si>
  <si>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</si>
  <si>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</si>
  <si>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</si>
  <si>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</si>
  <si>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</si>
  <si>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</si>
  <si>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</si>
  <si>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</si>
  <si>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</si>
  <si>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</si>
  <si>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</si>
  <si>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</si>
  <si>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</si>
  <si>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</si>
  <si>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</si>
  <si>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</si>
  <si>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</si>
  <si>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</si>
  <si>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</si>
  <si>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</si>
  <si>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</si>
  <si>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</si>
  <si>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</si>
  <si>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</si>
  <si>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</si>
  <si>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</si>
  <si>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</si>
  <si>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</si>
  <si>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</si>
  <si>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</si>
  <si>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</si>
  <si>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</si>
  <si>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</si>
  <si>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</si>
  <si>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</si>
  <si>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</si>
  <si>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</si>
  <si>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</si>
  <si>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</si>
  <si>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</si>
  <si>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</si>
  <si>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</si>
  <si>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</si>
  <si>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</si>
  <si>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</si>
  <si>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</si>
  <si>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</si>
  <si>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</si>
  <si>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</si>
  <si>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(country)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</si>
  <si>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</si>
  <si>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</si>
  <si>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</si>
  <si>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</si>
  <si>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</si>
  <si>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</si>
  <si>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</si>
  <si>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</si>
  <si>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</si>
  <si>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</si>
  <si>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</si>
  <si>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</si>
  <si>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</si>
  <si>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</si>
  <si>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</si>
  <si>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</si>
  <si>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</si>
  <si>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</si>
  <si>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</si>
  <si>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</si>
  <si>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</si>
  <si>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</si>
  <si>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</si>
  <si>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</si>
  <si>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</si>
  <si>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</si>
  <si>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</si>
  <si>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</si>
  <si>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</si>
  <si>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</si>
  <si>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</si>
  <si>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</si>
  <si>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</si>
  <si>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</si>
  <si>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PRK</t>
  </si>
  <si>
    <t>North Korea</t>
  </si>
  <si>
    <t>MKD</t>
  </si>
  <si>
    <t>North Macedonia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</si>
  <si>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</si>
  <si>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</si>
  <si>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</si>
  <si>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</si>
  <si>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</si>
  <si>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</si>
  <si>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</si>
  <si>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</si>
  <si>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</si>
  <si>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</si>
  <si>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</si>
  <si>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</si>
  <si>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</si>
  <si>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</si>
  <si>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</si>
  <si>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</si>
  <si>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</si>
  <si>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</si>
  <si>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</si>
  <si>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</si>
  <si>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</si>
  <si>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</si>
  <si>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</si>
  <si>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</si>
  <si>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</si>
  <si>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</si>
  <si>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</si>
  <si>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</si>
  <si>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</si>
  <si>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</si>
  <si>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</si>
  <si>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</si>
  <si>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</si>
  <si>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</si>
  <si>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SHN</t>
  </si>
  <si>
    <t>Saint Helena</t>
  </si>
  <si>
    <t>KNA</t>
  </si>
  <si>
    <t>Saint Kitts and Nevis</t>
  </si>
  <si>
    <t>LCA</t>
  </si>
  <si>
    <t>Saint Lucia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</si>
  <si>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</si>
  <si>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</si>
  <si>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</si>
  <si>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</si>
  <si>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</si>
  <si>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</si>
  <si>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</si>
  <si>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</si>
  <si>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</si>
  <si>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</si>
  <si>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</si>
  <si>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</si>
  <si>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</si>
  <si>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</si>
  <si>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</si>
  <si>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</si>
  <si>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</si>
  <si>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</si>
  <si>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</si>
  <si>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</si>
  <si>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</si>
  <si>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</si>
  <si>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</si>
  <si>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</si>
  <si>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</si>
  <si>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</si>
  <si>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</si>
  <si>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</si>
  <si>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</si>
  <si>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</si>
  <si>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</si>
  <si>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</si>
  <si>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</si>
  <si>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South Korea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</si>
  <si>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</si>
  <si>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</si>
  <si>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</si>
  <si>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</si>
  <si>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</si>
  <si>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</si>
  <si>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</si>
  <si>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</si>
  <si>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</si>
  <si>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</si>
  <si>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</si>
  <si>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</si>
  <si>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</si>
  <si>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</si>
  <si>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</si>
  <si>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</si>
  <si>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</si>
  <si>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</si>
  <si>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</si>
  <si>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</si>
  <si>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</si>
  <si>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</si>
  <si>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</si>
  <si>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</si>
  <si>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</si>
  <si>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</si>
  <si>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</si>
  <si>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</si>
  <si>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</si>
  <si>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</si>
  <si>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</si>
  <si>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</si>
  <si>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</si>
  <si>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</si>
  <si>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</si>
  <si>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</si>
  <si>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</si>
  <si>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</si>
  <si>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</si>
  <si>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</si>
  <si>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</si>
  <si>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</si>
  <si>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</si>
  <si>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</si>
  <si>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</si>
  <si>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</si>
  <si>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</si>
  <si>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</si>
  <si>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VIR</t>
  </si>
  <si>
    <t>United States Virgin Islands</t>
  </si>
  <si>
    <t>URY</t>
  </si>
  <si>
    <t>Uruguay</t>
  </si>
  <si>
    <t>UZB</t>
  </si>
  <si>
    <t>Uzbekistan</t>
  </si>
  <si>
    <t>VUT</t>
  </si>
  <si>
    <t>Vanuatu</t>
  </si>
  <si>
    <t>VAT</t>
  </si>
  <si>
    <t>Vatican</t>
  </si>
  <si>
    <t>VEN</t>
  </si>
  <si>
    <t>Venezuela</t>
  </si>
  <si>
    <t>VNM</t>
  </si>
  <si>
    <t>Vietnam</t>
  </si>
  <si>
    <t>WLF</t>
  </si>
  <si>
    <t>Wallis and Futuna</t>
  </si>
  <si>
    <t>YEM</t>
  </si>
  <si>
    <t>Yemen</t>
  </si>
  <si>
    <t>ZMB</t>
  </si>
  <si>
    <t>Zambia</t>
  </si>
  <si>
    <t>ZWE</t>
  </si>
  <si>
    <t>Zimbabwe</t>
  </si>
  <si>
    <t>median</t>
  </si>
  <si>
    <t>mean</t>
  </si>
  <si>
    <t>standard deviation</t>
  </si>
  <si>
    <t>Log-tests</t>
  </si>
  <si>
    <t>test per 1000</t>
  </si>
  <si>
    <r>
      <t>Z-score （</t>
    </r>
    <r>
      <rPr>
        <b/>
        <sz val="11"/>
        <color rgb="FFFF0000"/>
        <rFont val="Calibri"/>
        <family val="2"/>
        <scheme val="minor"/>
      </rPr>
      <t>HD)</t>
    </r>
  </si>
  <si>
    <t xml:space="preserve"> health expenditure per capita</t>
  </si>
  <si>
    <t>Log Health expen</t>
  </si>
  <si>
    <t>Log-test</t>
  </si>
  <si>
    <t xml:space="preserve">Log-health expenditure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</si>
</sst>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Figure1: </a:t>
            </a:r>
            <a:r>
              <a:rPr lang="en-AU" sz="1400" b="1" i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Total tests per thousand </a:t>
            </a:r>
            <a:r>
              <a:rPr lang="en-US" sz="1400" b="1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</a:t>
            </a:r>
            <a:r>
              <a:rPr lang="en-AU" sz="1400" b="1" i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Heal</a:t>
            </a:r>
            <a:r>
              <a:rPr lang="en-US" altLang="zh-CN" sz="1400" b="1" i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th</a:t>
            </a:r>
            <a:r>
              <a:rPr lang="en-AU" sz="1400" b="1" i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expenditure per capita</a:t>
            </a:r>
            <a:endParaRPr lang="en-AU" sz="1400" b="1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9400896212249233"/>
          <c:y val="1.674582199158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55018640969327E-2"/>
          <c:y val="8.1824298140742893E-2"/>
          <c:w val="0.89515672950342351"/>
          <c:h val="0.82941594825277287"/>
        </c:manualLayout>
      </c:layout>
      <c:scatterChart>
        <c:scatterStyle val="lineMarker"/>
        <c:varyColors val="1"/>
        <c:ser>
          <c:idx val="0"/>
          <c:order val="0"/>
          <c:tx>
            <c:strRef>
              <c:f>working!$G$1</c:f>
              <c:strCache>
                <c:ptCount val="1"/>
                <c:pt idx="0">
                  <c:v>total_tests_per_thousand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7-4013-A70F-9A0AE0D04C75}"/>
              </c:ext>
            </c:extLst>
          </c:dPt>
          <c:dPt>
            <c:idx val="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97-4013-A70F-9A0AE0D04C75}"/>
              </c:ext>
            </c:extLst>
          </c:dPt>
          <c:dPt>
            <c:idx val="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7-4013-A70F-9A0AE0D04C75}"/>
              </c:ext>
            </c:extLst>
          </c:dPt>
          <c:dPt>
            <c:idx val="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97-4013-A70F-9A0AE0D04C75}"/>
              </c:ext>
            </c:extLst>
          </c:dPt>
          <c:dPt>
            <c:idx val="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7-4013-A70F-9A0AE0D04C75}"/>
              </c:ext>
            </c:extLst>
          </c:dPt>
          <c:dPt>
            <c:idx val="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97-4013-A70F-9A0AE0D04C75}"/>
              </c:ext>
            </c:extLst>
          </c:dPt>
          <c:dPt>
            <c:idx val="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7-4013-A70F-9A0AE0D04C75}"/>
              </c:ext>
            </c:extLst>
          </c:dPt>
          <c:dPt>
            <c:idx val="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97-4013-A70F-9A0AE0D04C75}"/>
              </c:ext>
            </c:extLst>
          </c:dPt>
          <c:dPt>
            <c:idx val="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7-4013-A70F-9A0AE0D04C75}"/>
              </c:ext>
            </c:extLst>
          </c:dPt>
          <c:dPt>
            <c:idx val="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97-4013-A70F-9A0AE0D04C75}"/>
              </c:ext>
            </c:extLst>
          </c:dPt>
          <c:dPt>
            <c:idx val="1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97-4013-A70F-9A0AE0D04C75}"/>
              </c:ext>
            </c:extLst>
          </c:dPt>
          <c:dPt>
            <c:idx val="1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E97-4013-A70F-9A0AE0D04C75}"/>
              </c:ext>
            </c:extLst>
          </c:dPt>
          <c:dPt>
            <c:idx val="1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97-4013-A70F-9A0AE0D04C75}"/>
              </c:ext>
            </c:extLst>
          </c:dPt>
          <c:dPt>
            <c:idx val="1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E97-4013-A70F-9A0AE0D04C75}"/>
              </c:ext>
            </c:extLst>
          </c:dPt>
          <c:dPt>
            <c:idx val="1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97-4013-A70F-9A0AE0D04C75}"/>
              </c:ext>
            </c:extLst>
          </c:dPt>
          <c:dPt>
            <c:idx val="1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E97-4013-A70F-9A0AE0D04C75}"/>
              </c:ext>
            </c:extLst>
          </c:dPt>
          <c:dPt>
            <c:idx val="1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E97-4013-A70F-9A0AE0D04C75}"/>
              </c:ext>
            </c:extLst>
          </c:dPt>
          <c:dPt>
            <c:idx val="1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FE97-4013-A70F-9A0AE0D04C75}"/>
              </c:ext>
            </c:extLst>
          </c:dPt>
          <c:dPt>
            <c:idx val="1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E97-4013-A70F-9A0AE0D04C75}"/>
              </c:ext>
            </c:extLst>
          </c:dPt>
          <c:dPt>
            <c:idx val="1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FE97-4013-A70F-9A0AE0D04C75}"/>
              </c:ext>
            </c:extLst>
          </c:dPt>
          <c:dPt>
            <c:idx val="2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FE97-4013-A70F-9A0AE0D04C75}"/>
              </c:ext>
            </c:extLst>
          </c:dPt>
          <c:dPt>
            <c:idx val="2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FE97-4013-A70F-9A0AE0D04C75}"/>
              </c:ext>
            </c:extLst>
          </c:dPt>
          <c:dPt>
            <c:idx val="2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FE97-4013-A70F-9A0AE0D04C75}"/>
              </c:ext>
            </c:extLst>
          </c:dPt>
          <c:dPt>
            <c:idx val="2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FE97-4013-A70F-9A0AE0D04C75}"/>
              </c:ext>
            </c:extLst>
          </c:dPt>
          <c:dPt>
            <c:idx val="2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FE97-4013-A70F-9A0AE0D04C75}"/>
              </c:ext>
            </c:extLst>
          </c:dPt>
          <c:dPt>
            <c:idx val="2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FE97-4013-A70F-9A0AE0D04C75}"/>
              </c:ext>
            </c:extLst>
          </c:dPt>
          <c:dPt>
            <c:idx val="2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FE97-4013-A70F-9A0AE0D04C75}"/>
              </c:ext>
            </c:extLst>
          </c:dPt>
          <c:dPt>
            <c:idx val="2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FE97-4013-A70F-9A0AE0D04C75}"/>
              </c:ext>
            </c:extLst>
          </c:dPt>
          <c:dPt>
            <c:idx val="2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E97-4013-A70F-9A0AE0D04C75}"/>
              </c:ext>
            </c:extLst>
          </c:dPt>
          <c:dPt>
            <c:idx val="2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FE97-4013-A70F-9A0AE0D04C75}"/>
              </c:ext>
            </c:extLst>
          </c:dPt>
          <c:dPt>
            <c:idx val="3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FE97-4013-A70F-9A0AE0D04C75}"/>
              </c:ext>
            </c:extLst>
          </c:dPt>
          <c:dPt>
            <c:idx val="3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FE97-4013-A70F-9A0AE0D04C75}"/>
              </c:ext>
            </c:extLst>
          </c:dPt>
          <c:dPt>
            <c:idx val="3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FE97-4013-A70F-9A0AE0D04C75}"/>
              </c:ext>
            </c:extLst>
          </c:dPt>
          <c:dPt>
            <c:idx val="3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FE97-4013-A70F-9A0AE0D04C75}"/>
              </c:ext>
            </c:extLst>
          </c:dPt>
          <c:dPt>
            <c:idx val="3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FE97-4013-A70F-9A0AE0D04C75}"/>
              </c:ext>
            </c:extLst>
          </c:dPt>
          <c:dPt>
            <c:idx val="3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FE97-4013-A70F-9A0AE0D04C75}"/>
              </c:ext>
            </c:extLst>
          </c:dPt>
          <c:dPt>
            <c:idx val="3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FE97-4013-A70F-9A0AE0D04C75}"/>
              </c:ext>
            </c:extLst>
          </c:dPt>
          <c:dPt>
            <c:idx val="3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FE97-4013-A70F-9A0AE0D04C75}"/>
              </c:ext>
            </c:extLst>
          </c:dPt>
          <c:dPt>
            <c:idx val="3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FE97-4013-A70F-9A0AE0D04C75}"/>
              </c:ext>
            </c:extLst>
          </c:dPt>
          <c:dPt>
            <c:idx val="3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FE97-4013-A70F-9A0AE0D04C75}"/>
              </c:ext>
            </c:extLst>
          </c:dPt>
          <c:dPt>
            <c:idx val="4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FE97-4013-A70F-9A0AE0D04C75}"/>
              </c:ext>
            </c:extLst>
          </c:dPt>
          <c:dPt>
            <c:idx val="4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FE97-4013-A70F-9A0AE0D04C75}"/>
              </c:ext>
            </c:extLst>
          </c:dPt>
          <c:dPt>
            <c:idx val="4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FE97-4013-A70F-9A0AE0D04C75}"/>
              </c:ext>
            </c:extLst>
          </c:dPt>
          <c:dPt>
            <c:idx val="4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FE97-4013-A70F-9A0AE0D04C75}"/>
              </c:ext>
            </c:extLst>
          </c:dPt>
          <c:dPt>
            <c:idx val="4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FE97-4013-A70F-9A0AE0D04C75}"/>
              </c:ext>
            </c:extLst>
          </c:dPt>
          <c:dPt>
            <c:idx val="4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FE97-4013-A70F-9A0AE0D04C75}"/>
              </c:ext>
            </c:extLst>
          </c:dPt>
          <c:dPt>
            <c:idx val="4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FE97-4013-A70F-9A0AE0D04C75}"/>
              </c:ext>
            </c:extLst>
          </c:dPt>
          <c:dPt>
            <c:idx val="4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FE97-4013-A70F-9A0AE0D04C75}"/>
              </c:ext>
            </c:extLst>
          </c:dPt>
          <c:dPt>
            <c:idx val="4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FE97-4013-A70F-9A0AE0D04C75}"/>
              </c:ext>
            </c:extLst>
          </c:dPt>
          <c:dPt>
            <c:idx val="4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FE97-4013-A70F-9A0AE0D04C75}"/>
              </c:ext>
            </c:extLst>
          </c:dPt>
          <c:dPt>
            <c:idx val="5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FE97-4013-A70F-9A0AE0D04C75}"/>
              </c:ext>
            </c:extLst>
          </c:dPt>
          <c:dPt>
            <c:idx val="5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FE97-4013-A70F-9A0AE0D04C75}"/>
              </c:ext>
            </c:extLst>
          </c:dPt>
          <c:dPt>
            <c:idx val="5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FE97-4013-A70F-9A0AE0D04C75}"/>
              </c:ext>
            </c:extLst>
          </c:dPt>
          <c:dPt>
            <c:idx val="5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FE97-4013-A70F-9A0AE0D04C75}"/>
              </c:ext>
            </c:extLst>
          </c:dPt>
          <c:dPt>
            <c:idx val="5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FE97-4013-A70F-9A0AE0D04C75}"/>
              </c:ext>
            </c:extLst>
          </c:dPt>
          <c:dPt>
            <c:idx val="5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FE97-4013-A70F-9A0AE0D04C75}"/>
              </c:ext>
            </c:extLst>
          </c:dPt>
          <c:dPt>
            <c:idx val="5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FE97-4013-A70F-9A0AE0D04C75}"/>
              </c:ext>
            </c:extLst>
          </c:dPt>
          <c:dPt>
            <c:idx val="5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FE97-4013-A70F-9A0AE0D04C75}"/>
              </c:ext>
            </c:extLst>
          </c:dPt>
          <c:dPt>
            <c:idx val="5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FE97-4013-A70F-9A0AE0D04C75}"/>
              </c:ext>
            </c:extLst>
          </c:dPt>
          <c:dPt>
            <c:idx val="5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FE97-4013-A70F-9A0AE0D04C75}"/>
              </c:ext>
            </c:extLst>
          </c:dPt>
          <c:dPt>
            <c:idx val="6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FE97-4013-A70F-9A0AE0D04C75}"/>
              </c:ext>
            </c:extLst>
          </c:dPt>
          <c:dPt>
            <c:idx val="6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FE97-4013-A70F-9A0AE0D04C75}"/>
              </c:ext>
            </c:extLst>
          </c:dPt>
          <c:dPt>
            <c:idx val="6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FE97-4013-A70F-9A0AE0D04C75}"/>
              </c:ext>
            </c:extLst>
          </c:dPt>
          <c:dPt>
            <c:idx val="6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FE97-4013-A70F-9A0AE0D04C75}"/>
              </c:ext>
            </c:extLst>
          </c:dPt>
          <c:dPt>
            <c:idx val="6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FE97-4013-A70F-9A0AE0D04C75}"/>
              </c:ext>
            </c:extLst>
          </c:dPt>
          <c:dPt>
            <c:idx val="6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FE97-4013-A70F-9A0AE0D04C75}"/>
              </c:ext>
            </c:extLst>
          </c:dPt>
          <c:dPt>
            <c:idx val="6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FE97-4013-A70F-9A0AE0D04C75}"/>
              </c:ext>
            </c:extLst>
          </c:dPt>
          <c:dPt>
            <c:idx val="6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FE97-4013-A70F-9A0AE0D04C75}"/>
              </c:ext>
            </c:extLst>
          </c:dPt>
          <c:dPt>
            <c:idx val="6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FE97-4013-A70F-9A0AE0D04C75}"/>
              </c:ext>
            </c:extLst>
          </c:dPt>
          <c:dPt>
            <c:idx val="6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FE97-4013-A70F-9A0AE0D04C75}"/>
              </c:ext>
            </c:extLst>
          </c:dPt>
          <c:dPt>
            <c:idx val="7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FE97-4013-A70F-9A0AE0D04C75}"/>
              </c:ext>
            </c:extLst>
          </c:dPt>
          <c:dPt>
            <c:idx val="7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FE97-4013-A70F-9A0AE0D04C75}"/>
              </c:ext>
            </c:extLst>
          </c:dPt>
          <c:dPt>
            <c:idx val="7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FE97-4013-A70F-9A0AE0D04C75}"/>
              </c:ext>
            </c:extLst>
          </c:dPt>
          <c:dPt>
            <c:idx val="7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FE97-4013-A70F-9A0AE0D04C75}"/>
              </c:ext>
            </c:extLst>
          </c:dPt>
          <c:dPt>
            <c:idx val="7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FE97-4013-A70F-9A0AE0D04C75}"/>
              </c:ext>
            </c:extLst>
          </c:dPt>
          <c:dPt>
            <c:idx val="7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FE97-4013-A70F-9A0AE0D04C75}"/>
              </c:ext>
            </c:extLst>
          </c:dPt>
          <c:dPt>
            <c:idx val="7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FE97-4013-A70F-9A0AE0D04C75}"/>
              </c:ext>
            </c:extLst>
          </c:dPt>
          <c:dPt>
            <c:idx val="7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FE97-4013-A70F-9A0AE0D04C75}"/>
              </c:ext>
            </c:extLst>
          </c:dPt>
          <c:dPt>
            <c:idx val="7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FE97-4013-A70F-9A0AE0D04C75}"/>
              </c:ext>
            </c:extLst>
          </c:dPt>
          <c:dPt>
            <c:idx val="7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FE97-4013-A70F-9A0AE0D04C75}"/>
              </c:ext>
            </c:extLst>
          </c:dPt>
          <c:dPt>
            <c:idx val="80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FE97-4013-A70F-9A0AE0D04C75}"/>
              </c:ext>
            </c:extLst>
          </c:dPt>
          <c:dPt>
            <c:idx val="8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FE97-4013-A70F-9A0AE0D04C75}"/>
              </c:ext>
            </c:extLst>
          </c:dPt>
          <c:dPt>
            <c:idx val="8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FE97-4013-A70F-9A0AE0D04C75}"/>
              </c:ext>
            </c:extLst>
          </c:dPt>
          <c:dPt>
            <c:idx val="8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FE97-4013-A70F-9A0AE0D04C75}"/>
              </c:ext>
            </c:extLst>
          </c:dPt>
          <c:dPt>
            <c:idx val="8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FE97-4013-A70F-9A0AE0D04C75}"/>
              </c:ext>
            </c:extLst>
          </c:dPt>
          <c:dPt>
            <c:idx val="8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FE97-4013-A70F-9A0AE0D04C75}"/>
              </c:ext>
            </c:extLst>
          </c:dPt>
          <c:dPt>
            <c:idx val="8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FE97-4013-A70F-9A0AE0D04C75}"/>
              </c:ext>
            </c:extLst>
          </c:dPt>
          <c:dPt>
            <c:idx val="8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FE97-4013-A70F-9A0AE0D04C75}"/>
              </c:ext>
            </c:extLst>
          </c:dPt>
          <c:dPt>
            <c:idx val="8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FE97-4013-A70F-9A0AE0D04C75}"/>
              </c:ext>
            </c:extLst>
          </c:dPt>
          <c:dPt>
            <c:idx val="8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C-FE97-4013-A70F-9A0AE0D04C75}"/>
              </c:ext>
            </c:extLst>
          </c:dPt>
          <c:dPt>
            <c:idx val="90"/>
            <c:marker>
              <c:symbol val="circle"/>
              <c:size val="4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FE97-4013-A70F-9A0AE0D04C75}"/>
              </c:ext>
            </c:extLst>
          </c:dPt>
          <c:dPt>
            <c:idx val="91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FE97-4013-A70F-9A0AE0D04C75}"/>
              </c:ext>
            </c:extLst>
          </c:dPt>
          <c:dPt>
            <c:idx val="92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FE97-4013-A70F-9A0AE0D04C75}"/>
              </c:ext>
            </c:extLst>
          </c:dPt>
          <c:dPt>
            <c:idx val="93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FE97-4013-A70F-9A0AE0D04C75}"/>
              </c:ext>
            </c:extLst>
          </c:dPt>
          <c:dPt>
            <c:idx val="94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FE97-4013-A70F-9A0AE0D04C75}"/>
              </c:ext>
            </c:extLst>
          </c:dPt>
          <c:dPt>
            <c:idx val="95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FE97-4013-A70F-9A0AE0D04C75}"/>
              </c:ext>
            </c:extLst>
          </c:dPt>
          <c:dPt>
            <c:idx val="96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FE97-4013-A70F-9A0AE0D04C75}"/>
              </c:ext>
            </c:extLst>
          </c:dPt>
          <c:dPt>
            <c:idx val="97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FE97-4013-A70F-9A0AE0D04C75}"/>
              </c:ext>
            </c:extLst>
          </c:dPt>
          <c:dPt>
            <c:idx val="98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FE97-4013-A70F-9A0AE0D04C75}"/>
              </c:ext>
            </c:extLst>
          </c:dPt>
          <c:dPt>
            <c:idx val="99"/>
            <c:marker>
              <c:symbol val="circle"/>
              <c:size val="5"/>
              <c:spPr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35000">
                      <a:schemeClr val="accent1">
                        <a:lumMod val="0"/>
                        <a:lumOff val="100000"/>
                      </a:schemeClr>
                    </a:gs>
                    <a:gs pos="100000">
                      <a:schemeClr val="accent1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FE97-4013-A70F-9A0AE0D04C7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F79E900-C578-44B1-A3E1-297AE8D6E08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E97-4013-A70F-9A0AE0D04C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168EA0-9F54-447F-A35A-5D0BFF5579F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E97-4013-A70F-9A0AE0D04C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C49402-5B7B-48C6-82C0-320864727BE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E97-4013-A70F-9A0AE0D04C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BBC1E6-A386-45BB-86A3-08ACC5AADE0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E97-4013-A70F-9A0AE0D04C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09DBBD-5ACC-4554-A504-4965CDB2547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E97-4013-A70F-9A0AE0D04C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D242A8-0C3F-411E-A98A-1876FEF7549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E97-4013-A70F-9A0AE0D04C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EEDDD3-9717-4C62-8D2C-ADF5E5DD4DE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E97-4013-A70F-9A0AE0D04C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73DD93-67DB-4476-90C9-CDC3CE35CCE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E97-4013-A70F-9A0AE0D04C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910427A-68A4-4AD4-B604-6AFA98A4D2B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E97-4013-A70F-9A0AE0D04C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6B4267-FFAE-4D94-A637-6740E63551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E97-4013-A70F-9A0AE0D04C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B85161-A623-491B-BC35-F44361A3B2A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E97-4013-A70F-9A0AE0D04C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1BBD05E-6563-4AF3-B57B-8709639EE5C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E97-4013-A70F-9A0AE0D04C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51D2473-0475-45E5-97D7-B09FBCC3EB7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E97-4013-A70F-9A0AE0D04C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B780F3-E4FE-460C-8C73-051354F5A8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E97-4013-A70F-9A0AE0D04C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B793FC-EB7B-474F-BA75-8C771DEBE88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E97-4013-A70F-9A0AE0D04C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214586-FE53-4041-AE67-CA6EAF3039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E97-4013-A70F-9A0AE0D04C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0612DD3-4DFB-4C05-ACC3-198ACFC811F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E97-4013-A70F-9A0AE0D04C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EAC21F9-CEE8-4BFB-AFF4-E75DF59DF5D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E97-4013-A70F-9A0AE0D04C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575E777-8B93-4225-9165-EFDCA32FF07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E97-4013-A70F-9A0AE0D04C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3A17347-9129-4FD9-B1EC-2B3550C1EFD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E97-4013-A70F-9A0AE0D04C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0B6EE66-7DB9-4B66-9D70-7EDE23108C1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E97-4013-A70F-9A0AE0D04C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8490C92-D859-4420-8BC0-2CE9040A567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E97-4013-A70F-9A0AE0D04C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6E5988-8F89-41BD-9357-5FBE6897B0B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E97-4013-A70F-9A0AE0D04C7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916884B-389A-4A8B-9BAA-4F4946DF7B9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E97-4013-A70F-9A0AE0D04C7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7A06B54-CB0D-4D45-8942-9713BB6835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E97-4013-A70F-9A0AE0D04C7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9AD0861-7CCD-448F-AD76-B5C4F3801C7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E97-4013-A70F-9A0AE0D04C7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E1FF28F-B62C-4558-925F-C65FA0B0CD7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E97-4013-A70F-9A0AE0D04C7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231B147-9490-49C5-9C7D-7B65FDB754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E97-4013-A70F-9A0AE0D04C7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65A33CA-69F4-46D3-868E-EF2FF340C8E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E97-4013-A70F-9A0AE0D04C7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A5054EF-4C36-4278-A834-92F6457C2D5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E97-4013-A70F-9A0AE0D04C7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C660F78-40A2-49B9-AFB6-A2D40055084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E97-4013-A70F-9A0AE0D04C7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5685339-391E-46AA-98D3-FA2E1AD746E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E97-4013-A70F-9A0AE0D04C7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1B98154-2915-408F-BDCC-1C51D17F14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E97-4013-A70F-9A0AE0D04C7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A39F9F9-510D-4881-A773-A222DE751A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E97-4013-A70F-9A0AE0D04C7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33704FB-9C0F-42B0-AB9E-5108E87596A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E97-4013-A70F-9A0AE0D04C7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E1EBD8B-F2D2-4114-B407-42CA305131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FE97-4013-A70F-9A0AE0D04C7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AF2F177-DB76-49E4-89BF-AA323C34E95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FE97-4013-A70F-9A0AE0D04C7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C823740-67A4-4414-A992-316B7E2763C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FE97-4013-A70F-9A0AE0D04C7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3719D59-9BA7-44C3-96A1-4351ED3B5D0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E97-4013-A70F-9A0AE0D04C7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A496F0A-AAD1-49D9-A8CD-51A8A40FC8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E97-4013-A70F-9A0AE0D04C7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50DDB18-7EAD-4D05-AF10-9F9EF618DEB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E97-4013-A70F-9A0AE0D04C7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5A0E817-5D18-493A-9CE8-561D8D53FB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FE97-4013-A70F-9A0AE0D04C7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F1810AF-ED9E-4DCC-B36B-DFB9EFFCDEB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FE97-4013-A70F-9A0AE0D04C7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E2B9484-C8CE-4C19-ABE8-75722E1AB26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FE97-4013-A70F-9A0AE0D04C7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7C758C2-81EE-476B-8510-6EC5EE67735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FE97-4013-A70F-9A0AE0D04C7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F839CB9-E0FD-4A64-AB85-BD37E91FB31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FE97-4013-A70F-9A0AE0D04C7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DBF74CD-86FE-4C7C-AE80-B666BB68D88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FE97-4013-A70F-9A0AE0D04C7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D171A80-85B3-4A96-85EF-3458DC431DD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FE97-4013-A70F-9A0AE0D04C7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4F8F52F-37F4-4C4D-AC0D-E47D2235257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FE97-4013-A70F-9A0AE0D04C7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461F906-F2F2-4BE1-96CA-1BC32B55FC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E97-4013-A70F-9A0AE0D04C7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D9ECF66-7389-4831-AF16-18634B1DDA3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FE97-4013-A70F-9A0AE0D04C7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F885316-BF2B-48E3-ADC6-0F8B6AE6420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FE97-4013-A70F-9A0AE0D04C7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00F1045-363E-470E-AC9B-F41EDEB9612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FE97-4013-A70F-9A0AE0D04C7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E1949CF-DCF9-4AB7-AA88-8B4ECDBF10B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FE97-4013-A70F-9A0AE0D04C7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7E53299-1C18-4E2E-AE82-EF4383E3E14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FE97-4013-A70F-9A0AE0D04C7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1F9F381-D462-411A-AEDB-EEBCD3F960C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FE97-4013-A70F-9A0AE0D04C7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0DE4D9B-4380-4317-A003-6B113D2AED5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FE97-4013-A70F-9A0AE0D04C7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32666A6-126F-442C-8D27-57F5F3D63E3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E97-4013-A70F-9A0AE0D04C7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78048E1-E331-4C7A-A0ED-48DD8B5FB9F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E97-4013-A70F-9A0AE0D04C7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CE14C5D-492D-4DAA-90D9-A8F42A24473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E97-4013-A70F-9A0AE0D04C7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BB7EDF0-401F-471D-8F16-CB2BF0E1FB4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E97-4013-A70F-9A0AE0D04C7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4DBE0C8-6182-4B4D-AE57-6DBFB9BEDBC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E97-4013-A70F-9A0AE0D04C7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7F178F5-58E0-4C93-87D6-836198B51BC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E97-4013-A70F-9A0AE0D04C7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61BCACA-3855-410D-A64E-6537A4A6DB8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FE97-4013-A70F-9A0AE0D04C7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E7CC51B-6081-4B4F-BEB0-D15333EE410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E97-4013-A70F-9A0AE0D04C7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19703AE-4259-47DF-B429-487FE80D31D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E97-4013-A70F-9A0AE0D04C7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08BECBA-5C32-4333-8346-32A1FFFD2A2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FE97-4013-A70F-9A0AE0D04C7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C805C0B-C83B-4144-88AD-218099151F0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E97-4013-A70F-9A0AE0D04C7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8161D4B-B956-4A31-87F8-05792E7FDC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E97-4013-A70F-9A0AE0D04C7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965187C-B68B-44BE-89C4-BA265FDACB7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E97-4013-A70F-9A0AE0D04C7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AC6FE2C-AF26-41C7-86BB-0E4544B069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E97-4013-A70F-9A0AE0D04C7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26F8CE9-A13E-4CDD-9C95-EBF8B6DBD8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FE97-4013-A70F-9A0AE0D04C7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0057676-6EE9-4A94-8FDA-1FDBB8A2220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FE97-4013-A70F-9A0AE0D04C7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D1A8AFE-CED6-406B-BD1D-9E1F0BD279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FE97-4013-A70F-9A0AE0D04C7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EF95100-1BF5-4EB1-BDD7-52DD8033FD2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FE97-4013-A70F-9A0AE0D04C7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4D45AD6-F54F-453F-ABF7-844834831F7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FE97-4013-A70F-9A0AE0D04C7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5683551-902B-452A-BB44-C3FD4EBEB5D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FE97-4013-A70F-9A0AE0D04C7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8791E5A-42A2-4FDE-BD3D-B877C50F47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FE97-4013-A70F-9A0AE0D04C7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EFA759A-D77C-4F8E-BAA4-494F4622D7B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FE97-4013-A70F-9A0AE0D04C7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9007F86-26A9-4C01-8A18-325ADC2C3EE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FE97-4013-A70F-9A0AE0D04C7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054EFA3-1C94-4145-80FA-EA3C2569C21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FE97-4013-A70F-9A0AE0D04C7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D5CDAF9-D697-4894-857E-7F11D36C3A0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FE97-4013-A70F-9A0AE0D04C7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C9AF5CC-544B-420E-965F-AEC7A79A5E1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FE97-4013-A70F-9A0AE0D04C7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11F1279-C243-4862-ACF8-148C0445665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FE97-4013-A70F-9A0AE0D04C7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DBFEA61-1E07-475F-B695-CF65F502B79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FE97-4013-A70F-9A0AE0D04C7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829F223-A0BE-4C88-B17A-0265188F83D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FE97-4013-A70F-9A0AE0D04C7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22200CA-F45A-45BE-891A-686DA1C67C8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FE97-4013-A70F-9A0AE0D04C7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67301D1-3B16-408D-9EA6-0983B55398F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FE97-4013-A70F-9A0AE0D04C7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7F2F1FA-0448-4D96-984A-B9B4BDF30EB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FE97-4013-A70F-9A0AE0D04C7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B0B30F2-549E-4168-A55C-239A500546D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FE97-4013-A70F-9A0AE0D04C7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07C2EBF-7090-4351-A4A8-D8805F888CB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FE97-4013-A70F-9A0AE0D04C7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274CD11-922B-432A-B38C-C0D7128D318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FE97-4013-A70F-9A0AE0D04C7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EB26BCC-AB16-4AC0-9BB8-08F8A0AFC5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FE97-4013-A70F-9A0AE0D04C7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F6312B4-CF48-4D44-A110-8FA57803789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FE97-4013-A70F-9A0AE0D04C7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2B1DA31-3516-4890-BF81-FB6738E4D63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FE97-4013-A70F-9A0AE0D04C7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6A329DE-9D99-49AE-A35D-4F19C01780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FE97-4013-A70F-9A0AE0D04C7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43D491D-94CF-4C36-A869-7B80E40CF9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FE97-4013-A70F-9A0AE0D04C7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D0E7ABA-0D68-4AA4-B6F8-253BC2C3DB5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FE97-4013-A70F-9A0AE0D04C7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6955226-0381-4674-B5CB-FE12EBEDFF1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FE97-4013-A70F-9A0AE0D04C7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E97-4013-A70F-9A0AE0D04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  <a:alpha val="80000"/>
                      </a:schemeClr>
                    </a:solidFill>
                    <a:latin typeface="+mn-lt"/>
                    <a:ea typeface="+mn-ea"/>
                    <a:cs typeface="Adobe Devanagari" panose="02040503050201020203" pitchFamily="18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6547544829962701"/>
                  <c:y val="-0.51137585027002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working!$F$2:$F$221</c:f>
              <c:numCache>
                <c:formatCode>General</c:formatCode>
                <c:ptCount val="100"/>
                <c:pt idx="0">
                  <c:v>19.84997559</c:v>
                </c:pt>
                <c:pt idx="1">
                  <c:v>71.465728760000005</c:v>
                </c:pt>
                <c:pt idx="2">
                  <c:v>22.63818741</c:v>
                </c:pt>
                <c:pt idx="3">
                  <c:v>39.460941310000003</c:v>
                </c:pt>
                <c:pt idx="4">
                  <c:v>26.74220467</c:v>
                </c:pt>
                <c:pt idx="5">
                  <c:v>75.087791440000004</c:v>
                </c:pt>
                <c:pt idx="6">
                  <c:v>32.40844345</c:v>
                </c:pt>
                <c:pt idx="7">
                  <c:v>59.09758377</c:v>
                </c:pt>
                <c:pt idx="8">
                  <c:v>103.02827223</c:v>
                </c:pt>
                <c:pt idx="9">
                  <c:v>45.85716248</c:v>
                </c:pt>
                <c:pt idx="10">
                  <c:v>120.12496185000001</c:v>
                </c:pt>
                <c:pt idx="11">
                  <c:v>51.155029300000002</c:v>
                </c:pt>
                <c:pt idx="12">
                  <c:v>235.67501831000001</c:v>
                </c:pt>
                <c:pt idx="13">
                  <c:v>39.499286650000002</c:v>
                </c:pt>
                <c:pt idx="14">
                  <c:v>540.37231444999998</c:v>
                </c:pt>
                <c:pt idx="15">
                  <c:v>296.16510010000002</c:v>
                </c:pt>
                <c:pt idx="16">
                  <c:v>486.49215698</c:v>
                </c:pt>
                <c:pt idx="17">
                  <c:v>271.02127074999999</c:v>
                </c:pt>
                <c:pt idx="18">
                  <c:v>69.324378969999998</c:v>
                </c:pt>
                <c:pt idx="19">
                  <c:v>53.246402740000001</c:v>
                </c:pt>
                <c:pt idx="20">
                  <c:v>1167.9331054700001</c:v>
                </c:pt>
                <c:pt idx="21">
                  <c:v>4360.4736328099998</c:v>
                </c:pt>
                <c:pt idx="22">
                  <c:v>245.92347717000001</c:v>
                </c:pt>
                <c:pt idx="23">
                  <c:v>142.07876587000001</c:v>
                </c:pt>
                <c:pt idx="24">
                  <c:v>233.05931090999999</c:v>
                </c:pt>
                <c:pt idx="25">
                  <c:v>327.40353393999999</c:v>
                </c:pt>
                <c:pt idx="26">
                  <c:v>160.69696045000001</c:v>
                </c:pt>
                <c:pt idx="27">
                  <c:v>300.05328369</c:v>
                </c:pt>
                <c:pt idx="28">
                  <c:v>427.25622558999999</c:v>
                </c:pt>
                <c:pt idx="29">
                  <c:v>921.58575439000003</c:v>
                </c:pt>
                <c:pt idx="30">
                  <c:v>174.22377014</c:v>
                </c:pt>
                <c:pt idx="31">
                  <c:v>388.39324950999998</c:v>
                </c:pt>
                <c:pt idx="32">
                  <c:v>1807.15393066</c:v>
                </c:pt>
                <c:pt idx="33">
                  <c:v>546.68841553000004</c:v>
                </c:pt>
                <c:pt idx="34">
                  <c:v>63.748321529999998</c:v>
                </c:pt>
                <c:pt idx="35">
                  <c:v>853.38793944999998</c:v>
                </c:pt>
                <c:pt idx="36">
                  <c:v>253.31463622999999</c:v>
                </c:pt>
                <c:pt idx="37">
                  <c:v>248.13348389000001</c:v>
                </c:pt>
                <c:pt idx="38">
                  <c:v>2624.5332031299999</c:v>
                </c:pt>
                <c:pt idx="39">
                  <c:v>945.99194336000005</c:v>
                </c:pt>
                <c:pt idx="40">
                  <c:v>553.82293701000003</c:v>
                </c:pt>
                <c:pt idx="41">
                  <c:v>495.32971191000001</c:v>
                </c:pt>
                <c:pt idx="42">
                  <c:v>1031.9217529299999</c:v>
                </c:pt>
                <c:pt idx="43">
                  <c:v>370.10995482999999</c:v>
                </c:pt>
                <c:pt idx="44">
                  <c:v>436.88717651000002</c:v>
                </c:pt>
                <c:pt idx="45">
                  <c:v>523.99908446999996</c:v>
                </c:pt>
                <c:pt idx="46">
                  <c:v>436.61203003000003</c:v>
                </c:pt>
                <c:pt idx="47">
                  <c:v>697.89636229999996</c:v>
                </c:pt>
                <c:pt idx="48">
                  <c:v>481.53305053999998</c:v>
                </c:pt>
                <c:pt idx="49">
                  <c:v>4211.0463867199996</c:v>
                </c:pt>
                <c:pt idx="50">
                  <c:v>1040.0856933600001</c:v>
                </c:pt>
                <c:pt idx="51">
                  <c:v>1316.2602539100001</c:v>
                </c:pt>
                <c:pt idx="52">
                  <c:v>1660.9528808600001</c:v>
                </c:pt>
                <c:pt idx="53">
                  <c:v>1062.39416504</c:v>
                </c:pt>
                <c:pt idx="54">
                  <c:v>272.96524047999998</c:v>
                </c:pt>
                <c:pt idx="55">
                  <c:v>396.46682738999999</c:v>
                </c:pt>
                <c:pt idx="56">
                  <c:v>1758.67419434</c:v>
                </c:pt>
                <c:pt idx="57">
                  <c:v>1192.8208007799999</c:v>
                </c:pt>
                <c:pt idx="58">
                  <c:v>2219.1005859400002</c:v>
                </c:pt>
                <c:pt idx="59">
                  <c:v>641.02502441000001</c:v>
                </c:pt>
                <c:pt idx="60">
                  <c:v>334.04421996999997</c:v>
                </c:pt>
                <c:pt idx="61">
                  <c:v>399.39709472999999</c:v>
                </c:pt>
                <c:pt idx="62">
                  <c:v>5427.4624023400002</c:v>
                </c:pt>
                <c:pt idx="63">
                  <c:v>1375.8029785199999</c:v>
                </c:pt>
                <c:pt idx="64">
                  <c:v>291.12203978999997</c:v>
                </c:pt>
                <c:pt idx="65">
                  <c:v>5335.3012695300004</c:v>
                </c:pt>
                <c:pt idx="66">
                  <c:v>9666.3378906300004</c:v>
                </c:pt>
                <c:pt idx="67">
                  <c:v>1500.5949707</c:v>
                </c:pt>
                <c:pt idx="68">
                  <c:v>163.44186400999999</c:v>
                </c:pt>
                <c:pt idx="69">
                  <c:v>5671.3857421900002</c:v>
                </c:pt>
                <c:pt idx="70">
                  <c:v>4450.3027343800004</c:v>
                </c:pt>
                <c:pt idx="71">
                  <c:v>5048.3725585900002</c:v>
                </c:pt>
                <c:pt idx="72">
                  <c:v>2711.1928710900002</c:v>
                </c:pt>
                <c:pt idx="73">
                  <c:v>115.98075867</c:v>
                </c:pt>
                <c:pt idx="74">
                  <c:v>5428.5888671900002</c:v>
                </c:pt>
                <c:pt idx="75">
                  <c:v>653.41723633000004</c:v>
                </c:pt>
                <c:pt idx="76">
                  <c:v>6274.9594726599998</c:v>
                </c:pt>
                <c:pt idx="77">
                  <c:v>8007.3979492199996</c:v>
                </c:pt>
                <c:pt idx="78">
                  <c:v>2905.5</c:v>
                </c:pt>
                <c:pt idx="79">
                  <c:v>1598.8188476600001</c:v>
                </c:pt>
                <c:pt idx="80">
                  <c:v>1369.97949219</c:v>
                </c:pt>
                <c:pt idx="81">
                  <c:v>2221.4392089799999</c:v>
                </c:pt>
                <c:pt idx="82">
                  <c:v>4960.3935546900002</c:v>
                </c:pt>
                <c:pt idx="83">
                  <c:v>4491.7353515599998</c:v>
                </c:pt>
                <c:pt idx="84">
                  <c:v>1166.79785156</c:v>
                </c:pt>
                <c:pt idx="85">
                  <c:v>10921.012695310001</c:v>
                </c:pt>
                <c:pt idx="86">
                  <c:v>854.37060546999999</c:v>
                </c:pt>
                <c:pt idx="87">
                  <c:v>1844.21777344</c:v>
                </c:pt>
                <c:pt idx="88">
                  <c:v>3456.3869628900002</c:v>
                </c:pt>
                <c:pt idx="89">
                  <c:v>2531.9108886700001</c:v>
                </c:pt>
                <c:pt idx="90">
                  <c:v>4312.8891601599998</c:v>
                </c:pt>
                <c:pt idx="91">
                  <c:v>2744.1943359400002</c:v>
                </c:pt>
                <c:pt idx="92">
                  <c:v>940.39569091999999</c:v>
                </c:pt>
                <c:pt idx="93">
                  <c:v>5242.1831054699996</c:v>
                </c:pt>
                <c:pt idx="94">
                  <c:v>6220.7412109400002</c:v>
                </c:pt>
                <c:pt idx="95">
                  <c:v>6003.3251953099998</c:v>
                </c:pt>
                <c:pt idx="96">
                  <c:v>1842.6944580100001</c:v>
                </c:pt>
                <c:pt idx="97">
                  <c:v>1996.45825195</c:v>
                </c:pt>
                <c:pt idx="98">
                  <c:v>1342.0748291</c:v>
                </c:pt>
              </c:numCache>
            </c:numRef>
          </c:xVal>
          <c:yVal>
            <c:numRef>
              <c:f>working!$G$2:$G$221</c:f>
              <c:numCache>
                <c:formatCode>General</c:formatCode>
                <c:ptCount val="100"/>
                <c:pt idx="0">
                  <c:v>5.88</c:v>
                </c:pt>
                <c:pt idx="1">
                  <c:v>8.7669999999999995</c:v>
                </c:pt>
                <c:pt idx="2">
                  <c:v>13.436</c:v>
                </c:pt>
                <c:pt idx="3">
                  <c:v>15.728999999999999</c:v>
                </c:pt>
                <c:pt idx="4">
                  <c:v>20.846</c:v>
                </c:pt>
                <c:pt idx="5">
                  <c:v>20.859000000000002</c:v>
                </c:pt>
                <c:pt idx="6">
                  <c:v>21.724</c:v>
                </c:pt>
                <c:pt idx="7">
                  <c:v>28.263000000000002</c:v>
                </c:pt>
                <c:pt idx="8">
                  <c:v>29.536000000000001</c:v>
                </c:pt>
                <c:pt idx="9">
                  <c:v>30.678000000000001</c:v>
                </c:pt>
                <c:pt idx="10">
                  <c:v>34.034999999999997</c:v>
                </c:pt>
                <c:pt idx="11">
                  <c:v>34.802</c:v>
                </c:pt>
                <c:pt idx="12">
                  <c:v>46.767000000000003</c:v>
                </c:pt>
                <c:pt idx="13">
                  <c:v>48.42</c:v>
                </c:pt>
                <c:pt idx="14">
                  <c:v>48.661000000000001</c:v>
                </c:pt>
                <c:pt idx="15">
                  <c:v>55.926000000000002</c:v>
                </c:pt>
                <c:pt idx="16">
                  <c:v>66.072000000000003</c:v>
                </c:pt>
                <c:pt idx="17">
                  <c:v>66.56</c:v>
                </c:pt>
                <c:pt idx="18">
                  <c:v>69.284000000000006</c:v>
                </c:pt>
                <c:pt idx="19">
                  <c:v>78.325000000000003</c:v>
                </c:pt>
                <c:pt idx="20">
                  <c:v>80.162000000000006</c:v>
                </c:pt>
                <c:pt idx="21">
                  <c:v>83.322000000000003</c:v>
                </c:pt>
                <c:pt idx="22">
                  <c:v>87.531999999999996</c:v>
                </c:pt>
                <c:pt idx="23">
                  <c:v>93.778999999999996</c:v>
                </c:pt>
                <c:pt idx="24">
                  <c:v>100.146</c:v>
                </c:pt>
                <c:pt idx="25">
                  <c:v>112.285</c:v>
                </c:pt>
                <c:pt idx="26">
                  <c:v>119.379</c:v>
                </c:pt>
                <c:pt idx="27">
                  <c:v>140.57499999999999</c:v>
                </c:pt>
                <c:pt idx="28">
                  <c:v>147.101</c:v>
                </c:pt>
                <c:pt idx="29">
                  <c:v>147.28</c:v>
                </c:pt>
                <c:pt idx="30">
                  <c:v>152.68700000000001</c:v>
                </c:pt>
                <c:pt idx="31">
                  <c:v>153.13900000000001</c:v>
                </c:pt>
                <c:pt idx="32">
                  <c:v>157.88300000000001</c:v>
                </c:pt>
                <c:pt idx="33">
                  <c:v>174.35300000000001</c:v>
                </c:pt>
                <c:pt idx="34">
                  <c:v>190.32499999999999</c:v>
                </c:pt>
                <c:pt idx="35">
                  <c:v>201.77799999999999</c:v>
                </c:pt>
                <c:pt idx="36">
                  <c:v>203.23</c:v>
                </c:pt>
                <c:pt idx="37">
                  <c:v>205.79300000000001</c:v>
                </c:pt>
                <c:pt idx="38">
                  <c:v>232.70500000000001</c:v>
                </c:pt>
                <c:pt idx="39">
                  <c:v>238.465</c:v>
                </c:pt>
                <c:pt idx="40">
                  <c:v>266.70600000000002</c:v>
                </c:pt>
                <c:pt idx="41">
                  <c:v>269.20400000000001</c:v>
                </c:pt>
                <c:pt idx="42">
                  <c:v>302.73599999999999</c:v>
                </c:pt>
                <c:pt idx="43">
                  <c:v>310.28699999999998</c:v>
                </c:pt>
                <c:pt idx="44">
                  <c:v>330.26499999999999</c:v>
                </c:pt>
                <c:pt idx="45">
                  <c:v>337.517</c:v>
                </c:pt>
                <c:pt idx="46">
                  <c:v>338.69099999999997</c:v>
                </c:pt>
                <c:pt idx="47">
                  <c:v>343.03199999999998</c:v>
                </c:pt>
                <c:pt idx="48">
                  <c:v>379.41800000000001</c:v>
                </c:pt>
                <c:pt idx="49">
                  <c:v>384.96300000000002</c:v>
                </c:pt>
                <c:pt idx="50">
                  <c:v>419.529</c:v>
                </c:pt>
                <c:pt idx="51">
                  <c:v>453.22500000000002</c:v>
                </c:pt>
                <c:pt idx="52">
                  <c:v>477.92700000000002</c:v>
                </c:pt>
                <c:pt idx="53">
                  <c:v>483.35700000000003</c:v>
                </c:pt>
                <c:pt idx="54">
                  <c:v>501.37299999999999</c:v>
                </c:pt>
                <c:pt idx="55">
                  <c:v>519.577</c:v>
                </c:pt>
                <c:pt idx="56">
                  <c:v>524.26</c:v>
                </c:pt>
                <c:pt idx="57">
                  <c:v>528.59</c:v>
                </c:pt>
                <c:pt idx="58">
                  <c:v>536.35</c:v>
                </c:pt>
                <c:pt idx="59">
                  <c:v>537.86900000000003</c:v>
                </c:pt>
                <c:pt idx="60">
                  <c:v>583.27599999999995</c:v>
                </c:pt>
                <c:pt idx="61">
                  <c:v>592.66</c:v>
                </c:pt>
                <c:pt idx="62">
                  <c:v>632.15300000000002</c:v>
                </c:pt>
                <c:pt idx="63">
                  <c:v>637.07899999999995</c:v>
                </c:pt>
                <c:pt idx="64">
                  <c:v>645.601</c:v>
                </c:pt>
                <c:pt idx="65">
                  <c:v>677.66300000000001</c:v>
                </c:pt>
                <c:pt idx="66">
                  <c:v>716.58799999999997</c:v>
                </c:pt>
                <c:pt idx="67">
                  <c:v>717.03200000000004</c:v>
                </c:pt>
                <c:pt idx="68">
                  <c:v>766.62400000000002</c:v>
                </c:pt>
                <c:pt idx="69">
                  <c:v>781.98500000000001</c:v>
                </c:pt>
                <c:pt idx="70">
                  <c:v>784.46600000000001</c:v>
                </c:pt>
                <c:pt idx="71">
                  <c:v>788.19200000000001</c:v>
                </c:pt>
                <c:pt idx="72">
                  <c:v>833.53800000000001</c:v>
                </c:pt>
                <c:pt idx="73">
                  <c:v>858.91600000000005</c:v>
                </c:pt>
                <c:pt idx="74">
                  <c:v>862.06299999999999</c:v>
                </c:pt>
                <c:pt idx="75">
                  <c:v>870.22799999999995</c:v>
                </c:pt>
                <c:pt idx="76">
                  <c:v>889.30600000000004</c:v>
                </c:pt>
                <c:pt idx="77">
                  <c:v>913.76199999999994</c:v>
                </c:pt>
                <c:pt idx="78">
                  <c:v>932.49300000000005</c:v>
                </c:pt>
                <c:pt idx="79">
                  <c:v>941.14700000000005</c:v>
                </c:pt>
                <c:pt idx="80">
                  <c:v>958.39599999999996</c:v>
                </c:pt>
                <c:pt idx="81">
                  <c:v>958.94600000000003</c:v>
                </c:pt>
                <c:pt idx="82">
                  <c:v>1039.9670000000001</c:v>
                </c:pt>
                <c:pt idx="83">
                  <c:v>1072.8630000000001</c:v>
                </c:pt>
                <c:pt idx="84">
                  <c:v>1109.239</c:v>
                </c:pt>
                <c:pt idx="85">
                  <c:v>1213.395</c:v>
                </c:pt>
                <c:pt idx="86">
                  <c:v>1336.2280000000001</c:v>
                </c:pt>
                <c:pt idx="87">
                  <c:v>1582.0540000000001</c:v>
                </c:pt>
                <c:pt idx="88">
                  <c:v>1598.9659999999999</c:v>
                </c:pt>
                <c:pt idx="89">
                  <c:v>1609.0830000000001</c:v>
                </c:pt>
                <c:pt idx="90">
                  <c:v>2024.1690000000001</c:v>
                </c:pt>
                <c:pt idx="91">
                  <c:v>2240.5419999999999</c:v>
                </c:pt>
                <c:pt idx="92">
                  <c:v>2667.3989999999999</c:v>
                </c:pt>
                <c:pt idx="93">
                  <c:v>3251.9929999999999</c:v>
                </c:pt>
                <c:pt idx="94">
                  <c:v>4035.8110000000001</c:v>
                </c:pt>
                <c:pt idx="95">
                  <c:v>4304.21</c:v>
                </c:pt>
                <c:pt idx="96">
                  <c:v>4480.768</c:v>
                </c:pt>
                <c:pt idx="97">
                  <c:v>5202.1059999999998</c:v>
                </c:pt>
                <c:pt idx="98">
                  <c:v>5829.8230000000003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working!$A$2:$A$220</c15:f>
                <c15:dlblRangeCache>
                  <c:ptCount val="99"/>
                  <c:pt idx="0">
                    <c:v>MDG</c:v>
                  </c:pt>
                  <c:pt idx="1">
                    <c:v>NGA</c:v>
                  </c:pt>
                  <c:pt idx="2">
                    <c:v>SSD</c:v>
                  </c:pt>
                  <c:pt idx="3">
                    <c:v>MOZ</c:v>
                  </c:pt>
                  <c:pt idx="4">
                    <c:v>ETH</c:v>
                  </c:pt>
                  <c:pt idx="5">
                    <c:v>CIV</c:v>
                  </c:pt>
                  <c:pt idx="6">
                    <c:v>UGA</c:v>
                  </c:pt>
                  <c:pt idx="7">
                    <c:v>SEN</c:v>
                  </c:pt>
                  <c:pt idx="8">
                    <c:v>ZWE</c:v>
                  </c:pt>
                  <c:pt idx="9">
                    <c:v>BGD</c:v>
                  </c:pt>
                  <c:pt idx="10">
                    <c:v>IDN</c:v>
                  </c:pt>
                  <c:pt idx="11">
                    <c:v>TGO</c:v>
                  </c:pt>
                  <c:pt idx="12">
                    <c:v>FJI</c:v>
                  </c:pt>
                  <c:pt idx="13">
                    <c:v>PAK</c:v>
                  </c:pt>
                  <c:pt idx="14">
                    <c:v>MEX</c:v>
                  </c:pt>
                  <c:pt idx="15">
                    <c:v>THA</c:v>
                  </c:pt>
                  <c:pt idx="16">
                    <c:v>ECU</c:v>
                  </c:pt>
                  <c:pt idx="17">
                    <c:v>GTM</c:v>
                  </c:pt>
                  <c:pt idx="18">
                    <c:v>ZMB</c:v>
                  </c:pt>
                  <c:pt idx="19">
                    <c:v>NPL</c:v>
                  </c:pt>
                  <c:pt idx="20">
                    <c:v>TTO</c:v>
                  </c:pt>
                  <c:pt idx="21">
                    <c:v>JPN</c:v>
                  </c:pt>
                  <c:pt idx="22">
                    <c:v>BOL</c:v>
                  </c:pt>
                  <c:pt idx="23">
                    <c:v>PHL</c:v>
                  </c:pt>
                  <c:pt idx="24">
                    <c:v>TUN</c:v>
                  </c:pt>
                  <c:pt idx="25">
                    <c:v>JAM</c:v>
                  </c:pt>
                  <c:pt idx="26">
                    <c:v>LKA</c:v>
                  </c:pt>
                  <c:pt idx="27">
                    <c:v>SLV</c:v>
                  </c:pt>
                  <c:pt idx="28">
                    <c:v>NAM</c:v>
                  </c:pt>
                  <c:pt idx="29">
                    <c:v>CRI</c:v>
                  </c:pt>
                  <c:pt idx="30">
                    <c:v>MAR</c:v>
                  </c:pt>
                  <c:pt idx="31">
                    <c:v>PRY</c:v>
                  </c:pt>
                  <c:pt idx="32">
                    <c:v>QAT</c:v>
                  </c:pt>
                  <c:pt idx="33">
                    <c:v>ZAF</c:v>
                  </c:pt>
                  <c:pt idx="34">
                    <c:v>IND</c:v>
                  </c:pt>
                  <c:pt idx="35">
                    <c:v>BRA</c:v>
                  </c:pt>
                  <c:pt idx="36">
                    <c:v>IRQ</c:v>
                  </c:pt>
                  <c:pt idx="37">
                    <c:v>UKR</c:v>
                  </c:pt>
                  <c:pt idx="38">
                    <c:v>KOR</c:v>
                  </c:pt>
                  <c:pt idx="39">
                    <c:v>ARG</c:v>
                  </c:pt>
                  <c:pt idx="40">
                    <c:v>BIH</c:v>
                  </c:pt>
                  <c:pt idx="41">
                    <c:v>COL</c:v>
                  </c:pt>
                  <c:pt idx="42">
                    <c:v>CUB</c:v>
                  </c:pt>
                  <c:pt idx="43">
                    <c:v>PER</c:v>
                  </c:pt>
                  <c:pt idx="44">
                    <c:v>MKD</c:v>
                  </c:pt>
                  <c:pt idx="45">
                    <c:v>ARM</c:v>
                  </c:pt>
                  <c:pt idx="46">
                    <c:v>MYS</c:v>
                  </c:pt>
                  <c:pt idx="47">
                    <c:v>BGR</c:v>
                  </c:pt>
                  <c:pt idx="48">
                    <c:v>BWA</c:v>
                  </c:pt>
                  <c:pt idx="49">
                    <c:v>NZL</c:v>
                  </c:pt>
                  <c:pt idx="50">
                    <c:v>HRV</c:v>
                  </c:pt>
                  <c:pt idx="51">
                    <c:v>SAU</c:v>
                  </c:pt>
                  <c:pt idx="52">
                    <c:v>URY</c:v>
                  </c:pt>
                  <c:pt idx="53">
                    <c:v>HUN</c:v>
                  </c:pt>
                  <c:pt idx="54">
                    <c:v>KAZ</c:v>
                  </c:pt>
                  <c:pt idx="55">
                    <c:v>TUR</c:v>
                  </c:pt>
                  <c:pt idx="56">
                    <c:v>KWT</c:v>
                  </c:pt>
                  <c:pt idx="57">
                    <c:v>PAN</c:v>
                  </c:pt>
                  <c:pt idx="58">
                    <c:v>SVN</c:v>
                  </c:pt>
                  <c:pt idx="59">
                    <c:v>SRB</c:v>
                  </c:pt>
                  <c:pt idx="60">
                    <c:v>JOR</c:v>
                  </c:pt>
                  <c:pt idx="61">
                    <c:v>BLR</c:v>
                  </c:pt>
                  <c:pt idx="62">
                    <c:v>AUS</c:v>
                  </c:pt>
                  <c:pt idx="63">
                    <c:v>CHL</c:v>
                  </c:pt>
                  <c:pt idx="64">
                    <c:v>GEO</c:v>
                  </c:pt>
                  <c:pt idx="65">
                    <c:v>NLD</c:v>
                  </c:pt>
                  <c:pt idx="66">
                    <c:v>CHE</c:v>
                  </c:pt>
                  <c:pt idx="67">
                    <c:v>GRC</c:v>
                  </c:pt>
                  <c:pt idx="68">
                    <c:v>MNG</c:v>
                  </c:pt>
                  <c:pt idx="69">
                    <c:v>SWE</c:v>
                  </c:pt>
                  <c:pt idx="70">
                    <c:v>FIN</c:v>
                  </c:pt>
                  <c:pt idx="71">
                    <c:v>CAN</c:v>
                  </c:pt>
                  <c:pt idx="72">
                    <c:v>ESP</c:v>
                  </c:pt>
                  <c:pt idx="73">
                    <c:v>BTN</c:v>
                  </c:pt>
                  <c:pt idx="74">
                    <c:v>IRL</c:v>
                  </c:pt>
                  <c:pt idx="75">
                    <c:v>RUS</c:v>
                  </c:pt>
                  <c:pt idx="76">
                    <c:v>ISL</c:v>
                  </c:pt>
                  <c:pt idx="77">
                    <c:v>NOR</c:v>
                  </c:pt>
                  <c:pt idx="78">
                    <c:v>ITA</c:v>
                  </c:pt>
                  <c:pt idx="79">
                    <c:v>EST</c:v>
                  </c:pt>
                  <c:pt idx="80">
                    <c:v>LTU</c:v>
                  </c:pt>
                  <c:pt idx="81">
                    <c:v>PRT</c:v>
                  </c:pt>
                  <c:pt idx="82">
                    <c:v>BEL</c:v>
                  </c:pt>
                  <c:pt idx="83">
                    <c:v>FRA</c:v>
                  </c:pt>
                  <c:pt idx="84">
                    <c:v>LVA</c:v>
                  </c:pt>
                  <c:pt idx="85">
                    <c:v>USA</c:v>
                  </c:pt>
                  <c:pt idx="86">
                    <c:v>MDV</c:v>
                  </c:pt>
                  <c:pt idx="87">
                    <c:v>CZE</c:v>
                  </c:pt>
                  <c:pt idx="88">
                    <c:v>ISR</c:v>
                  </c:pt>
                  <c:pt idx="89">
                    <c:v>MLT</c:v>
                  </c:pt>
                  <c:pt idx="90">
                    <c:v>GBR</c:v>
                  </c:pt>
                  <c:pt idx="91">
                    <c:v>AND</c:v>
                  </c:pt>
                  <c:pt idx="92">
                    <c:v>BHR</c:v>
                  </c:pt>
                  <c:pt idx="93">
                    <c:v>AUT</c:v>
                  </c:pt>
                  <c:pt idx="94">
                    <c:v>LUX</c:v>
                  </c:pt>
                  <c:pt idx="95">
                    <c:v>DNK</c:v>
                  </c:pt>
                  <c:pt idx="96">
                    <c:v>ARE</c:v>
                  </c:pt>
                  <c:pt idx="97">
                    <c:v>CYP</c:v>
                  </c:pt>
                  <c:pt idx="98">
                    <c:v>SVK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E97-4013-A70F-9A0AE0D04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9378975"/>
        <c:axId val="659375647"/>
      </c:scatterChart>
      <c:valAx>
        <c:axId val="659378975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Heal</a:t>
                </a:r>
                <a:r>
                  <a:rPr lang="en-US" altLang="zh-CN"/>
                  <a:t>th</a:t>
                </a:r>
                <a:r>
                  <a:rPr lang="en-AU" baseline="0"/>
                  <a:t> expenditure per capita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5647"/>
        <c:crosses val="autoZero"/>
        <c:crossBetween val="midCat"/>
      </c:valAx>
      <c:valAx>
        <c:axId val="6593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tests per thousand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Figure2: Total tests per thousand by Health expenditure per capita (Logged)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23568789080118E-2"/>
          <c:y val="7.7637817208474777E-2"/>
          <c:w val="0.91698820586402241"/>
          <c:h val="0.82941594825277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working!$I$1</c:f>
              <c:strCache>
                <c:ptCount val="1"/>
                <c:pt idx="0">
                  <c:v>Log-tests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17000">
                    <a:schemeClr val="accent1">
                      <a:lumMod val="0"/>
                      <a:lumOff val="100000"/>
                    </a:schemeClr>
                  </a:gs>
                  <a:gs pos="59000">
                    <a:schemeClr val="accent1">
                      <a:lumMod val="100000"/>
                    </a:schemeClr>
                  </a:gs>
                </a:gsLst>
                <a:path path="circle">
                  <a:fillToRect l="100000" b="100000"/>
                </a:path>
                <a:tileRect t="-100000" r="-100000"/>
              </a:gra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417AEE-E322-4D9D-9298-5BDF03A5DDB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B33-4E1B-B4AE-37EC99C71E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303FF0-B176-44BB-A5BA-2C980B9EC11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33-4E1B-B4AE-37EC99C71E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0BBF49-5A60-4A88-8C1C-11A59B06E86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33-4E1B-B4AE-37EC99C71E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3BFA3C-7485-4AE8-8DD0-F07C04FFC1E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33-4E1B-B4AE-37EC99C71E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5E743E-E159-41BF-A57F-4C77712330C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33-4E1B-B4AE-37EC99C71E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4D98D7-EE6F-4F4F-8C2E-BA915AE0627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33-4E1B-B4AE-37EC99C71E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78F2EC1-CF82-4AFF-B694-30E405F71AF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33-4E1B-B4AE-37EC99C71E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270F96-AB21-451F-8287-94C5D71D9C7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33-4E1B-B4AE-37EC99C71E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62A15D-1129-4B54-8079-E28962EAA3C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33-4E1B-B4AE-37EC99C71E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8835A79-B0DE-41F0-B692-081EB38C718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33-4E1B-B4AE-37EC99C71E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E68B4E-41E3-4B44-85AB-4F4B35BE8FF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33-4E1B-B4AE-37EC99C71E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DDCE7D5-AD12-4916-ABE0-885FF69F3A0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33-4E1B-B4AE-37EC99C71E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99F3A6-8951-45B5-9F40-35272A227A6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33-4E1B-B4AE-37EC99C71E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0817E46-FCF6-40FF-8E39-C2BFC595C0B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33-4E1B-B4AE-37EC99C71E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FCE297A-8446-4AB8-AD99-7704339E61A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33-4E1B-B4AE-37EC99C71E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7A3615C-C86A-4577-8893-CD709DC7424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33-4E1B-B4AE-37EC99C71E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C918692-DD18-47A4-8358-2DA59052989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33-4E1B-B4AE-37EC99C71E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243AE1D-DDC2-4D2A-BBE9-C36F2FC570D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33-4E1B-B4AE-37EC99C71E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CDF78B5-7D13-44F4-AFED-C0DFAB01E27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33-4E1B-B4AE-37EC99C71E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B730DC3-9C2B-479B-94B0-32F9CA2E8AB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33-4E1B-B4AE-37EC99C71E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7FFA862-C2D8-4DA7-806E-3F307BF8DD0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33-4E1B-B4AE-37EC99C71E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E587002-FB6D-4EE5-8359-BA6EAD32574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33-4E1B-B4AE-37EC99C71E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568CB01-1E86-4D4A-A32B-F1F9A409027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33-4E1B-B4AE-37EC99C71E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9E21D2E-8089-466C-ABDD-55D7EBBEB8B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33-4E1B-B4AE-37EC99C71E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D0864B-23EA-4F8C-9176-39BEE3FAAF5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33-4E1B-B4AE-37EC99C71E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8B82E1-770B-4E26-9C3D-50148E249D0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33-4E1B-B4AE-37EC99C71E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B6FB04D-E226-4E3D-B65F-3272952D4BF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B33-4E1B-B4AE-37EC99C71E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795ECA1-7A47-4690-BEEC-3ACEAAC0A2B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33-4E1B-B4AE-37EC99C71E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CF40525-96B3-425C-89A4-75503DCFF47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B33-4E1B-B4AE-37EC99C71E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BD9C25F-5705-4E5C-BD9F-9E841A107E5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B33-4E1B-B4AE-37EC99C71E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608E720-4176-4865-B4E0-97D3500C3C4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B33-4E1B-B4AE-37EC99C71E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3936C59-80CE-4376-AE2C-11D756712C5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B33-4E1B-B4AE-37EC99C71E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4A5E018-0AD6-4161-AB49-5B1F6559DF8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B33-4E1B-B4AE-37EC99C71E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1E9C7DA-8024-41A5-86E9-70E3D4D4FAC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B33-4E1B-B4AE-37EC99C71E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3F27989-F1E1-4C31-92AB-B78C441012C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B33-4E1B-B4AE-37EC99C71E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474B9CC-2F79-4D64-8CB0-569B101CCA2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33-4E1B-B4AE-37EC99C71E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C14E911-3F78-4BD1-B092-892DF20C229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33-4E1B-B4AE-37EC99C71E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9EFCC20-B1C4-43BA-A2AC-C255F83463E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33-4E1B-B4AE-37EC99C71E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41B689B-55C6-411C-9853-60D4C40B79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33-4E1B-B4AE-37EC99C71E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DA91D37-D23E-4026-9A0A-E75243E28F1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33-4E1B-B4AE-37EC99C71E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35FE33C-ECC3-40A6-A433-34F332DA44A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33-4E1B-B4AE-37EC99C71E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CE32BB5-3274-4D5A-82A4-5D2A48F9548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33-4E1B-B4AE-37EC99C71E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78F3CBA-0921-4220-B4C1-E2B10DEDB57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33-4E1B-B4AE-37EC99C71E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9666EA2-5FC3-4756-8971-D531BB76BF1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33-4E1B-B4AE-37EC99C71E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67BE672-FB1A-478A-92FF-B885B71E252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33-4E1B-B4AE-37EC99C71E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99806E9-D438-4792-8F40-8820F817691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B33-4E1B-B4AE-37EC99C71E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82182F8-BFA6-4991-9854-A7E368582E8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33-4E1B-B4AE-37EC99C71E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6B72EE5-B452-4746-9082-D281CC6613D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B33-4E1B-B4AE-37EC99C71E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D763E1F-8BC7-4B9C-8B3D-B5AAAB0BB60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33-4E1B-B4AE-37EC99C71E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E2FFF00-9EFF-423E-9010-B292ACFF9FD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33-4E1B-B4AE-37EC99C71E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3BEEC46-F81B-465D-8FA5-C09B1C05C21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33-4E1B-B4AE-37EC99C71E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F31A6A0-05BB-472E-8AF5-63AAAF5A6BB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33-4E1B-B4AE-37EC99C71E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A593898-5F54-4DE0-B4DA-42774EDC6FF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33-4E1B-B4AE-37EC99C71E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B3ED318-61CA-4993-8555-CB0EB698FAC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33-4E1B-B4AE-37EC99C71E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657D4B0-15FB-480F-9BD6-69031081EAD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33-4E1B-B4AE-37EC99C71E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8C11E5F-52EB-4564-A88D-5D09D9CF315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33-4E1B-B4AE-37EC99C71E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16AFA41-A5D3-4CD6-9B70-D576D5A7B8A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33-4E1B-B4AE-37EC99C71E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7BB3377-0E2C-46B9-A179-1325D5B4AE1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33-4E1B-B4AE-37EC99C71E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D554379-A75A-4D8C-8B03-972FA38527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33-4E1B-B4AE-37EC99C71E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A77B453-CDC6-4D90-8CA0-ABC545A7623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33-4E1B-B4AE-37EC99C71E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3CEA4B4-656A-49E4-909F-F1FB97FE525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33-4E1B-B4AE-37EC99C71E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A740B3E-BEF0-41E5-A5B3-34CB90E19AD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33-4E1B-B4AE-37EC99C71EB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32CFBC7-7C6B-42E4-AE25-E45D14339EF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33-4E1B-B4AE-37EC99C71EB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10E03DE-A6D9-4222-A989-AEE8035FB63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33-4E1B-B4AE-37EC99C71EB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EEC51AE-96BA-489E-8B22-79BABEF341A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33-4E1B-B4AE-37EC99C71EB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965479D-4B52-4216-86A2-6C3E465D68D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33-4E1B-B4AE-37EC99C71EB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33-4E1B-B4AE-37EC99C71EB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E3F8583-9EA4-49D9-942C-1695DC72A36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33-4E1B-B4AE-37EC99C71EB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500F19F-4243-4B91-95EB-21C2EC45E61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33-4E1B-B4AE-37EC99C71EB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F10FEE2-AC2E-4362-89C7-3F3F6503CA9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B33-4E1B-B4AE-37EC99C71EB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B8B10E4-8CFD-4AA6-8861-EE200EDBD00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B33-4E1B-B4AE-37EC99C71EB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F091E17-3BCC-4EA0-8856-E08CF6E3799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B33-4E1B-B4AE-37EC99C71EB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73767F5-DD30-4F70-BAE7-A4BE32EB7AB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B33-4E1B-B4AE-37EC99C71EB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6505C2A-1DF1-4ED3-BCC2-5457B862592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B33-4E1B-B4AE-37EC99C71EB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5D910EF-C175-4D61-9E5F-ED3834D92D1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B33-4E1B-B4AE-37EC99C71EB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8346DE7-3138-403E-95A0-FF980A0392C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B33-4E1B-B4AE-37EC99C71EB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B49C6C6-5296-419A-B228-1EA0DFC5AB1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B33-4E1B-B4AE-37EC99C71EB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237F735-B2E0-4C77-B9E2-4F229850C33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B33-4E1B-B4AE-37EC99C71EB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7CB1CDA-D1C2-4608-9A02-0EA6C1C2ABB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B33-4E1B-B4AE-37EC99C71EB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D5756F4-A0FD-46AA-8EFA-C66DA78C791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B33-4E1B-B4AE-37EC99C71EB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C2D3F29-6DFE-4A57-A606-3CBB1BE8652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B33-4E1B-B4AE-37EC99C71EB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6143B32-91BD-40D6-B7A0-40380844429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B33-4E1B-B4AE-37EC99C71EB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81463F2-2B06-4844-A9E5-58542540E05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B33-4E1B-B4AE-37EC99C71EB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2BC1319-82CB-4C8C-87A4-9ED3689D1D1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B33-4E1B-B4AE-37EC99C71EB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32F6F6D-0B54-48D5-AE98-F4227FF5FF2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B33-4E1B-B4AE-37EC99C71EB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DAEAD4E-2181-436B-AA7E-7161764507B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B33-4E1B-B4AE-37EC99C71EB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7BD64E6-0E4B-400B-B3DC-FB1C58B2F84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B33-4E1B-B4AE-37EC99C71EB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F12939E-4181-495E-B93C-2C58559FB26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B33-4E1B-B4AE-37EC99C71EB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391A1C6-44C1-451E-8FB6-AF2ADE5D1BD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B33-4E1B-B4AE-37EC99C71EB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D2BAC3C-BC30-46AF-B2BD-B235270022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B33-4E1B-B4AE-37EC99C71EB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899B8B0-930E-4C16-B384-5D55C8230EC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B33-4E1B-B4AE-37EC99C71EB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B33-4E1B-B4AE-37EC99C71EB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04CBFCA-F8A0-4D9E-BB2E-506F697EA5A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B33-4E1B-B4AE-37EC99C71EB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26E1E45-6F4F-412C-A0A9-76D6DF4E444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B33-4E1B-B4AE-37EC99C71EB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B33-4E1B-B4AE-37EC99C71EBE}"/>
                </c:ext>
              </c:extLst>
            </c:dLbl>
            <c:dLbl>
              <c:idx val="9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  <a:alpha val="99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A70F27-A7C1-4A8E-B2BA-A3C93C5FA392}" type="CELLRANGE">
                      <a:rPr lang="en-AU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  <a:alpha val="99000"/>
                            </a:schemeClr>
                          </a:solidFill>
                        </a:defRPr>
                      </a:pPr>
                      <a:t>[CELLRANGE]</a:t>
                    </a:fld>
                    <a:endParaRPr lang="en-A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  <a:alpha val="99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B33-4E1B-B4AE-37EC99C71EB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BA9D26A-CE97-4A81-9CEF-62F2A09700F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B33-4E1B-B4AE-37EC99C71EB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8CB1081-7E45-4CD5-AAF6-58A196A51FB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B33-4E1B-B4AE-37EC99C71EB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8DF03DE-E9D5-428D-9393-36EE73CC9FF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B33-4E1B-B4AE-37EC99C71EB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B33-4E1B-B4AE-37EC99C71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  <a:alpha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working!$H$2:$H$221</c:f>
              <c:numCache>
                <c:formatCode>General</c:formatCode>
                <c:ptCount val="100"/>
                <c:pt idx="0">
                  <c:v>1.2977599770369261</c:v>
                </c:pt>
                <c:pt idx="1">
                  <c:v>1.8540978267157708</c:v>
                </c:pt>
                <c:pt idx="2">
                  <c:v>1.3548416509018915</c:v>
                </c:pt>
                <c:pt idx="3">
                  <c:v>1.596167440796123</c:v>
                </c:pt>
                <c:pt idx="4">
                  <c:v>1.4271972083315905</c:v>
                </c:pt>
                <c:pt idx="5">
                  <c:v>1.8755693305960066</c:v>
                </c:pt>
                <c:pt idx="6">
                  <c:v>1.5106581727381827</c:v>
                </c:pt>
                <c:pt idx="7">
                  <c:v>1.7715697249285076</c:v>
                </c:pt>
                <c:pt idx="8">
                  <c:v>2.0129564168279259</c:v>
                </c:pt>
                <c:pt idx="9">
                  <c:v>1.6614071782307314</c:v>
                </c:pt>
                <c:pt idx="10">
                  <c:v>2.0796332627507987</c:v>
                </c:pt>
                <c:pt idx="11">
                  <c:v>1.7088883377522803</c:v>
                </c:pt>
                <c:pt idx="12">
                  <c:v>2.3723135494945522</c:v>
                </c:pt>
                <c:pt idx="13">
                  <c:v>1.5965892524171905</c:v>
                </c:pt>
                <c:pt idx="14">
                  <c:v>2.7326930901841897</c:v>
                </c:pt>
                <c:pt idx="15">
                  <c:v>2.471533880225063</c:v>
                </c:pt>
                <c:pt idx="16">
                  <c:v>2.6870758431495632</c:v>
                </c:pt>
                <c:pt idx="17">
                  <c:v>2.4330033772464881</c:v>
                </c:pt>
                <c:pt idx="18">
                  <c:v>1.8408859877181982</c:v>
                </c:pt>
                <c:pt idx="19">
                  <c:v>1.7262902727128544</c:v>
                </c:pt>
                <c:pt idx="20">
                  <c:v>3.0674179688404033</c:v>
                </c:pt>
                <c:pt idx="21">
                  <c:v>3.6395336647144836</c:v>
                </c:pt>
                <c:pt idx="22">
                  <c:v>2.3907999907911108</c:v>
                </c:pt>
                <c:pt idx="23">
                  <c:v>2.1525291760656016</c:v>
                </c:pt>
                <c:pt idx="24">
                  <c:v>2.3674664580347891</c:v>
                </c:pt>
                <c:pt idx="25">
                  <c:v>2.5150833628045675</c:v>
                </c:pt>
                <c:pt idx="26">
                  <c:v>2.2060076622501104</c:v>
                </c:pt>
                <c:pt idx="27">
                  <c:v>2.4771983839121265</c:v>
                </c:pt>
                <c:pt idx="28">
                  <c:v>2.6306883995839629</c:v>
                </c:pt>
                <c:pt idx="29">
                  <c:v>2.964535752930666</c:v>
                </c:pt>
                <c:pt idx="30">
                  <c:v>2.2411074074820965</c:v>
                </c:pt>
                <c:pt idx="31">
                  <c:v>2.5892716730226968</c:v>
                </c:pt>
                <c:pt idx="32">
                  <c:v>3.256995146688773</c:v>
                </c:pt>
                <c:pt idx="33">
                  <c:v>2.7377398711758056</c:v>
                </c:pt>
                <c:pt idx="34">
                  <c:v>1.8044687544415936</c:v>
                </c:pt>
                <c:pt idx="35">
                  <c:v>2.9311465008770248</c:v>
                </c:pt>
                <c:pt idx="36">
                  <c:v>2.4036602835540206</c:v>
                </c:pt>
                <c:pt idx="37">
                  <c:v>2.394685373250256</c:v>
                </c:pt>
                <c:pt idx="38">
                  <c:v>3.4190520714249546</c:v>
                </c:pt>
                <c:pt idx="39">
                  <c:v>2.9758874377028559</c:v>
                </c:pt>
                <c:pt idx="40">
                  <c:v>2.7433709384275975</c:v>
                </c:pt>
                <c:pt idx="41">
                  <c:v>2.6948943795300901</c:v>
                </c:pt>
                <c:pt idx="42">
                  <c:v>3.0136467674858896</c:v>
                </c:pt>
                <c:pt idx="43">
                  <c:v>2.5683307664504067</c:v>
                </c:pt>
                <c:pt idx="44">
                  <c:v>2.6403692975072843</c:v>
                </c:pt>
                <c:pt idx="45">
                  <c:v>2.7193305281860658</c:v>
                </c:pt>
                <c:pt idx="46">
                  <c:v>2.6400956977122609</c:v>
                </c:pt>
                <c:pt idx="47">
                  <c:v>2.8437909346245882</c:v>
                </c:pt>
                <c:pt idx="48">
                  <c:v>2.6826261007534815</c:v>
                </c:pt>
                <c:pt idx="49">
                  <c:v>3.6243900254111399</c:v>
                </c:pt>
                <c:pt idx="50">
                  <c:v>3.0170691225874435</c:v>
                </c:pt>
                <c:pt idx="51">
                  <c:v>3.1193417674407873</c:v>
                </c:pt>
                <c:pt idx="52">
                  <c:v>3.2203573122390199</c:v>
                </c:pt>
                <c:pt idx="53">
                  <c:v>3.0262856767661401</c:v>
                </c:pt>
                <c:pt idx="54">
                  <c:v>2.4361073473013928</c:v>
                </c:pt>
                <c:pt idx="55">
                  <c:v>2.5982068555018842</c:v>
                </c:pt>
                <c:pt idx="56">
                  <c:v>3.2451853910742976</c:v>
                </c:pt>
                <c:pt idx="57">
                  <c:v>3.0765752038731802</c:v>
                </c:pt>
                <c:pt idx="58">
                  <c:v>3.3461769880943995</c:v>
                </c:pt>
                <c:pt idx="59">
                  <c:v>2.8068749838886156</c:v>
                </c:pt>
                <c:pt idx="60">
                  <c:v>2.5238039614755849</c:v>
                </c:pt>
                <c:pt idx="61">
                  <c:v>2.6014049014277272</c:v>
                </c:pt>
                <c:pt idx="62">
                  <c:v>3.7345968236487375</c:v>
                </c:pt>
                <c:pt idx="63">
                  <c:v>3.138556245332655</c:v>
                </c:pt>
                <c:pt idx="64">
                  <c:v>2.464075085537913</c:v>
                </c:pt>
                <c:pt idx="65">
                  <c:v>3.7271589478467679</c:v>
                </c:pt>
                <c:pt idx="67">
                  <c:v>3.1762634865624348</c:v>
                </c:pt>
                <c:pt idx="68">
                  <c:v>2.2133633066630658</c:v>
                </c:pt>
                <c:pt idx="69">
                  <c:v>3.7536891870509876</c:v>
                </c:pt>
                <c:pt idx="70">
                  <c:v>3.6483895551154832</c:v>
                </c:pt>
                <c:pt idx="71">
                  <c:v>3.7031513973789925</c:v>
                </c:pt>
                <c:pt idx="72">
                  <c:v>3.4331604138809797</c:v>
                </c:pt>
                <c:pt idx="73">
                  <c:v>2.0643859452909425</c:v>
                </c:pt>
                <c:pt idx="74">
                  <c:v>3.7346869517179631</c:v>
                </c:pt>
                <c:pt idx="75">
                  <c:v>2.8151905864361364</c:v>
                </c:pt>
                <c:pt idx="76">
                  <c:v>3.7976109252356309</c:v>
                </c:pt>
                <c:pt idx="77">
                  <c:v>3.9034914124781577</c:v>
                </c:pt>
                <c:pt idx="78">
                  <c:v>3.4632208797747919</c:v>
                </c:pt>
                <c:pt idx="79">
                  <c:v>3.203799259294402</c:v>
                </c:pt>
                <c:pt idx="80">
                  <c:v>3.1367140660648882</c:v>
                </c:pt>
                <c:pt idx="81">
                  <c:v>3.346634433009807</c:v>
                </c:pt>
                <c:pt idx="82">
                  <c:v>3.6955161345244161</c:v>
                </c:pt>
                <c:pt idx="83">
                  <c:v>3.6524141601577624</c:v>
                </c:pt>
                <c:pt idx="84">
                  <c:v>3.0669956207783753</c:v>
                </c:pt>
                <c:pt idx="85">
                  <c:v>4.0382629119578084</c:v>
                </c:pt>
                <c:pt idx="86">
                  <c:v>2.931646298085957</c:v>
                </c:pt>
                <c:pt idx="87">
                  <c:v>3.2658122031704271</c:v>
                </c:pt>
                <c:pt idx="88">
                  <c:v>3.5386223583554832</c:v>
                </c:pt>
                <c:pt idx="89">
                  <c:v>3.4034484164954262</c:v>
                </c:pt>
                <c:pt idx="90">
                  <c:v>3.6347682970633093</c:v>
                </c:pt>
                <c:pt idx="92">
                  <c:v>2.9733106304338102</c:v>
                </c:pt>
                <c:pt idx="93">
                  <c:v>3.7195121864515572</c:v>
                </c:pt>
                <c:pt idx="95">
                  <c:v>3.7783918693767689</c:v>
                </c:pt>
                <c:pt idx="96">
                  <c:v>3.2654533296841266</c:v>
                </c:pt>
                <c:pt idx="97">
                  <c:v>3.3002602330691428</c:v>
                </c:pt>
                <c:pt idx="98">
                  <c:v>3.1277767311528084</c:v>
                </c:pt>
              </c:numCache>
            </c:numRef>
          </c:xVal>
          <c:yVal>
            <c:numRef>
              <c:f>working!$I$2:$I$221</c:f>
              <c:numCache>
                <c:formatCode>General</c:formatCode>
                <c:ptCount val="100"/>
                <c:pt idx="0">
                  <c:v>0.76937732607613851</c:v>
                </c:pt>
                <c:pt idx="1">
                  <c:v>0.9428510065543374</c:v>
                </c:pt>
                <c:pt idx="2">
                  <c:v>1.1282699951696267</c:v>
                </c:pt>
                <c:pt idx="3">
                  <c:v>1.1967011124333857</c:v>
                </c:pt>
                <c:pt idx="4">
                  <c:v>1.3190227334304141</c:v>
                </c:pt>
                <c:pt idx="5">
                  <c:v>1.3192934841052781</c:v>
                </c:pt>
                <c:pt idx="6">
                  <c:v>1.3369397941205898</c:v>
                </c:pt>
                <c:pt idx="7">
                  <c:v>1.4512182585137936</c:v>
                </c:pt>
                <c:pt idx="8">
                  <c:v>1.470351679345818</c:v>
                </c:pt>
                <c:pt idx="9">
                  <c:v>1.4868270431101807</c:v>
                </c:pt>
                <c:pt idx="10">
                  <c:v>1.5319257549406171</c:v>
                </c:pt>
                <c:pt idx="11">
                  <c:v>1.5416042026823658</c:v>
                </c:pt>
                <c:pt idx="12">
                  <c:v>1.6699395117679574</c:v>
                </c:pt>
                <c:pt idx="13">
                  <c:v>1.6850247851057141</c:v>
                </c:pt>
                <c:pt idx="14">
                  <c:v>1.6871810295849234</c:v>
                </c:pt>
                <c:pt idx="15">
                  <c:v>1.7476137583582805</c:v>
                </c:pt>
                <c:pt idx="16">
                  <c:v>1.8200174531049362</c:v>
                </c:pt>
                <c:pt idx="17">
                  <c:v>1.8232133132826676</c:v>
                </c:pt>
                <c:pt idx="18">
                  <c:v>1.8406329530245915</c:v>
                </c:pt>
                <c:pt idx="19">
                  <c:v>1.8939004035537428</c:v>
                </c:pt>
                <c:pt idx="20">
                  <c:v>1.9039685440786633</c:v>
                </c:pt>
                <c:pt idx="21">
                  <c:v>1.9207596858861169</c:v>
                </c:pt>
                <c:pt idx="22">
                  <c:v>1.9421668516828523</c:v>
                </c:pt>
                <c:pt idx="23">
                  <c:v>1.9721055973855837</c:v>
                </c:pt>
                <c:pt idx="24">
                  <c:v>2.000633607522555</c:v>
                </c:pt>
                <c:pt idx="25">
                  <c:v>2.0503217433288201</c:v>
                </c:pt>
                <c:pt idx="26">
                  <c:v>2.076927936623834</c:v>
                </c:pt>
                <c:pt idx="27">
                  <c:v>2.1479080921814404</c:v>
                </c:pt>
                <c:pt idx="28">
                  <c:v>2.1676156250933065</c:v>
                </c:pt>
                <c:pt idx="29">
                  <c:v>2.1681437754959583</c:v>
                </c:pt>
                <c:pt idx="30">
                  <c:v>2.1838020621474161</c:v>
                </c:pt>
                <c:pt idx="31">
                  <c:v>2.1850858068176042</c:v>
                </c:pt>
                <c:pt idx="32">
                  <c:v>2.1983353700104509</c:v>
                </c:pt>
                <c:pt idx="33">
                  <c:v>2.2414294244520967</c:v>
                </c:pt>
                <c:pt idx="34">
                  <c:v>2.2794958384653494</c:v>
                </c:pt>
                <c:pt idx="35">
                  <c:v>2.3048738130433657</c:v>
                </c:pt>
                <c:pt idx="36">
                  <c:v>2.3079878171590154</c:v>
                </c:pt>
                <c:pt idx="37">
                  <c:v>2.313430598254032</c:v>
                </c:pt>
                <c:pt idx="38">
                  <c:v>2.3668057148255386</c:v>
                </c:pt>
                <c:pt idx="39">
                  <c:v>2.3774246457564168</c:v>
                </c:pt>
                <c:pt idx="40">
                  <c:v>2.4260327859845168</c:v>
                </c:pt>
                <c:pt idx="41">
                  <c:v>2.430081508616655</c:v>
                </c:pt>
                <c:pt idx="42">
                  <c:v>2.4810640683689069</c:v>
                </c:pt>
                <c:pt idx="43">
                  <c:v>2.4917635804615945</c:v>
                </c:pt>
                <c:pt idx="44">
                  <c:v>2.5188625515531511</c:v>
                </c:pt>
                <c:pt idx="45">
                  <c:v>2.5282956521900251</c:v>
                </c:pt>
                <c:pt idx="46">
                  <c:v>2.5298036563367803</c:v>
                </c:pt>
                <c:pt idx="47">
                  <c:v>2.5353346354223185</c:v>
                </c:pt>
                <c:pt idx="48">
                  <c:v>2.5791179304409959</c:v>
                </c:pt>
                <c:pt idx="49">
                  <c:v>2.5854189901110418</c:v>
                </c:pt>
                <c:pt idx="50">
                  <c:v>2.6227619868683316</c:v>
                </c:pt>
                <c:pt idx="51">
                  <c:v>2.6563138576401566</c:v>
                </c:pt>
                <c:pt idx="52">
                  <c:v>2.6793615662391082</c:v>
                </c:pt>
                <c:pt idx="53">
                  <c:v>2.684268012448634</c:v>
                </c:pt>
                <c:pt idx="54">
                  <c:v>2.7001609425724582</c:v>
                </c:pt>
                <c:pt idx="55">
                  <c:v>2.7156499180088312</c:v>
                </c:pt>
                <c:pt idx="56">
                  <c:v>2.7195467231686625</c:v>
                </c:pt>
                <c:pt idx="57">
                  <c:v>2.7231189427799913</c:v>
                </c:pt>
                <c:pt idx="58">
                  <c:v>2.7294482849584272</c:v>
                </c:pt>
                <c:pt idx="59">
                  <c:v>2.7306765145051131</c:v>
                </c:pt>
                <c:pt idx="60">
                  <c:v>2.7658741069254704</c:v>
                </c:pt>
                <c:pt idx="61">
                  <c:v>2.7728056166847854</c:v>
                </c:pt>
                <c:pt idx="62">
                  <c:v>2.8008222033045236</c:v>
                </c:pt>
                <c:pt idx="63">
                  <c:v>2.8041932896928836</c:v>
                </c:pt>
                <c:pt idx="64">
                  <c:v>2.8099641944125047</c:v>
                </c:pt>
                <c:pt idx="65">
                  <c:v>2.8310137740648469</c:v>
                </c:pt>
                <c:pt idx="66">
                  <c:v>2.8552695311850753</c:v>
                </c:pt>
                <c:pt idx="67">
                  <c:v>2.8555385379736666</c:v>
                </c:pt>
                <c:pt idx="68">
                  <c:v>2.8845824111933283</c:v>
                </c:pt>
                <c:pt idx="69">
                  <c:v>2.8931984225231373</c:v>
                </c:pt>
                <c:pt idx="70">
                  <c:v>2.8945741253195503</c:v>
                </c:pt>
                <c:pt idx="71">
                  <c:v>2.896632022544952</c:v>
                </c:pt>
                <c:pt idx="72">
                  <c:v>2.9209254035810921</c:v>
                </c:pt>
                <c:pt idx="73">
                  <c:v>2.9339506929112336</c:v>
                </c:pt>
                <c:pt idx="74">
                  <c:v>2.9355390054448685</c:v>
                </c:pt>
                <c:pt idx="75">
                  <c:v>2.9396330528131225</c:v>
                </c:pt>
                <c:pt idx="76">
                  <c:v>2.9490512224383458</c:v>
                </c:pt>
                <c:pt idx="77">
                  <c:v>2.9608330933854106</c:v>
                </c:pt>
                <c:pt idx="78">
                  <c:v>2.9696455803490536</c:v>
                </c:pt>
                <c:pt idx="79">
                  <c:v>2.973657462218775</c:v>
                </c:pt>
                <c:pt idx="80">
                  <c:v>2.9815449924601434</c:v>
                </c:pt>
                <c:pt idx="81">
                  <c:v>2.9817941519440523</c:v>
                </c:pt>
                <c:pt idx="82">
                  <c:v>3.0170195585821595</c:v>
                </c:pt>
                <c:pt idx="83">
                  <c:v>3.0305442679652983</c:v>
                </c:pt>
                <c:pt idx="84">
                  <c:v>3.0450251306380962</c:v>
                </c:pt>
                <c:pt idx="85">
                  <c:v>3.0840022010276078</c:v>
                </c:pt>
                <c:pt idx="86">
                  <c:v>3.1258805679401234</c:v>
                </c:pt>
                <c:pt idx="87">
                  <c:v>3.1992213031197982</c:v>
                </c:pt>
                <c:pt idx="88">
                  <c:v>3.2038392291187336</c:v>
                </c:pt>
                <c:pt idx="89">
                  <c:v>3.2065784465305431</c:v>
                </c:pt>
                <c:pt idx="90">
                  <c:v>3.3062467693848618</c:v>
                </c:pt>
                <c:pt idx="91">
                  <c:v>3.3503530893770588</c:v>
                </c:pt>
                <c:pt idx="92">
                  <c:v>3.4260879840203677</c:v>
                </c:pt>
                <c:pt idx="93">
                  <c:v>3.512149602092804</c:v>
                </c:pt>
                <c:pt idx="94">
                  <c:v>3.605930819710804</c:v>
                </c:pt>
                <c:pt idx="95">
                  <c:v>3.6338934521602657</c:v>
                </c:pt>
                <c:pt idx="96">
                  <c:v>3.6513524581000154</c:v>
                </c:pt>
                <c:pt idx="97">
                  <c:v>3.7161791972920075</c:v>
                </c:pt>
                <c:pt idx="98">
                  <c:v>3.7656553692889942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working!$A$2:$A$220</c15:f>
                <c15:dlblRangeCache>
                  <c:ptCount val="99"/>
                  <c:pt idx="0">
                    <c:v>MDG</c:v>
                  </c:pt>
                  <c:pt idx="1">
                    <c:v>NGA</c:v>
                  </c:pt>
                  <c:pt idx="2">
                    <c:v>SSD</c:v>
                  </c:pt>
                  <c:pt idx="3">
                    <c:v>MOZ</c:v>
                  </c:pt>
                  <c:pt idx="4">
                    <c:v>ETH</c:v>
                  </c:pt>
                  <c:pt idx="5">
                    <c:v>CIV</c:v>
                  </c:pt>
                  <c:pt idx="6">
                    <c:v>UGA</c:v>
                  </c:pt>
                  <c:pt idx="7">
                    <c:v>SEN</c:v>
                  </c:pt>
                  <c:pt idx="8">
                    <c:v>ZWE</c:v>
                  </c:pt>
                  <c:pt idx="9">
                    <c:v>BGD</c:v>
                  </c:pt>
                  <c:pt idx="10">
                    <c:v>IDN</c:v>
                  </c:pt>
                  <c:pt idx="11">
                    <c:v>TGO</c:v>
                  </c:pt>
                  <c:pt idx="12">
                    <c:v>FJI</c:v>
                  </c:pt>
                  <c:pt idx="13">
                    <c:v>PAK</c:v>
                  </c:pt>
                  <c:pt idx="14">
                    <c:v>MEX</c:v>
                  </c:pt>
                  <c:pt idx="15">
                    <c:v>THA</c:v>
                  </c:pt>
                  <c:pt idx="16">
                    <c:v>ECU</c:v>
                  </c:pt>
                  <c:pt idx="17">
                    <c:v>GTM</c:v>
                  </c:pt>
                  <c:pt idx="18">
                    <c:v>ZMB</c:v>
                  </c:pt>
                  <c:pt idx="19">
                    <c:v>NPL</c:v>
                  </c:pt>
                  <c:pt idx="20">
                    <c:v>TTO</c:v>
                  </c:pt>
                  <c:pt idx="21">
                    <c:v>JPN</c:v>
                  </c:pt>
                  <c:pt idx="22">
                    <c:v>BOL</c:v>
                  </c:pt>
                  <c:pt idx="23">
                    <c:v>PHL</c:v>
                  </c:pt>
                  <c:pt idx="24">
                    <c:v>TUN</c:v>
                  </c:pt>
                  <c:pt idx="25">
                    <c:v>JAM</c:v>
                  </c:pt>
                  <c:pt idx="26">
                    <c:v>LKA</c:v>
                  </c:pt>
                  <c:pt idx="27">
                    <c:v>SLV</c:v>
                  </c:pt>
                  <c:pt idx="28">
                    <c:v>NAM</c:v>
                  </c:pt>
                  <c:pt idx="29">
                    <c:v>CRI</c:v>
                  </c:pt>
                  <c:pt idx="30">
                    <c:v>MAR</c:v>
                  </c:pt>
                  <c:pt idx="31">
                    <c:v>PRY</c:v>
                  </c:pt>
                  <c:pt idx="32">
                    <c:v>QAT</c:v>
                  </c:pt>
                  <c:pt idx="33">
                    <c:v>ZAF</c:v>
                  </c:pt>
                  <c:pt idx="34">
                    <c:v>IND</c:v>
                  </c:pt>
                  <c:pt idx="35">
                    <c:v>BRA</c:v>
                  </c:pt>
                  <c:pt idx="36">
                    <c:v>IRQ</c:v>
                  </c:pt>
                  <c:pt idx="37">
                    <c:v>UKR</c:v>
                  </c:pt>
                  <c:pt idx="38">
                    <c:v>KOR</c:v>
                  </c:pt>
                  <c:pt idx="39">
                    <c:v>ARG</c:v>
                  </c:pt>
                  <c:pt idx="40">
                    <c:v>BIH</c:v>
                  </c:pt>
                  <c:pt idx="41">
                    <c:v>COL</c:v>
                  </c:pt>
                  <c:pt idx="42">
                    <c:v>CUB</c:v>
                  </c:pt>
                  <c:pt idx="43">
                    <c:v>PER</c:v>
                  </c:pt>
                  <c:pt idx="44">
                    <c:v>MKD</c:v>
                  </c:pt>
                  <c:pt idx="45">
                    <c:v>ARM</c:v>
                  </c:pt>
                  <c:pt idx="46">
                    <c:v>MYS</c:v>
                  </c:pt>
                  <c:pt idx="47">
                    <c:v>BGR</c:v>
                  </c:pt>
                  <c:pt idx="48">
                    <c:v>BWA</c:v>
                  </c:pt>
                  <c:pt idx="49">
                    <c:v>NZL</c:v>
                  </c:pt>
                  <c:pt idx="50">
                    <c:v>HRV</c:v>
                  </c:pt>
                  <c:pt idx="51">
                    <c:v>SAU</c:v>
                  </c:pt>
                  <c:pt idx="52">
                    <c:v>URY</c:v>
                  </c:pt>
                  <c:pt idx="53">
                    <c:v>HUN</c:v>
                  </c:pt>
                  <c:pt idx="54">
                    <c:v>KAZ</c:v>
                  </c:pt>
                  <c:pt idx="55">
                    <c:v>TUR</c:v>
                  </c:pt>
                  <c:pt idx="56">
                    <c:v>KWT</c:v>
                  </c:pt>
                  <c:pt idx="57">
                    <c:v>PAN</c:v>
                  </c:pt>
                  <c:pt idx="58">
                    <c:v>SVN</c:v>
                  </c:pt>
                  <c:pt idx="59">
                    <c:v>SRB</c:v>
                  </c:pt>
                  <c:pt idx="60">
                    <c:v>JOR</c:v>
                  </c:pt>
                  <c:pt idx="61">
                    <c:v>BLR</c:v>
                  </c:pt>
                  <c:pt idx="62">
                    <c:v>AUS</c:v>
                  </c:pt>
                  <c:pt idx="63">
                    <c:v>CHL</c:v>
                  </c:pt>
                  <c:pt idx="64">
                    <c:v>GEO</c:v>
                  </c:pt>
                  <c:pt idx="65">
                    <c:v>NLD</c:v>
                  </c:pt>
                  <c:pt idx="66">
                    <c:v>CHE</c:v>
                  </c:pt>
                  <c:pt idx="67">
                    <c:v>GRC</c:v>
                  </c:pt>
                  <c:pt idx="68">
                    <c:v>MNG</c:v>
                  </c:pt>
                  <c:pt idx="69">
                    <c:v>SWE</c:v>
                  </c:pt>
                  <c:pt idx="70">
                    <c:v>FIN</c:v>
                  </c:pt>
                  <c:pt idx="71">
                    <c:v>CAN</c:v>
                  </c:pt>
                  <c:pt idx="72">
                    <c:v>ESP</c:v>
                  </c:pt>
                  <c:pt idx="73">
                    <c:v>BTN</c:v>
                  </c:pt>
                  <c:pt idx="74">
                    <c:v>IRL</c:v>
                  </c:pt>
                  <c:pt idx="75">
                    <c:v>RUS</c:v>
                  </c:pt>
                  <c:pt idx="76">
                    <c:v>ISL</c:v>
                  </c:pt>
                  <c:pt idx="77">
                    <c:v>NOR</c:v>
                  </c:pt>
                  <c:pt idx="78">
                    <c:v>ITA</c:v>
                  </c:pt>
                  <c:pt idx="79">
                    <c:v>EST</c:v>
                  </c:pt>
                  <c:pt idx="80">
                    <c:v>LTU</c:v>
                  </c:pt>
                  <c:pt idx="81">
                    <c:v>PRT</c:v>
                  </c:pt>
                  <c:pt idx="82">
                    <c:v>BEL</c:v>
                  </c:pt>
                  <c:pt idx="83">
                    <c:v>FRA</c:v>
                  </c:pt>
                  <c:pt idx="84">
                    <c:v>LVA</c:v>
                  </c:pt>
                  <c:pt idx="85">
                    <c:v>USA</c:v>
                  </c:pt>
                  <c:pt idx="86">
                    <c:v>MDV</c:v>
                  </c:pt>
                  <c:pt idx="87">
                    <c:v>CZE</c:v>
                  </c:pt>
                  <c:pt idx="88">
                    <c:v>ISR</c:v>
                  </c:pt>
                  <c:pt idx="89">
                    <c:v>MLT</c:v>
                  </c:pt>
                  <c:pt idx="90">
                    <c:v>GBR</c:v>
                  </c:pt>
                  <c:pt idx="91">
                    <c:v>AND</c:v>
                  </c:pt>
                  <c:pt idx="92">
                    <c:v>BHR</c:v>
                  </c:pt>
                  <c:pt idx="93">
                    <c:v>AUT</c:v>
                  </c:pt>
                  <c:pt idx="94">
                    <c:v>LUX</c:v>
                  </c:pt>
                  <c:pt idx="95">
                    <c:v>DNK</c:v>
                  </c:pt>
                  <c:pt idx="96">
                    <c:v>ARE</c:v>
                  </c:pt>
                  <c:pt idx="97">
                    <c:v>CYP</c:v>
                  </c:pt>
                  <c:pt idx="98">
                    <c:v>SVK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E20-4A5C-B314-4435CAD616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8336752"/>
        <c:axId val="1758342992"/>
      </c:scatterChart>
      <c:valAx>
        <c:axId val="1758336752"/>
        <c:scaling>
          <c:orientation val="minMax"/>
          <c:max val="4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Health expenditure per capita (Logged)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42992"/>
        <c:crosses val="autoZero"/>
        <c:crossBetween val="midCat"/>
      </c:valAx>
      <c:valAx>
        <c:axId val="17583429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tests per thousand</a:t>
                </a:r>
                <a:r>
                  <a:rPr lang="en-AU" baseline="0"/>
                  <a:t> (Logged)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09C4B6-B172-41C3-A85E-2C2CD511FCE3}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1A525D-D8DC-45C2-BEB1-31A46860A634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0310F-6894-4C6D-B928-1F751BF386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30EA2-0448-4AB6-9705-053DB86505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E308-40D3-4B48-92BF-54FABE95D1D1}">
  <sheetPr filterMode="1"/>
  <dimension ref="A1:I220"/>
  <sheetViews>
    <sheetView tabSelected="1" workbookViewId="0">
      <selection activeCell="D4" sqref="D4"/>
    </sheetView>
  </sheetViews>
  <sheetFormatPr defaultRowHeight="14.5"/>
  <cols>
    <col min="2" max="2" width="17.7265625" customWidth="1"/>
    <col min="3" max="3" width="23" bestFit="1" customWidth="1"/>
    <col min="4" max="4" width="13.54296875" bestFit="1" customWidth="1"/>
    <col min="5" max="5" width="11.81640625" bestFit="1" customWidth="1"/>
    <col min="6" max="6" width="34.36328125" customWidth="1"/>
    <col min="7" max="7" width="61.7265625" customWidth="1"/>
    <col min="8" max="8" width="15.26953125" bestFit="1" customWidth="1"/>
    <col min="9" max="9" width="11.8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446</v>
      </c>
      <c r="E1" s="2" t="s">
        <v>444</v>
      </c>
      <c r="F1" s="3" t="s">
        <v>447</v>
      </c>
      <c r="G1" s="1" t="s">
        <v>2</v>
      </c>
      <c r="H1" s="2" t="s">
        <v>448</v>
      </c>
      <c r="I1" s="2" t="s">
        <v>444</v>
      </c>
    </row>
    <row r="2" spans="1:9" hidden="1">
      <c r="A2" t="s">
        <v>21</v>
      </c>
      <c r="B2" t="s">
        <v>22</v>
      </c>
      <c r="D2">
        <f>(C2-Stats!$B$3)/Stats!$B$4</f>
        <v>-0.67909176180898756</v>
      </c>
    </row>
    <row r="3" spans="1:9">
      <c r="A3" t="s">
        <v>237</v>
      </c>
      <c r="B3" t="s">
        <v>238</v>
      </c>
      <c r="C3">
        <v>5.88</v>
      </c>
      <c r="D3">
        <f>(C3-Stats!$B$3)/Stats!$B$4</f>
        <v>-0.67361805394443985</v>
      </c>
      <c r="E3">
        <f>LOG(C3)</f>
        <v>0.76937732607613851</v>
      </c>
      <c r="F3">
        <v>19.84997559</v>
      </c>
      <c r="G3">
        <v>5.88</v>
      </c>
      <c r="H3">
        <v>1.2977599770369261</v>
      </c>
      <c r="I3">
        <f>LOG(G3)</f>
        <v>0.76937732607613851</v>
      </c>
    </row>
    <row r="4" spans="1:9">
      <c r="A4" t="s">
        <v>291</v>
      </c>
      <c r="B4" t="s">
        <v>292</v>
      </c>
      <c r="C4">
        <v>8.7669999999999995</v>
      </c>
      <c r="D4">
        <f>(C4-Stats!$B$3)/Stats!$B$4</f>
        <v>-0.67093053785516277</v>
      </c>
      <c r="E4">
        <f>LOG(C4)</f>
        <v>0.9428510065543374</v>
      </c>
      <c r="F4">
        <v>71.465728760000005</v>
      </c>
      <c r="G4">
        <v>8.7669999999999995</v>
      </c>
      <c r="H4">
        <v>1.8540978267157708</v>
      </c>
      <c r="I4">
        <f>LOG(G4)</f>
        <v>0.9428510065543374</v>
      </c>
    </row>
    <row r="5" spans="1:9" hidden="1">
      <c r="A5" t="s">
        <v>13</v>
      </c>
      <c r="B5" t="s">
        <v>14</v>
      </c>
      <c r="D5">
        <f>(C5-Stats!$B$3)/Stats!$B$4</f>
        <v>-0.67909176180898756</v>
      </c>
    </row>
    <row r="6" spans="1:9" hidden="1">
      <c r="A6" t="s">
        <v>5</v>
      </c>
      <c r="B6" t="s">
        <v>6</v>
      </c>
      <c r="C6">
        <v>205.744</v>
      </c>
      <c r="D6">
        <f>(C6-Stats!$B$3)/Stats!$B$4</f>
        <v>-0.48756411710090958</v>
      </c>
      <c r="E6">
        <f t="shared" ref="E6:E17" si="0">LOG(C6)</f>
        <v>2.3133271789759897</v>
      </c>
      <c r="G6">
        <v>205.744</v>
      </c>
      <c r="I6">
        <f t="shared" ref="I6:I17" si="1">LOG(G6)</f>
        <v>2.3133271789759897</v>
      </c>
    </row>
    <row r="7" spans="1:9">
      <c r="A7" t="s">
        <v>371</v>
      </c>
      <c r="B7" t="s">
        <v>372</v>
      </c>
      <c r="C7">
        <v>13.436</v>
      </c>
      <c r="D7">
        <f>(C7-Stats!$B$3)/Stats!$B$4</f>
        <v>-0.66658415315795649</v>
      </c>
      <c r="E7">
        <f t="shared" si="0"/>
        <v>1.1282699951696267</v>
      </c>
      <c r="F7">
        <v>22.63818741</v>
      </c>
      <c r="G7">
        <v>13.436</v>
      </c>
      <c r="H7">
        <v>1.3548416509018915</v>
      </c>
      <c r="I7">
        <f t="shared" si="1"/>
        <v>1.1282699951696267</v>
      </c>
    </row>
    <row r="8" spans="1:9">
      <c r="A8" t="s">
        <v>271</v>
      </c>
      <c r="B8" t="s">
        <v>272</v>
      </c>
      <c r="C8">
        <v>15.728999999999999</v>
      </c>
      <c r="D8">
        <f>(C8-Stats!$B$3)/Stats!$B$4</f>
        <v>-0.66444959327132247</v>
      </c>
      <c r="E8">
        <f t="shared" si="0"/>
        <v>1.1967011124333857</v>
      </c>
      <c r="F8">
        <v>39.460941310000003</v>
      </c>
      <c r="G8">
        <v>15.728999999999999</v>
      </c>
      <c r="H8">
        <v>1.596167440796123</v>
      </c>
      <c r="I8">
        <f t="shared" si="1"/>
        <v>1.1967011124333857</v>
      </c>
    </row>
    <row r="9" spans="1:9">
      <c r="A9" t="s">
        <v>131</v>
      </c>
      <c r="B9" t="s">
        <v>132</v>
      </c>
      <c r="C9">
        <v>20.846</v>
      </c>
      <c r="D9">
        <f>(C9-Stats!$B$3)/Stats!$B$4</f>
        <v>-0.65968616416538872</v>
      </c>
      <c r="E9">
        <f t="shared" si="0"/>
        <v>1.3190227334304141</v>
      </c>
      <c r="F9">
        <v>26.74220467</v>
      </c>
      <c r="G9">
        <v>20.846</v>
      </c>
      <c r="H9">
        <v>1.4271972083315905</v>
      </c>
      <c r="I9">
        <f t="shared" si="1"/>
        <v>1.3190227334304141</v>
      </c>
    </row>
    <row r="10" spans="1:9">
      <c r="A10" t="s">
        <v>95</v>
      </c>
      <c r="B10" t="s">
        <v>96</v>
      </c>
      <c r="C10">
        <v>20.859000000000002</v>
      </c>
      <c r="D10">
        <f>(C10-Stats!$B$3)/Stats!$B$4</f>
        <v>-0.65967406243031401</v>
      </c>
      <c r="E10">
        <f t="shared" si="0"/>
        <v>1.3192934841052781</v>
      </c>
      <c r="F10">
        <v>75.087791440000004</v>
      </c>
      <c r="G10">
        <v>20.859000000000002</v>
      </c>
      <c r="H10">
        <v>1.8755693305960066</v>
      </c>
      <c r="I10">
        <f t="shared" si="1"/>
        <v>1.3192934841052781</v>
      </c>
    </row>
    <row r="11" spans="1:9">
      <c r="A11" t="s">
        <v>409</v>
      </c>
      <c r="B11" t="s">
        <v>410</v>
      </c>
      <c r="C11">
        <v>21.724</v>
      </c>
      <c r="D11">
        <f>(C11-Stats!$B$3)/Stats!$B$4</f>
        <v>-0.65886883159649878</v>
      </c>
      <c r="E11">
        <f t="shared" si="0"/>
        <v>1.3369397941205898</v>
      </c>
      <c r="F11">
        <v>32.40844345</v>
      </c>
      <c r="G11">
        <v>21.724</v>
      </c>
      <c r="H11">
        <v>1.5106581727381827</v>
      </c>
      <c r="I11">
        <f t="shared" si="1"/>
        <v>1.3369397941205898</v>
      </c>
    </row>
    <row r="12" spans="1:9">
      <c r="A12" t="s">
        <v>349</v>
      </c>
      <c r="B12" t="s">
        <v>350</v>
      </c>
      <c r="C12">
        <v>28.263000000000002</v>
      </c>
      <c r="D12">
        <f>(C12-Stats!$B$3)/Stats!$B$4</f>
        <v>-0.65278165885393458</v>
      </c>
      <c r="E12">
        <f t="shared" si="0"/>
        <v>1.4512182585137936</v>
      </c>
      <c r="F12">
        <v>59.09758377</v>
      </c>
      <c r="G12">
        <v>28.263000000000002</v>
      </c>
      <c r="H12">
        <v>1.7715697249285076</v>
      </c>
      <c r="I12">
        <f t="shared" si="1"/>
        <v>1.4512182585137936</v>
      </c>
    </row>
    <row r="13" spans="1:9">
      <c r="A13" t="s">
        <v>439</v>
      </c>
      <c r="B13" t="s">
        <v>440</v>
      </c>
      <c r="C13">
        <v>29.536000000000001</v>
      </c>
      <c r="D13">
        <f>(C13-Stats!$B$3)/Stats!$B$4</f>
        <v>-0.65159661971931393</v>
      </c>
      <c r="E13">
        <f t="shared" si="0"/>
        <v>1.470351679345818</v>
      </c>
      <c r="F13">
        <v>103.02827223</v>
      </c>
      <c r="G13">
        <v>29.536000000000001</v>
      </c>
      <c r="H13">
        <v>2.0129564168279259</v>
      </c>
      <c r="I13">
        <f t="shared" si="1"/>
        <v>1.470351679345818</v>
      </c>
    </row>
    <row r="14" spans="1:9">
      <c r="A14" t="s">
        <v>33</v>
      </c>
      <c r="B14" t="s">
        <v>34</v>
      </c>
      <c r="C14">
        <v>30.678000000000001</v>
      </c>
      <c r="D14">
        <f>(C14-Stats!$B$3)/Stats!$B$4</f>
        <v>-0.65053352883813831</v>
      </c>
      <c r="E14">
        <f t="shared" si="0"/>
        <v>1.4868270431101807</v>
      </c>
      <c r="F14">
        <v>45.85716248</v>
      </c>
      <c r="G14">
        <v>30.678000000000001</v>
      </c>
      <c r="H14">
        <v>1.6614071782307314</v>
      </c>
      <c r="I14">
        <f t="shared" si="1"/>
        <v>1.4868270431101807</v>
      </c>
    </row>
    <row r="15" spans="1:9">
      <c r="A15" t="s">
        <v>187</v>
      </c>
      <c r="B15" t="s">
        <v>188</v>
      </c>
      <c r="C15">
        <v>34.034999999999997</v>
      </c>
      <c r="D15">
        <f>(C15-Stats!$B$3)/Stats!$B$4</f>
        <v>-0.64740848848077659</v>
      </c>
      <c r="E15">
        <f t="shared" si="0"/>
        <v>1.5319257549406171</v>
      </c>
      <c r="F15">
        <v>120.12496185000001</v>
      </c>
      <c r="G15">
        <v>34.034999999999997</v>
      </c>
      <c r="H15">
        <v>2.0796332627507987</v>
      </c>
      <c r="I15">
        <f t="shared" si="1"/>
        <v>1.5319257549406171</v>
      </c>
    </row>
    <row r="16" spans="1:9">
      <c r="A16" t="s">
        <v>397</v>
      </c>
      <c r="B16" t="s">
        <v>398</v>
      </c>
      <c r="C16">
        <v>34.802</v>
      </c>
      <c r="D16">
        <f>(C16-Stats!$B$3)/Stats!$B$4</f>
        <v>-0.64669448611137048</v>
      </c>
      <c r="E16">
        <f t="shared" si="0"/>
        <v>1.5416042026823658</v>
      </c>
      <c r="F16">
        <v>51.155029300000002</v>
      </c>
      <c r="G16">
        <v>34.802</v>
      </c>
      <c r="H16">
        <v>1.7088883377522803</v>
      </c>
      <c r="I16">
        <f t="shared" si="1"/>
        <v>1.5416042026823658</v>
      </c>
    </row>
    <row r="17" spans="1:9">
      <c r="A17" t="s">
        <v>137</v>
      </c>
      <c r="B17" t="s">
        <v>138</v>
      </c>
      <c r="C17">
        <v>46.767000000000003</v>
      </c>
      <c r="D17">
        <f>(C17-Stats!$B$3)/Stats!$B$4</f>
        <v>-0.63555623532917438</v>
      </c>
      <c r="E17">
        <f t="shared" si="0"/>
        <v>1.6699395117679574</v>
      </c>
      <c r="F17">
        <v>235.67501831000001</v>
      </c>
      <c r="G17">
        <v>46.767000000000003</v>
      </c>
      <c r="H17">
        <v>2.3723135494945522</v>
      </c>
      <c r="I17">
        <f t="shared" si="1"/>
        <v>1.6699395117679574</v>
      </c>
    </row>
    <row r="18" spans="1:9" hidden="1">
      <c r="A18" t="s">
        <v>51</v>
      </c>
      <c r="B18" t="s">
        <v>52</v>
      </c>
      <c r="D18">
        <f>(C18-Stats!$B$3)/Stats!$B$4</f>
        <v>-0.67909176180898756</v>
      </c>
    </row>
    <row r="19" spans="1:9">
      <c r="A19" t="s">
        <v>303</v>
      </c>
      <c r="B19" t="s">
        <v>304</v>
      </c>
      <c r="C19">
        <v>48.42</v>
      </c>
      <c r="D19">
        <f>(C19-Stats!$B$3)/Stats!$B$4</f>
        <v>-0.63401745316929392</v>
      </c>
      <c r="E19">
        <f t="shared" ref="E19:E26" si="2">LOG(C19)</f>
        <v>1.6850247851057141</v>
      </c>
      <c r="F19">
        <v>39.499286650000002</v>
      </c>
      <c r="G19">
        <v>48.42</v>
      </c>
      <c r="H19">
        <v>1.5965892524171905</v>
      </c>
      <c r="I19">
        <f t="shared" ref="I19:I26" si="3">LOG(G19)</f>
        <v>1.6850247851057141</v>
      </c>
    </row>
    <row r="20" spans="1:9">
      <c r="A20" t="s">
        <v>255</v>
      </c>
      <c r="B20" t="s">
        <v>256</v>
      </c>
      <c r="C20">
        <v>48.661000000000001</v>
      </c>
      <c r="D20">
        <f>(C20-Stats!$B$3)/Stats!$B$4</f>
        <v>-0.63379310561906321</v>
      </c>
      <c r="E20">
        <f t="shared" si="2"/>
        <v>1.6871810295849234</v>
      </c>
      <c r="F20">
        <v>540.37231444999998</v>
      </c>
      <c r="G20">
        <v>48.661000000000001</v>
      </c>
      <c r="H20">
        <v>2.7326930901841897</v>
      </c>
      <c r="I20">
        <f t="shared" si="3"/>
        <v>1.6871810295849234</v>
      </c>
    </row>
    <row r="21" spans="1:9">
      <c r="A21" t="s">
        <v>393</v>
      </c>
      <c r="B21" t="s">
        <v>394</v>
      </c>
      <c r="C21">
        <v>55.926000000000002</v>
      </c>
      <c r="D21">
        <f>(C21-Stats!$B$3)/Stats!$B$4</f>
        <v>-0.6270300975177131</v>
      </c>
      <c r="E21">
        <f t="shared" si="2"/>
        <v>1.7476137583582805</v>
      </c>
      <c r="F21">
        <v>296.16510010000002</v>
      </c>
      <c r="G21">
        <v>55.926000000000002</v>
      </c>
      <c r="H21">
        <v>2.471533880225063</v>
      </c>
      <c r="I21">
        <f t="shared" si="3"/>
        <v>1.7476137583582805</v>
      </c>
    </row>
    <row r="22" spans="1:9">
      <c r="A22" t="s">
        <v>117</v>
      </c>
      <c r="B22" t="s">
        <v>118</v>
      </c>
      <c r="C22">
        <v>66.072000000000003</v>
      </c>
      <c r="D22">
        <f>(C22-Stats!$B$3)/Stats!$B$4</f>
        <v>-0.61758515874327424</v>
      </c>
      <c r="E22">
        <f t="shared" si="2"/>
        <v>1.8200174531049362</v>
      </c>
      <c r="F22">
        <v>486.49215698</v>
      </c>
      <c r="G22">
        <v>66.072000000000003</v>
      </c>
      <c r="H22">
        <v>2.6870758431495632</v>
      </c>
      <c r="I22">
        <f t="shared" si="3"/>
        <v>1.8200174531049362</v>
      </c>
    </row>
    <row r="23" spans="1:9">
      <c r="A23" t="s">
        <v>165</v>
      </c>
      <c r="B23" t="s">
        <v>166</v>
      </c>
      <c r="C23">
        <v>66.56</v>
      </c>
      <c r="D23">
        <f>(C23-Stats!$B$3)/Stats!$B$4</f>
        <v>-0.61713087822662471</v>
      </c>
      <c r="E23">
        <f t="shared" si="2"/>
        <v>1.8232133132826676</v>
      </c>
      <c r="F23">
        <v>271.02127074999999</v>
      </c>
      <c r="G23">
        <v>66.56</v>
      </c>
      <c r="H23">
        <v>2.4330033772464881</v>
      </c>
      <c r="I23">
        <f t="shared" si="3"/>
        <v>1.8232133132826676</v>
      </c>
    </row>
    <row r="24" spans="1:9">
      <c r="A24" t="s">
        <v>437</v>
      </c>
      <c r="B24" t="s">
        <v>438</v>
      </c>
      <c r="C24">
        <v>69.284000000000006</v>
      </c>
      <c r="D24">
        <f>(C24-Stats!$B$3)/Stats!$B$4</f>
        <v>-0.61459509927713019</v>
      </c>
      <c r="E24">
        <f t="shared" si="2"/>
        <v>1.8406329530245915</v>
      </c>
      <c r="F24">
        <v>69.324378969999998</v>
      </c>
      <c r="G24">
        <v>69.284000000000006</v>
      </c>
      <c r="H24">
        <v>1.8408859877181982</v>
      </c>
      <c r="I24">
        <f t="shared" si="3"/>
        <v>1.8406329530245915</v>
      </c>
    </row>
    <row r="25" spans="1:9">
      <c r="A25" t="s">
        <v>279</v>
      </c>
      <c r="B25" t="s">
        <v>280</v>
      </c>
      <c r="C25">
        <v>78.325000000000003</v>
      </c>
      <c r="D25">
        <f>(C25-Stats!$B$3)/Stats!$B$4</f>
        <v>-0.606178807984039</v>
      </c>
      <c r="E25">
        <f t="shared" si="2"/>
        <v>1.8939004035537428</v>
      </c>
      <c r="F25">
        <v>53.246402740000001</v>
      </c>
      <c r="G25">
        <v>78.325000000000003</v>
      </c>
      <c r="H25">
        <v>1.7262902727128544</v>
      </c>
      <c r="I25">
        <f t="shared" si="3"/>
        <v>1.8939004035537428</v>
      </c>
    </row>
    <row r="26" spans="1:9">
      <c r="A26" t="s">
        <v>399</v>
      </c>
      <c r="B26" t="s">
        <v>400</v>
      </c>
      <c r="C26">
        <v>80.162000000000006</v>
      </c>
      <c r="D26">
        <f>(C26-Stats!$B$3)/Stats!$B$4</f>
        <v>-0.60446873972771686</v>
      </c>
      <c r="E26">
        <f t="shared" si="2"/>
        <v>1.9039685440786633</v>
      </c>
      <c r="F26">
        <v>1167.9331054700001</v>
      </c>
      <c r="G26">
        <v>80.162000000000006</v>
      </c>
      <c r="H26">
        <v>3.0674179688404033</v>
      </c>
      <c r="I26">
        <f t="shared" si="3"/>
        <v>1.9039685440786633</v>
      </c>
    </row>
    <row r="27" spans="1:9" hidden="1">
      <c r="A27" t="s">
        <v>45</v>
      </c>
      <c r="B27" t="s">
        <v>46</v>
      </c>
      <c r="D27">
        <f>(C27-Stats!$B$3)/Stats!$B$4</f>
        <v>-0.67909176180898756</v>
      </c>
    </row>
    <row r="28" spans="1:9">
      <c r="A28" t="s">
        <v>203</v>
      </c>
      <c r="B28" t="s">
        <v>204</v>
      </c>
      <c r="C28">
        <v>83.322000000000003</v>
      </c>
      <c r="D28">
        <f>(C28-Stats!$B$3)/Stats!$B$4</f>
        <v>-0.60152708720187154</v>
      </c>
      <c r="E28">
        <f t="shared" ref="E28:E47" si="4">LOG(C28)</f>
        <v>1.9207596858861169</v>
      </c>
      <c r="F28">
        <v>4360.4736328099998</v>
      </c>
      <c r="G28">
        <v>83.322000000000003</v>
      </c>
      <c r="H28">
        <v>3.6395336647144836</v>
      </c>
      <c r="I28">
        <f t="shared" ref="I28:I47" si="5">LOG(G28)</f>
        <v>1.9207596858861169</v>
      </c>
    </row>
    <row r="29" spans="1:9">
      <c r="A29" t="s">
        <v>49</v>
      </c>
      <c r="B29" t="s">
        <v>50</v>
      </c>
      <c r="C29">
        <v>87.531999999999996</v>
      </c>
      <c r="D29">
        <f>(C29-Stats!$B$3)/Stats!$B$4</f>
        <v>-0.59760798684307126</v>
      </c>
      <c r="E29">
        <f t="shared" si="4"/>
        <v>1.9421668516828523</v>
      </c>
      <c r="F29">
        <v>245.92347717000001</v>
      </c>
      <c r="G29">
        <v>87.531999999999996</v>
      </c>
      <c r="H29">
        <v>2.3907999907911108</v>
      </c>
      <c r="I29">
        <f t="shared" si="5"/>
        <v>1.9421668516828523</v>
      </c>
    </row>
    <row r="30" spans="1:9">
      <c r="A30" t="s">
        <v>315</v>
      </c>
      <c r="B30" t="s">
        <v>316</v>
      </c>
      <c r="C30">
        <v>93.778999999999996</v>
      </c>
      <c r="D30">
        <f>(C30-Stats!$B$3)/Stats!$B$4</f>
        <v>-0.59179263768833834</v>
      </c>
      <c r="E30">
        <f t="shared" si="4"/>
        <v>1.9721055973855837</v>
      </c>
      <c r="F30">
        <v>142.07876587000001</v>
      </c>
      <c r="G30">
        <v>93.778999999999996</v>
      </c>
      <c r="H30">
        <v>2.1525291760656016</v>
      </c>
      <c r="I30">
        <f t="shared" si="5"/>
        <v>1.9721055973855837</v>
      </c>
    </row>
    <row r="31" spans="1:9">
      <c r="A31" t="s">
        <v>401</v>
      </c>
      <c r="B31" t="s">
        <v>402</v>
      </c>
      <c r="C31">
        <v>100.146</v>
      </c>
      <c r="D31">
        <f>(C31-Stats!$B$3)/Stats!$B$4</f>
        <v>-0.58586558020983925</v>
      </c>
      <c r="E31">
        <f t="shared" si="4"/>
        <v>2.000633607522555</v>
      </c>
      <c r="F31">
        <v>233.05931090999999</v>
      </c>
      <c r="G31">
        <v>100.146</v>
      </c>
      <c r="H31">
        <v>2.3674664580347891</v>
      </c>
      <c r="I31">
        <f t="shared" si="5"/>
        <v>2.000633607522555</v>
      </c>
    </row>
    <row r="32" spans="1:9">
      <c r="A32" t="s">
        <v>201</v>
      </c>
      <c r="B32" t="s">
        <v>202</v>
      </c>
      <c r="C32">
        <v>112.285</v>
      </c>
      <c r="D32">
        <f>(C32-Stats!$B$3)/Stats!$B$4</f>
        <v>-0.57456535235818207</v>
      </c>
      <c r="E32">
        <f t="shared" si="4"/>
        <v>2.0503217433288201</v>
      </c>
      <c r="F32">
        <v>327.40353393999999</v>
      </c>
      <c r="G32">
        <v>112.285</v>
      </c>
      <c r="H32">
        <v>2.5150833628045675</v>
      </c>
      <c r="I32">
        <f t="shared" si="5"/>
        <v>2.0503217433288201</v>
      </c>
    </row>
    <row r="33" spans="1:9">
      <c r="A33" t="s">
        <v>375</v>
      </c>
      <c r="B33" t="s">
        <v>376</v>
      </c>
      <c r="C33">
        <v>119.379</v>
      </c>
      <c r="D33">
        <f>(C33-Stats!$B$3)/Stats!$B$4</f>
        <v>-0.56796152861819882</v>
      </c>
      <c r="E33">
        <f t="shared" si="4"/>
        <v>2.076927936623834</v>
      </c>
      <c r="F33">
        <v>160.69696045000001</v>
      </c>
      <c r="G33">
        <v>119.379</v>
      </c>
      <c r="H33">
        <v>2.2060076622501104</v>
      </c>
      <c r="I33">
        <f t="shared" si="5"/>
        <v>2.076927936623834</v>
      </c>
    </row>
    <row r="34" spans="1:9">
      <c r="A34" t="s">
        <v>121</v>
      </c>
      <c r="B34" t="s">
        <v>122</v>
      </c>
      <c r="C34">
        <v>140.57499999999999</v>
      </c>
      <c r="D34">
        <f>(C34-Stats!$B$3)/Stats!$B$4</f>
        <v>-0.54823011503028163</v>
      </c>
      <c r="E34">
        <f t="shared" si="4"/>
        <v>2.1479080921814404</v>
      </c>
      <c r="F34">
        <v>300.05328369</v>
      </c>
      <c r="G34">
        <v>140.57499999999999</v>
      </c>
      <c r="H34">
        <v>2.4771983839121265</v>
      </c>
      <c r="I34">
        <f t="shared" si="5"/>
        <v>2.1479080921814404</v>
      </c>
    </row>
    <row r="35" spans="1:9">
      <c r="A35" t="s">
        <v>275</v>
      </c>
      <c r="B35" t="s">
        <v>276</v>
      </c>
      <c r="C35">
        <v>147.101</v>
      </c>
      <c r="D35">
        <f>(C35-Stats!$B$3)/Stats!$B$4</f>
        <v>-0.54215504402279224</v>
      </c>
      <c r="E35">
        <f t="shared" si="4"/>
        <v>2.1676156250933065</v>
      </c>
      <c r="F35">
        <v>427.25622558999999</v>
      </c>
      <c r="G35">
        <v>147.101</v>
      </c>
      <c r="H35">
        <v>2.6306883995839629</v>
      </c>
      <c r="I35">
        <f t="shared" si="5"/>
        <v>2.1676156250933065</v>
      </c>
    </row>
    <row r="36" spans="1:9">
      <c r="A36" t="s">
        <v>93</v>
      </c>
      <c r="B36" t="s">
        <v>94</v>
      </c>
      <c r="C36">
        <v>147.28</v>
      </c>
      <c r="D36">
        <f>(C36-Stats!$B$3)/Stats!$B$4</f>
        <v>-0.54198841243984086</v>
      </c>
      <c r="E36">
        <f t="shared" si="4"/>
        <v>2.1681437754959583</v>
      </c>
      <c r="F36">
        <v>921.58575439000003</v>
      </c>
      <c r="G36">
        <v>147.28</v>
      </c>
      <c r="H36">
        <v>2.964535752930666</v>
      </c>
      <c r="I36">
        <f t="shared" si="5"/>
        <v>2.1681437754959583</v>
      </c>
    </row>
    <row r="37" spans="1:9">
      <c r="A37" t="s">
        <v>269</v>
      </c>
      <c r="B37" t="s">
        <v>270</v>
      </c>
      <c r="C37">
        <v>152.68700000000001</v>
      </c>
      <c r="D37">
        <f>(C37-Stats!$B$3)/Stats!$B$4</f>
        <v>-0.5369550215514719</v>
      </c>
      <c r="E37">
        <f t="shared" si="4"/>
        <v>2.1838020621474161</v>
      </c>
      <c r="F37">
        <v>174.22377014</v>
      </c>
      <c r="G37">
        <v>152.68700000000001</v>
      </c>
      <c r="H37">
        <v>2.2411074074820965</v>
      </c>
      <c r="I37">
        <f t="shared" si="5"/>
        <v>2.1838020621474161</v>
      </c>
    </row>
    <row r="38" spans="1:9">
      <c r="A38" t="s">
        <v>311</v>
      </c>
      <c r="B38" t="s">
        <v>312</v>
      </c>
      <c r="C38">
        <v>153.13900000000001</v>
      </c>
      <c r="D38">
        <f>(C38-Stats!$B$3)/Stats!$B$4</f>
        <v>-0.53653425353195228</v>
      </c>
      <c r="E38">
        <f t="shared" si="4"/>
        <v>2.1850858068176042</v>
      </c>
      <c r="F38">
        <v>388.39324950999998</v>
      </c>
      <c r="G38">
        <v>153.13900000000001</v>
      </c>
      <c r="H38">
        <v>2.5892716730226968</v>
      </c>
      <c r="I38">
        <f t="shared" si="5"/>
        <v>2.1850858068176042</v>
      </c>
    </row>
    <row r="39" spans="1:9">
      <c r="A39" t="s">
        <v>323</v>
      </c>
      <c r="B39" t="s">
        <v>324</v>
      </c>
      <c r="C39">
        <v>157.88300000000001</v>
      </c>
      <c r="D39">
        <f>(C39-Stats!$B$3)/Stats!$B$4</f>
        <v>-0.53211805113239197</v>
      </c>
      <c r="E39">
        <f t="shared" si="4"/>
        <v>2.1983353700104509</v>
      </c>
      <c r="F39">
        <v>1807.15393066</v>
      </c>
      <c r="G39">
        <v>157.88300000000001</v>
      </c>
      <c r="H39">
        <v>3.256995146688773</v>
      </c>
      <c r="I39">
        <f t="shared" si="5"/>
        <v>2.1983353700104509</v>
      </c>
    </row>
    <row r="40" spans="1:9">
      <c r="A40" t="s">
        <v>367</v>
      </c>
      <c r="B40" t="s">
        <v>368</v>
      </c>
      <c r="C40">
        <v>174.35300000000001</v>
      </c>
      <c r="D40">
        <f>(C40-Stats!$B$3)/Stats!$B$4</f>
        <v>-0.51678608369547019</v>
      </c>
      <c r="E40">
        <f t="shared" si="4"/>
        <v>2.2414294244520967</v>
      </c>
      <c r="F40">
        <v>546.68841553000004</v>
      </c>
      <c r="G40">
        <v>174.35300000000001</v>
      </c>
      <c r="H40">
        <v>2.7377398711758056</v>
      </c>
      <c r="I40">
        <f t="shared" si="5"/>
        <v>2.2414294244520967</v>
      </c>
    </row>
    <row r="41" spans="1:9">
      <c r="A41" t="s">
        <v>185</v>
      </c>
      <c r="B41" t="s">
        <v>186</v>
      </c>
      <c r="C41">
        <v>190.32499999999999</v>
      </c>
      <c r="D41">
        <f>(C41-Stats!$B$3)/Stats!$B$4</f>
        <v>-0.50191770580217843</v>
      </c>
      <c r="E41">
        <f t="shared" si="4"/>
        <v>2.2794958384653494</v>
      </c>
      <c r="F41">
        <v>63.748321529999998</v>
      </c>
      <c r="G41">
        <v>190.32499999999999</v>
      </c>
      <c r="H41">
        <v>1.8044687544415936</v>
      </c>
      <c r="I41">
        <f t="shared" si="5"/>
        <v>2.2794958384653494</v>
      </c>
    </row>
    <row r="42" spans="1:9">
      <c r="A42" t="s">
        <v>57</v>
      </c>
      <c r="B42" t="s">
        <v>58</v>
      </c>
      <c r="C42">
        <v>201.77799999999999</v>
      </c>
      <c r="D42">
        <f>(C42-Stats!$B$3)/Stats!$B$4</f>
        <v>-0.49125607720138514</v>
      </c>
      <c r="E42">
        <f t="shared" si="4"/>
        <v>2.3048738130433657</v>
      </c>
      <c r="F42">
        <v>853.38793944999998</v>
      </c>
      <c r="G42">
        <v>201.77799999999999</v>
      </c>
      <c r="H42">
        <v>2.9311465008770248</v>
      </c>
      <c r="I42">
        <f t="shared" si="5"/>
        <v>2.3048738130433657</v>
      </c>
    </row>
    <row r="43" spans="1:9">
      <c r="A43" t="s">
        <v>191</v>
      </c>
      <c r="B43" t="s">
        <v>192</v>
      </c>
      <c r="C43">
        <v>203.23</v>
      </c>
      <c r="D43">
        <f>(C43-Stats!$B$3)/Stats!$B$4</f>
        <v>-0.48990440648381312</v>
      </c>
      <c r="E43">
        <f t="shared" si="4"/>
        <v>2.3079878171590154</v>
      </c>
      <c r="F43">
        <v>253.31463622999999</v>
      </c>
      <c r="G43">
        <v>203.23</v>
      </c>
      <c r="H43">
        <v>2.4036602835540206</v>
      </c>
      <c r="I43">
        <f t="shared" si="5"/>
        <v>2.3079878171590154</v>
      </c>
    </row>
    <row r="44" spans="1:9">
      <c r="A44" t="s">
        <v>411</v>
      </c>
      <c r="B44" t="s">
        <v>412</v>
      </c>
      <c r="C44">
        <v>205.79300000000001</v>
      </c>
      <c r="D44">
        <f>(C44-Stats!$B$3)/Stats!$B$4</f>
        <v>-0.48751850286870502</v>
      </c>
      <c r="E44">
        <f t="shared" si="4"/>
        <v>2.313430598254032</v>
      </c>
      <c r="F44">
        <v>248.13348389000001</v>
      </c>
      <c r="G44">
        <v>205.79300000000001</v>
      </c>
      <c r="H44">
        <v>2.394685373250256</v>
      </c>
      <c r="I44">
        <f t="shared" si="5"/>
        <v>2.313430598254032</v>
      </c>
    </row>
    <row r="45" spans="1:9">
      <c r="A45" t="s">
        <v>369</v>
      </c>
      <c r="B45" t="s">
        <v>370</v>
      </c>
      <c r="C45">
        <v>232.70500000000001</v>
      </c>
      <c r="D45">
        <f>(C45-Stats!$B$3)/Stats!$B$4</f>
        <v>-0.46246604945872077</v>
      </c>
      <c r="E45">
        <f t="shared" si="4"/>
        <v>2.3668057148255386</v>
      </c>
      <c r="F45">
        <v>2624.5332031299999</v>
      </c>
      <c r="G45">
        <v>232.70500000000001</v>
      </c>
      <c r="H45">
        <v>3.4190520714249546</v>
      </c>
      <c r="I45">
        <f t="shared" si="5"/>
        <v>2.3668057148255386</v>
      </c>
    </row>
    <row r="46" spans="1:9">
      <c r="A46" t="s">
        <v>17</v>
      </c>
      <c r="B46" t="s">
        <v>18</v>
      </c>
      <c r="C46">
        <v>238.465</v>
      </c>
      <c r="D46">
        <f>(C46-Stats!$B$3)/Stats!$B$4</f>
        <v>-0.4571040499179394</v>
      </c>
      <c r="E46">
        <f t="shared" si="4"/>
        <v>2.3774246457564168</v>
      </c>
      <c r="F46">
        <v>945.99194336000005</v>
      </c>
      <c r="G46">
        <v>238.465</v>
      </c>
      <c r="H46">
        <v>2.9758874377028559</v>
      </c>
      <c r="I46">
        <f t="shared" si="5"/>
        <v>2.3774246457564168</v>
      </c>
    </row>
    <row r="47" spans="1:9">
      <c r="A47" t="s">
        <v>53</v>
      </c>
      <c r="B47" t="s">
        <v>54</v>
      </c>
      <c r="C47">
        <v>266.70600000000002</v>
      </c>
      <c r="D47">
        <f>(C47-Stats!$B$3)/Stats!$B$4</f>
        <v>-0.43081442682224363</v>
      </c>
      <c r="E47">
        <f t="shared" si="4"/>
        <v>2.4260327859845168</v>
      </c>
      <c r="F47">
        <v>553.82293701000003</v>
      </c>
      <c r="G47">
        <v>266.70600000000002</v>
      </c>
      <c r="H47">
        <v>2.7433709384275975</v>
      </c>
      <c r="I47">
        <f t="shared" si="5"/>
        <v>2.4260327859845168</v>
      </c>
    </row>
    <row r="48" spans="1:9" hidden="1">
      <c r="A48" t="s">
        <v>101</v>
      </c>
      <c r="B48" t="s">
        <v>102</v>
      </c>
      <c r="D48">
        <f>(C48-Stats!$B$3)/Stats!$B$4</f>
        <v>-0.67909176180898756</v>
      </c>
    </row>
    <row r="49" spans="1:9" hidden="1">
      <c r="A49" t="s">
        <v>77</v>
      </c>
      <c r="B49" t="s">
        <v>78</v>
      </c>
      <c r="D49">
        <f>(C49-Stats!$B$3)/Stats!$B$4</f>
        <v>-0.67909176180898756</v>
      </c>
    </row>
    <row r="50" spans="1:9">
      <c r="A50" t="s">
        <v>87</v>
      </c>
      <c r="B50" t="s">
        <v>88</v>
      </c>
      <c r="C50">
        <v>269.20400000000001</v>
      </c>
      <c r="D50">
        <f>(C50-Stats!$B$3)/Stats!$B$4</f>
        <v>-0.42848903188250892</v>
      </c>
      <c r="E50">
        <f t="shared" ref="E50:E65" si="6">LOG(C50)</f>
        <v>2.430081508616655</v>
      </c>
      <c r="F50">
        <v>495.32971191000001</v>
      </c>
      <c r="G50">
        <v>269.20400000000001</v>
      </c>
      <c r="H50">
        <v>2.6948943795300901</v>
      </c>
      <c r="I50">
        <f t="shared" ref="I50:I65" si="7">LOG(G50)</f>
        <v>2.430081508616655</v>
      </c>
    </row>
    <row r="51" spans="1:9">
      <c r="A51" t="s">
        <v>99</v>
      </c>
      <c r="B51" t="s">
        <v>100</v>
      </c>
      <c r="C51">
        <v>302.73599999999999</v>
      </c>
      <c r="D51">
        <f>(C51-Stats!$B$3)/Stats!$B$4</f>
        <v>-0.39727400261141832</v>
      </c>
      <c r="E51">
        <f t="shared" si="6"/>
        <v>2.4810640683689069</v>
      </c>
      <c r="F51">
        <v>1031.9217529299999</v>
      </c>
      <c r="G51">
        <v>302.73599999999999</v>
      </c>
      <c r="H51">
        <v>3.0136467674858896</v>
      </c>
      <c r="I51">
        <f t="shared" si="7"/>
        <v>2.4810640683689069</v>
      </c>
    </row>
    <row r="52" spans="1:9">
      <c r="A52" t="s">
        <v>313</v>
      </c>
      <c r="B52" t="s">
        <v>314</v>
      </c>
      <c r="C52">
        <v>310.28699999999998</v>
      </c>
      <c r="D52">
        <f>(C52-Stats!$B$3)/Stats!$B$4</f>
        <v>-0.3902447563384252</v>
      </c>
      <c r="E52">
        <f t="shared" si="6"/>
        <v>2.4917635804615945</v>
      </c>
      <c r="F52">
        <v>370.10995482999999</v>
      </c>
      <c r="G52">
        <v>310.28699999999998</v>
      </c>
      <c r="H52">
        <v>2.5683307664504067</v>
      </c>
      <c r="I52">
        <f t="shared" si="7"/>
        <v>2.4917635804615945</v>
      </c>
    </row>
    <row r="53" spans="1:9">
      <c r="A53" t="s">
        <v>295</v>
      </c>
      <c r="B53" t="s">
        <v>296</v>
      </c>
      <c r="C53">
        <v>330.26499999999999</v>
      </c>
      <c r="D53">
        <f>(C53-Stats!$B$3)/Stats!$B$4</f>
        <v>-0.37164718223673582</v>
      </c>
      <c r="E53">
        <f t="shared" si="6"/>
        <v>2.5188625515531511</v>
      </c>
      <c r="F53">
        <v>436.88717651000002</v>
      </c>
      <c r="G53">
        <v>330.26499999999999</v>
      </c>
      <c r="H53">
        <v>2.6403692975072843</v>
      </c>
      <c r="I53">
        <f t="shared" si="7"/>
        <v>2.5188625515531511</v>
      </c>
    </row>
    <row r="54" spans="1:9">
      <c r="A54" t="s">
        <v>19</v>
      </c>
      <c r="B54" t="s">
        <v>20</v>
      </c>
      <c r="C54">
        <v>337.517</v>
      </c>
      <c r="D54">
        <f>(C54-Stats!$B$3)/Stats!$B$4</f>
        <v>-0.36489627587046036</v>
      </c>
      <c r="E54">
        <f t="shared" si="6"/>
        <v>2.5282956521900251</v>
      </c>
      <c r="F54">
        <v>523.99908446999996</v>
      </c>
      <c r="G54">
        <v>337.517</v>
      </c>
      <c r="H54">
        <v>2.7193305281860658</v>
      </c>
      <c r="I54">
        <f t="shared" si="7"/>
        <v>2.5282956521900251</v>
      </c>
    </row>
    <row r="55" spans="1:9">
      <c r="A55" t="s">
        <v>241</v>
      </c>
      <c r="B55" t="s">
        <v>242</v>
      </c>
      <c r="C55">
        <v>338.69099999999997</v>
      </c>
      <c r="D55">
        <f>(C55-Stats!$B$3)/Stats!$B$4</f>
        <v>-0.36380339610294693</v>
      </c>
      <c r="E55">
        <f t="shared" si="6"/>
        <v>2.5298036563367803</v>
      </c>
      <c r="F55">
        <v>436.61203003000003</v>
      </c>
      <c r="G55">
        <v>338.69099999999997</v>
      </c>
      <c r="H55">
        <v>2.6400956977122609</v>
      </c>
      <c r="I55">
        <f t="shared" si="7"/>
        <v>2.5298036563367803</v>
      </c>
    </row>
    <row r="56" spans="1:9">
      <c r="A56" t="s">
        <v>63</v>
      </c>
      <c r="B56" t="s">
        <v>64</v>
      </c>
      <c r="C56">
        <v>343.03199999999998</v>
      </c>
      <c r="D56">
        <f>(C56-Stats!$B$3)/Stats!$B$4</f>
        <v>-0.35976234749070174</v>
      </c>
      <c r="E56">
        <f t="shared" si="6"/>
        <v>2.5353346354223185</v>
      </c>
      <c r="F56">
        <v>697.89636229999996</v>
      </c>
      <c r="G56">
        <v>343.03199999999998</v>
      </c>
      <c r="H56">
        <v>2.8437909346245882</v>
      </c>
      <c r="I56">
        <f t="shared" si="7"/>
        <v>2.5353346354223185</v>
      </c>
    </row>
    <row r="57" spans="1:9">
      <c r="A57" t="s">
        <v>55</v>
      </c>
      <c r="B57" t="s">
        <v>56</v>
      </c>
      <c r="C57">
        <v>379.41800000000001</v>
      </c>
      <c r="D57">
        <f>(C57-Stats!$B$3)/Stats!$B$4</f>
        <v>-0.32589052191936979</v>
      </c>
      <c r="E57">
        <f t="shared" si="6"/>
        <v>2.5791179304409959</v>
      </c>
      <c r="F57">
        <v>481.53305053999998</v>
      </c>
      <c r="G57">
        <v>379.41800000000001</v>
      </c>
      <c r="H57">
        <v>2.6826261007534815</v>
      </c>
      <c r="I57">
        <f t="shared" si="7"/>
        <v>2.5791179304409959</v>
      </c>
    </row>
    <row r="58" spans="1:9">
      <c r="A58" t="s">
        <v>285</v>
      </c>
      <c r="B58" t="s">
        <v>286</v>
      </c>
      <c r="C58">
        <v>384.96300000000002</v>
      </c>
      <c r="D58">
        <f>(C58-Stats!$B$3)/Stats!$B$4</f>
        <v>-0.3207286664586696</v>
      </c>
      <c r="E58">
        <f t="shared" si="6"/>
        <v>2.5854189901110418</v>
      </c>
      <c r="F58">
        <v>4211.0463867199996</v>
      </c>
      <c r="G58">
        <v>384.96300000000002</v>
      </c>
      <c r="H58">
        <v>3.6243900254111399</v>
      </c>
      <c r="I58">
        <f t="shared" si="7"/>
        <v>2.5854189901110418</v>
      </c>
    </row>
    <row r="59" spans="1:9">
      <c r="A59" t="s">
        <v>97</v>
      </c>
      <c r="B59" t="s">
        <v>98</v>
      </c>
      <c r="C59">
        <v>419.529</v>
      </c>
      <c r="D59">
        <f>(C59-Stats!$B$3)/Stats!$B$4</f>
        <v>-0.28855108379779287</v>
      </c>
      <c r="E59">
        <f t="shared" si="6"/>
        <v>2.6227619868683316</v>
      </c>
      <c r="F59">
        <v>1040.0856933600001</v>
      </c>
      <c r="G59">
        <v>419.529</v>
      </c>
      <c r="H59">
        <v>3.0170691225874435</v>
      </c>
      <c r="I59">
        <f t="shared" si="7"/>
        <v>2.6227619868683316</v>
      </c>
    </row>
    <row r="60" spans="1:9">
      <c r="A60" t="s">
        <v>347</v>
      </c>
      <c r="B60" t="s">
        <v>348</v>
      </c>
      <c r="C60">
        <v>453.22500000000002</v>
      </c>
      <c r="D60">
        <f>(C60-Stats!$B$3)/Stats!$B$4</f>
        <v>-0.25718338648422168</v>
      </c>
      <c r="E60">
        <f t="shared" si="6"/>
        <v>2.6563138576401566</v>
      </c>
      <c r="F60">
        <v>1316.2602539100001</v>
      </c>
      <c r="G60">
        <v>453.22500000000002</v>
      </c>
      <c r="H60">
        <v>3.1193417674407873</v>
      </c>
      <c r="I60">
        <f t="shared" si="7"/>
        <v>2.6563138576401566</v>
      </c>
    </row>
    <row r="61" spans="1:9">
      <c r="A61" t="s">
        <v>421</v>
      </c>
      <c r="B61" t="s">
        <v>422</v>
      </c>
      <c r="C61">
        <v>477.92700000000002</v>
      </c>
      <c r="D61">
        <f>(C61-Stats!$B$3)/Stats!$B$4</f>
        <v>-0.23418822803693309</v>
      </c>
      <c r="E61">
        <f t="shared" si="6"/>
        <v>2.6793615662391082</v>
      </c>
      <c r="F61">
        <v>1660.9528808600001</v>
      </c>
      <c r="G61">
        <v>477.92700000000002</v>
      </c>
      <c r="H61">
        <v>3.2203573122390199</v>
      </c>
      <c r="I61">
        <f t="shared" si="7"/>
        <v>2.6793615662391082</v>
      </c>
    </row>
    <row r="62" spans="1:9">
      <c r="A62" t="s">
        <v>181</v>
      </c>
      <c r="B62" t="s">
        <v>182</v>
      </c>
      <c r="C62">
        <v>483.35700000000003</v>
      </c>
      <c r="D62">
        <f>(C62-Stats!$B$3)/Stats!$B$4</f>
        <v>-0.22913342638650894</v>
      </c>
      <c r="E62">
        <f t="shared" si="6"/>
        <v>2.684268012448634</v>
      </c>
      <c r="F62">
        <v>1062.39416504</v>
      </c>
      <c r="G62">
        <v>483.35700000000003</v>
      </c>
      <c r="H62">
        <v>3.0262856767661401</v>
      </c>
      <c r="I62">
        <f t="shared" si="7"/>
        <v>2.684268012448634</v>
      </c>
    </row>
    <row r="63" spans="1:9">
      <c r="A63" t="s">
        <v>209</v>
      </c>
      <c r="B63" t="s">
        <v>210</v>
      </c>
      <c r="C63">
        <v>501.37299999999999</v>
      </c>
      <c r="D63">
        <f>(C63-Stats!$B$3)/Stats!$B$4</f>
        <v>-0.21236228337839827</v>
      </c>
      <c r="E63">
        <f t="shared" si="6"/>
        <v>2.7001609425724582</v>
      </c>
      <c r="F63">
        <v>272.96524047999998</v>
      </c>
      <c r="G63">
        <v>501.37299999999999</v>
      </c>
      <c r="H63">
        <v>2.4361073473013928</v>
      </c>
      <c r="I63">
        <f t="shared" si="7"/>
        <v>2.7001609425724582</v>
      </c>
    </row>
    <row r="64" spans="1:9">
      <c r="A64" t="s">
        <v>403</v>
      </c>
      <c r="B64" t="s">
        <v>404</v>
      </c>
      <c r="C64">
        <v>519.577</v>
      </c>
      <c r="D64">
        <f>(C64-Stats!$B$3)/Stats!$B$4</f>
        <v>-0.19541613066305369</v>
      </c>
      <c r="E64">
        <f t="shared" si="6"/>
        <v>2.7156499180088312</v>
      </c>
      <c r="F64">
        <v>396.46682738999999</v>
      </c>
      <c r="G64">
        <v>519.577</v>
      </c>
      <c r="H64">
        <v>2.5982068555018842</v>
      </c>
      <c r="I64">
        <f t="shared" si="7"/>
        <v>2.7156499180088312</v>
      </c>
    </row>
    <row r="65" spans="1:9">
      <c r="A65" t="s">
        <v>213</v>
      </c>
      <c r="B65" t="s">
        <v>214</v>
      </c>
      <c r="C65">
        <v>524.26</v>
      </c>
      <c r="D65">
        <f>(C65-Stats!$B$3)/Stats!$B$4</f>
        <v>-0.19105671332807467</v>
      </c>
      <c r="E65">
        <f t="shared" si="6"/>
        <v>2.7195467231686625</v>
      </c>
      <c r="F65">
        <v>1758.67419434</v>
      </c>
      <c r="G65">
        <v>524.26</v>
      </c>
      <c r="H65">
        <v>3.2451853910742976</v>
      </c>
      <c r="I65">
        <f t="shared" si="7"/>
        <v>2.7195467231686625</v>
      </c>
    </row>
    <row r="66" spans="1:9" hidden="1">
      <c r="A66" t="s">
        <v>135</v>
      </c>
      <c r="B66" t="s">
        <v>136</v>
      </c>
      <c r="D66">
        <f>(C66-Stats!$B$3)/Stats!$B$4</f>
        <v>-0.67909176180898756</v>
      </c>
    </row>
    <row r="67" spans="1:9">
      <c r="A67" t="s">
        <v>307</v>
      </c>
      <c r="B67" t="s">
        <v>308</v>
      </c>
      <c r="C67">
        <v>528.59</v>
      </c>
      <c r="D67">
        <f>(C67-Stats!$B$3)/Stats!$B$4</f>
        <v>-0.18702590464550803</v>
      </c>
      <c r="E67">
        <f>LOG(C67)</f>
        <v>2.7231189427799913</v>
      </c>
      <c r="F67">
        <v>1192.8208007799999</v>
      </c>
      <c r="G67">
        <v>528.59</v>
      </c>
      <c r="H67">
        <v>3.0765752038731802</v>
      </c>
      <c r="I67">
        <f>LOG(G67)</f>
        <v>2.7231189427799913</v>
      </c>
    </row>
    <row r="68" spans="1:9" hidden="1">
      <c r="A68" t="s">
        <v>133</v>
      </c>
      <c r="B68" t="s">
        <v>134</v>
      </c>
      <c r="D68">
        <f>(C68-Stats!$B$3)/Stats!$B$4</f>
        <v>-0.67909176180898756</v>
      </c>
    </row>
    <row r="69" spans="1:9">
      <c r="A69" t="s">
        <v>361</v>
      </c>
      <c r="B69" t="s">
        <v>362</v>
      </c>
      <c r="C69">
        <v>536.35</v>
      </c>
      <c r="D69">
        <f>(C69-Stats!$B$3)/Stats!$B$4</f>
        <v>-0.17980209970862199</v>
      </c>
      <c r="E69">
        <f>LOG(C69)</f>
        <v>2.7294482849584272</v>
      </c>
      <c r="F69">
        <v>2219.1005859400002</v>
      </c>
      <c r="G69">
        <v>536.35</v>
      </c>
      <c r="H69">
        <v>3.3461769880943995</v>
      </c>
      <c r="I69">
        <f>LOG(G69)</f>
        <v>2.7294482849584272</v>
      </c>
    </row>
    <row r="70" spans="1:9">
      <c r="A70" t="s">
        <v>351</v>
      </c>
      <c r="B70" t="s">
        <v>352</v>
      </c>
      <c r="C70">
        <v>537.86900000000003</v>
      </c>
      <c r="D70">
        <f>(C70-Stats!$B$3)/Stats!$B$4</f>
        <v>-0.1783880585102805</v>
      </c>
      <c r="E70">
        <f>LOG(C70)</f>
        <v>2.7306765145051131</v>
      </c>
      <c r="F70">
        <v>641.02502441000001</v>
      </c>
      <c r="G70">
        <v>537.86900000000003</v>
      </c>
      <c r="H70">
        <v>2.8068749838886156</v>
      </c>
      <c r="I70">
        <f>LOG(G70)</f>
        <v>2.7306765145051131</v>
      </c>
    </row>
    <row r="71" spans="1:9">
      <c r="A71" t="s">
        <v>207</v>
      </c>
      <c r="B71" t="s">
        <v>208</v>
      </c>
      <c r="C71">
        <v>583.27599999999995</v>
      </c>
      <c r="D71">
        <f>(C71-Stats!$B$3)/Stats!$B$4</f>
        <v>-0.13611855969981856</v>
      </c>
      <c r="E71">
        <f>LOG(C71)</f>
        <v>2.7658741069254704</v>
      </c>
      <c r="F71">
        <v>334.04421996999997</v>
      </c>
      <c r="G71">
        <v>583.27599999999995</v>
      </c>
      <c r="H71">
        <v>2.5238039614755849</v>
      </c>
      <c r="I71">
        <f>LOG(G71)</f>
        <v>2.7658741069254704</v>
      </c>
    </row>
    <row r="72" spans="1:9">
      <c r="A72" t="s">
        <v>37</v>
      </c>
      <c r="B72" t="s">
        <v>38</v>
      </c>
      <c r="C72">
        <v>592.66</v>
      </c>
      <c r="D72">
        <f>(C72-Stats!$B$3)/Stats!$B$4</f>
        <v>-0.12738296878129551</v>
      </c>
      <c r="E72">
        <f>LOG(C72)</f>
        <v>2.7728056166847854</v>
      </c>
      <c r="F72">
        <v>399.39709472999999</v>
      </c>
      <c r="G72">
        <v>592.66</v>
      </c>
      <c r="H72">
        <v>2.6014049014277272</v>
      </c>
      <c r="I72">
        <f>LOG(G72)</f>
        <v>2.7728056166847854</v>
      </c>
    </row>
    <row r="73" spans="1:9" hidden="1">
      <c r="A73" t="s">
        <v>167</v>
      </c>
      <c r="B73" t="s">
        <v>168</v>
      </c>
      <c r="D73">
        <f>(C73-Stats!$B$3)/Stats!$B$4</f>
        <v>-0.67909176180898756</v>
      </c>
    </row>
    <row r="74" spans="1:9">
      <c r="A74" t="s">
        <v>23</v>
      </c>
      <c r="B74" t="s">
        <v>24</v>
      </c>
      <c r="C74">
        <v>632.15300000000002</v>
      </c>
      <c r="D74">
        <f>(C74-Stats!$B$3)/Stats!$B$4</f>
        <v>-9.061882852711492E-2</v>
      </c>
      <c r="E74">
        <f>LOG(C74)</f>
        <v>2.8008222033045236</v>
      </c>
      <c r="F74">
        <v>5427.4624023400002</v>
      </c>
      <c r="G74">
        <v>632.15300000000002</v>
      </c>
      <c r="H74">
        <v>3.7345968236487375</v>
      </c>
      <c r="I74">
        <f>LOG(G74)</f>
        <v>2.8008222033045236</v>
      </c>
    </row>
    <row r="75" spans="1:9" hidden="1">
      <c r="A75" t="s">
        <v>155</v>
      </c>
      <c r="B75" t="s">
        <v>156</v>
      </c>
      <c r="D75">
        <f>(C75-Stats!$B$3)/Stats!$B$4</f>
        <v>-0.67909176180898756</v>
      </c>
    </row>
    <row r="76" spans="1:9">
      <c r="A76" t="s">
        <v>83</v>
      </c>
      <c r="B76" t="s">
        <v>84</v>
      </c>
      <c r="C76">
        <v>637.07899999999995</v>
      </c>
      <c r="D76">
        <f>(C76-Stats!$B$3)/Stats!$B$4</f>
        <v>-8.6033201836509227E-2</v>
      </c>
      <c r="E76">
        <f t="shared" ref="E76:E81" si="8">LOG(C76)</f>
        <v>2.8041932896928836</v>
      </c>
      <c r="F76">
        <v>1375.8029785199999</v>
      </c>
      <c r="G76">
        <v>637.07899999999995</v>
      </c>
      <c r="H76">
        <v>3.138556245332655</v>
      </c>
      <c r="I76">
        <f t="shared" ref="I76:I81" si="9">LOG(G76)</f>
        <v>2.8041932896928836</v>
      </c>
    </row>
    <row r="77" spans="1:9">
      <c r="A77" t="s">
        <v>149</v>
      </c>
      <c r="B77" t="s">
        <v>150</v>
      </c>
      <c r="C77">
        <v>645.601</v>
      </c>
      <c r="D77">
        <f>(C77-Stats!$B$3)/Stats!$B$4</f>
        <v>-7.8100049043707251E-2</v>
      </c>
      <c r="E77">
        <f t="shared" si="8"/>
        <v>2.8099641944125047</v>
      </c>
      <c r="F77">
        <v>291.12203978999997</v>
      </c>
      <c r="G77">
        <v>645.601</v>
      </c>
      <c r="H77">
        <v>2.464075085537913</v>
      </c>
      <c r="I77">
        <f t="shared" si="9"/>
        <v>2.8099641944125047</v>
      </c>
    </row>
    <row r="78" spans="1:9">
      <c r="A78" t="s">
        <v>281</v>
      </c>
      <c r="B78" t="s">
        <v>282</v>
      </c>
      <c r="C78">
        <v>677.66300000000001</v>
      </c>
      <c r="D78">
        <f>(C78-Stats!$B$3)/Stats!$B$4</f>
        <v>-4.8253446738753529E-2</v>
      </c>
      <c r="E78">
        <f t="shared" si="8"/>
        <v>2.8310137740648469</v>
      </c>
      <c r="F78">
        <v>5335.3012695300004</v>
      </c>
      <c r="G78">
        <v>677.66300000000001</v>
      </c>
      <c r="H78">
        <v>3.7271589478467679</v>
      </c>
      <c r="I78">
        <f t="shared" si="9"/>
        <v>2.8310137740648469</v>
      </c>
    </row>
    <row r="79" spans="1:9">
      <c r="A79" t="s">
        <v>383</v>
      </c>
      <c r="B79" t="s">
        <v>384</v>
      </c>
      <c r="C79">
        <v>716.58799999999997</v>
      </c>
      <c r="D79">
        <f>(C79-Stats!$B$3)/Stats!$B$4</f>
        <v>-1.2018059217066746E-2</v>
      </c>
      <c r="E79">
        <f t="shared" si="8"/>
        <v>2.8552695311850753</v>
      </c>
      <c r="F79">
        <v>9666.3378906300004</v>
      </c>
      <c r="G79">
        <v>716.58799999999997</v>
      </c>
      <c r="I79">
        <f t="shared" si="9"/>
        <v>2.8552695311850753</v>
      </c>
    </row>
    <row r="80" spans="1:9">
      <c r="A80" t="s">
        <v>157</v>
      </c>
      <c r="B80" t="s">
        <v>158</v>
      </c>
      <c r="C80">
        <v>717.03200000000004</v>
      </c>
      <c r="D80">
        <f>(C80-Stats!$B$3)/Stats!$B$4</f>
        <v>-1.1604738419131445E-2</v>
      </c>
      <c r="E80">
        <f t="shared" si="8"/>
        <v>2.8555385379736666</v>
      </c>
      <c r="F80">
        <v>1500.5949707</v>
      </c>
      <c r="G80">
        <v>717.03200000000004</v>
      </c>
      <c r="H80">
        <v>3.1762634865624348</v>
      </c>
      <c r="I80">
        <f t="shared" si="9"/>
        <v>2.8555385379736666</v>
      </c>
    </row>
    <row r="81" spans="1:9">
      <c r="A81" t="s">
        <v>263</v>
      </c>
      <c r="B81" t="s">
        <v>264</v>
      </c>
      <c r="C81">
        <v>766.62400000000002</v>
      </c>
      <c r="D81">
        <f>(C81-Stats!$B$3)/Stats!$B$4</f>
        <v>3.4560588182679534E-2</v>
      </c>
      <c r="E81">
        <f t="shared" si="8"/>
        <v>2.8845824111933283</v>
      </c>
      <c r="F81">
        <v>163.44186400999999</v>
      </c>
      <c r="G81">
        <v>766.62400000000002</v>
      </c>
      <c r="H81">
        <v>2.2133633066630658</v>
      </c>
      <c r="I81">
        <f t="shared" si="9"/>
        <v>2.8845824111933283</v>
      </c>
    </row>
    <row r="82" spans="1:9" hidden="1">
      <c r="A82" t="s">
        <v>159</v>
      </c>
      <c r="B82" t="s">
        <v>160</v>
      </c>
      <c r="D82">
        <f>(C82-Stats!$B$3)/Stats!$B$4</f>
        <v>-0.67909176180898756</v>
      </c>
    </row>
    <row r="83" spans="1:9">
      <c r="A83" t="s">
        <v>381</v>
      </c>
      <c r="B83" t="s">
        <v>382</v>
      </c>
      <c r="C83">
        <v>781.98500000000001</v>
      </c>
      <c r="D83">
        <f>(C83-Stats!$B$3)/Stats!$B$4</f>
        <v>4.8860184527461319E-2</v>
      </c>
      <c r="E83">
        <f>LOG(C83)</f>
        <v>2.8931984225231373</v>
      </c>
      <c r="F83">
        <v>5671.3857421900002</v>
      </c>
      <c r="G83">
        <v>781.98500000000001</v>
      </c>
      <c r="H83">
        <v>3.7536891870509876</v>
      </c>
      <c r="I83">
        <f>LOG(G83)</f>
        <v>2.8931984225231373</v>
      </c>
    </row>
    <row r="84" spans="1:9" hidden="1">
      <c r="A84" t="s">
        <v>163</v>
      </c>
      <c r="B84" t="s">
        <v>164</v>
      </c>
      <c r="C84">
        <v>576.89400000000001</v>
      </c>
      <c r="D84">
        <f>(C84-Stats!$B$3)/Stats!$B$4</f>
        <v>-0.14205958071878846</v>
      </c>
      <c r="E84">
        <f>LOG(C84)</f>
        <v>2.7610960220913681</v>
      </c>
      <c r="G84">
        <v>576.89400000000001</v>
      </c>
      <c r="I84">
        <f>LOG(G84)</f>
        <v>2.7610960220913681</v>
      </c>
    </row>
    <row r="85" spans="1:9">
      <c r="A85" t="s">
        <v>139</v>
      </c>
      <c r="B85" t="s">
        <v>140</v>
      </c>
      <c r="C85">
        <v>784.46600000000001</v>
      </c>
      <c r="D85">
        <f>(C85-Stats!$B$3)/Stats!$B$4</f>
        <v>5.1169754121329139E-2</v>
      </c>
      <c r="E85">
        <f>LOG(C85)</f>
        <v>2.8945741253195503</v>
      </c>
      <c r="F85">
        <v>4450.3027343800004</v>
      </c>
      <c r="G85">
        <v>784.46600000000001</v>
      </c>
      <c r="H85">
        <v>3.6483895551154832</v>
      </c>
      <c r="I85">
        <f>LOG(G85)</f>
        <v>2.8945741253195503</v>
      </c>
    </row>
    <row r="86" spans="1:9" hidden="1">
      <c r="A86" t="s">
        <v>179</v>
      </c>
      <c r="B86" t="s">
        <v>180</v>
      </c>
      <c r="D86">
        <f>(C86-Stats!$B$3)/Stats!$B$4</f>
        <v>-0.67909176180898756</v>
      </c>
    </row>
    <row r="87" spans="1:9">
      <c r="A87" t="s">
        <v>73</v>
      </c>
      <c r="B87" t="s">
        <v>74</v>
      </c>
      <c r="C87">
        <v>788.19200000000001</v>
      </c>
      <c r="D87">
        <f>(C87-Stats!$B$3)/Stats!$B$4</f>
        <v>5.4638297574272111E-2</v>
      </c>
      <c r="E87">
        <f>LOG(C87)</f>
        <v>2.896632022544952</v>
      </c>
      <c r="F87">
        <v>5048.3725585900002</v>
      </c>
      <c r="G87">
        <v>788.19200000000001</v>
      </c>
      <c r="H87">
        <v>3.7031513973789925</v>
      </c>
      <c r="I87">
        <f>LOG(G87)</f>
        <v>2.896632022544952</v>
      </c>
    </row>
    <row r="88" spans="1:9">
      <c r="A88" t="s">
        <v>373</v>
      </c>
      <c r="B88" t="s">
        <v>374</v>
      </c>
      <c r="C88">
        <v>833.53800000000001</v>
      </c>
      <c r="D88">
        <f>(C88-Stats!$B$3)/Stats!$B$4</f>
        <v>9.6851011320152933E-2</v>
      </c>
      <c r="E88">
        <f>LOG(C88)</f>
        <v>2.9209254035810921</v>
      </c>
      <c r="F88">
        <v>2711.1928710900002</v>
      </c>
      <c r="G88">
        <v>833.53800000000001</v>
      </c>
      <c r="H88">
        <v>3.4331604138809797</v>
      </c>
      <c r="I88">
        <f>LOG(G88)</f>
        <v>2.9209254035810921</v>
      </c>
    </row>
    <row r="89" spans="1:9">
      <c r="A89" t="s">
        <v>47</v>
      </c>
      <c r="B89" t="s">
        <v>48</v>
      </c>
      <c r="C89">
        <v>858.91600000000005</v>
      </c>
      <c r="D89">
        <f>(C89-Stats!$B$3)/Stats!$B$4</f>
        <v>0.12047545999132492</v>
      </c>
      <c r="E89">
        <f>LOG(C89)</f>
        <v>2.9339506929112336</v>
      </c>
      <c r="F89">
        <v>115.98075867</v>
      </c>
      <c r="G89">
        <v>858.91600000000005</v>
      </c>
      <c r="H89">
        <v>2.0643859452909425</v>
      </c>
      <c r="I89">
        <f>LOG(G89)</f>
        <v>2.9339506929112336</v>
      </c>
    </row>
    <row r="90" spans="1:9">
      <c r="A90" t="s">
        <v>193</v>
      </c>
      <c r="B90" t="s">
        <v>194</v>
      </c>
      <c r="C90">
        <v>862.06299999999999</v>
      </c>
      <c r="D90">
        <f>(C90-Stats!$B$3)/Stats!$B$4</f>
        <v>0.12340501078209554</v>
      </c>
      <c r="E90">
        <f>LOG(C90)</f>
        <v>2.9355390054448685</v>
      </c>
      <c r="F90">
        <v>5428.5888671900002</v>
      </c>
      <c r="G90">
        <v>862.06299999999999</v>
      </c>
      <c r="H90">
        <v>3.7346869517179631</v>
      </c>
      <c r="I90">
        <f>LOG(G90)</f>
        <v>2.9355390054448685</v>
      </c>
    </row>
    <row r="91" spans="1:9">
      <c r="A91" t="s">
        <v>327</v>
      </c>
      <c r="B91" t="s">
        <v>328</v>
      </c>
      <c r="C91">
        <v>870.22799999999995</v>
      </c>
      <c r="D91">
        <f>(C91-Stats!$B$3)/Stats!$B$4</f>
        <v>0.13100583131169274</v>
      </c>
      <c r="E91">
        <f>LOG(C91)</f>
        <v>2.9396330528131225</v>
      </c>
      <c r="F91">
        <v>653.41723633000004</v>
      </c>
      <c r="G91">
        <v>870.22799999999995</v>
      </c>
      <c r="H91">
        <v>2.8151905864361364</v>
      </c>
      <c r="I91">
        <f>LOG(G91)</f>
        <v>2.9396330528131225</v>
      </c>
    </row>
    <row r="92" spans="1:9" hidden="1">
      <c r="A92" t="s">
        <v>195</v>
      </c>
      <c r="B92" t="s">
        <v>196</v>
      </c>
      <c r="D92">
        <f>(C92-Stats!$B$3)/Stats!$B$4</f>
        <v>-0.67909176180898756</v>
      </c>
    </row>
    <row r="93" spans="1:9">
      <c r="A93" t="s">
        <v>183</v>
      </c>
      <c r="B93" t="s">
        <v>184</v>
      </c>
      <c r="C93">
        <v>889.30600000000004</v>
      </c>
      <c r="D93">
        <f>(C93-Stats!$B$3)/Stats!$B$4</f>
        <v>0.14876559298513511</v>
      </c>
      <c r="E93">
        <f t="shared" ref="E93:E100" si="10">LOG(C93)</f>
        <v>2.9490512224383458</v>
      </c>
      <c r="F93">
        <v>6274.9594726599998</v>
      </c>
      <c r="G93">
        <v>889.30600000000004</v>
      </c>
      <c r="H93">
        <v>3.7976109252356309</v>
      </c>
      <c r="I93">
        <f t="shared" ref="I93:I100" si="11">LOG(G93)</f>
        <v>2.9490512224383458</v>
      </c>
    </row>
    <row r="94" spans="1:9">
      <c r="A94" t="s">
        <v>299</v>
      </c>
      <c r="B94" t="s">
        <v>300</v>
      </c>
      <c r="C94">
        <v>913.76199999999994</v>
      </c>
      <c r="D94">
        <f>(C94-Stats!$B$3)/Stats!$B$4</f>
        <v>0.17153174936870275</v>
      </c>
      <c r="E94">
        <f t="shared" si="10"/>
        <v>2.9608330933854106</v>
      </c>
      <c r="F94">
        <v>8007.3979492199996</v>
      </c>
      <c r="G94">
        <v>913.76199999999994</v>
      </c>
      <c r="H94">
        <v>3.9034914124781577</v>
      </c>
      <c r="I94">
        <f t="shared" si="11"/>
        <v>2.9608330933854106</v>
      </c>
    </row>
    <row r="95" spans="1:9">
      <c r="A95" t="s">
        <v>199</v>
      </c>
      <c r="B95" t="s">
        <v>200</v>
      </c>
      <c r="C95">
        <v>932.49300000000005</v>
      </c>
      <c r="D95">
        <f>(C95-Stats!$B$3)/Stats!$B$4</f>
        <v>0.18896848780592099</v>
      </c>
      <c r="E95">
        <f t="shared" si="10"/>
        <v>2.9696455803490536</v>
      </c>
      <c r="F95">
        <v>2905.5</v>
      </c>
      <c r="G95">
        <v>932.49300000000005</v>
      </c>
      <c r="H95">
        <v>3.4632208797747919</v>
      </c>
      <c r="I95">
        <f t="shared" si="11"/>
        <v>2.9696455803490536</v>
      </c>
    </row>
    <row r="96" spans="1:9">
      <c r="A96" t="s">
        <v>127</v>
      </c>
      <c r="B96" t="s">
        <v>128</v>
      </c>
      <c r="C96">
        <v>941.14700000000005</v>
      </c>
      <c r="D96">
        <f>(C96-Stats!$B$3)/Stats!$B$4</f>
        <v>0.19702451975486582</v>
      </c>
      <c r="E96">
        <f t="shared" si="10"/>
        <v>2.973657462218775</v>
      </c>
      <c r="F96">
        <v>1598.8188476600001</v>
      </c>
      <c r="G96">
        <v>941.14700000000005</v>
      </c>
      <c r="H96">
        <v>3.203799259294402</v>
      </c>
      <c r="I96">
        <f t="shared" si="11"/>
        <v>2.973657462218775</v>
      </c>
    </row>
    <row r="97" spans="1:9">
      <c r="A97" t="s">
        <v>231</v>
      </c>
      <c r="B97" t="s">
        <v>232</v>
      </c>
      <c r="C97">
        <v>958.39599999999996</v>
      </c>
      <c r="D97">
        <f>(C97-Stats!$B$3)/Stats!$B$4</f>
        <v>0.21308166039357032</v>
      </c>
      <c r="E97">
        <f t="shared" si="10"/>
        <v>2.9815449924601434</v>
      </c>
      <c r="F97">
        <v>1369.97949219</v>
      </c>
      <c r="G97">
        <v>958.39599999999996</v>
      </c>
      <c r="H97">
        <v>3.1367140660648882</v>
      </c>
      <c r="I97">
        <f t="shared" si="11"/>
        <v>2.9815449924601434</v>
      </c>
    </row>
    <row r="98" spans="1:9">
      <c r="A98" t="s">
        <v>319</v>
      </c>
      <c r="B98" t="s">
        <v>320</v>
      </c>
      <c r="C98">
        <v>958.94600000000003</v>
      </c>
      <c r="D98">
        <f>(C98-Stats!$B$3)/Stats!$B$4</f>
        <v>0.21359365687749915</v>
      </c>
      <c r="E98">
        <f t="shared" si="10"/>
        <v>2.9817941519440523</v>
      </c>
      <c r="F98">
        <v>2221.4392089799999</v>
      </c>
      <c r="G98">
        <v>958.94600000000003</v>
      </c>
      <c r="H98">
        <v>3.346634433009807</v>
      </c>
      <c r="I98">
        <f t="shared" si="11"/>
        <v>2.9817941519440523</v>
      </c>
    </row>
    <row r="99" spans="1:9">
      <c r="A99" t="s">
        <v>39</v>
      </c>
      <c r="B99" t="s">
        <v>40</v>
      </c>
      <c r="C99">
        <v>1039.9670000000001</v>
      </c>
      <c r="D99">
        <f>(C99-Stats!$B$3)/Stats!$B$4</f>
        <v>0.28901632437639679</v>
      </c>
      <c r="E99">
        <f t="shared" si="10"/>
        <v>3.0170195585821595</v>
      </c>
      <c r="F99">
        <v>4960.3935546900002</v>
      </c>
      <c r="G99">
        <v>1039.9670000000001</v>
      </c>
      <c r="H99">
        <v>3.6955161345244161</v>
      </c>
      <c r="I99">
        <f t="shared" si="11"/>
        <v>3.0170195585821595</v>
      </c>
    </row>
    <row r="100" spans="1:9">
      <c r="A100" t="s">
        <v>141</v>
      </c>
      <c r="B100" t="s">
        <v>142</v>
      </c>
      <c r="C100">
        <v>1072.8630000000001</v>
      </c>
      <c r="D100">
        <f>(C100-Stats!$B$3)/Stats!$B$4</f>
        <v>0.31963929953152609</v>
      </c>
      <c r="E100">
        <f t="shared" si="10"/>
        <v>3.0305442679652983</v>
      </c>
      <c r="F100">
        <v>4491.7353515599998</v>
      </c>
      <c r="G100">
        <v>1072.8630000000001</v>
      </c>
      <c r="H100">
        <v>3.6524141601577624</v>
      </c>
      <c r="I100">
        <f t="shared" si="11"/>
        <v>3.0305442679652983</v>
      </c>
    </row>
    <row r="101" spans="1:9" hidden="1">
      <c r="A101" t="s">
        <v>205</v>
      </c>
      <c r="B101" t="s">
        <v>206</v>
      </c>
      <c r="D101">
        <f>(C101-Stats!$B$3)/Stats!$B$4</f>
        <v>-0.67909176180898756</v>
      </c>
    </row>
    <row r="102" spans="1:9">
      <c r="A102" t="s">
        <v>219</v>
      </c>
      <c r="B102" t="s">
        <v>220</v>
      </c>
      <c r="C102">
        <v>1109.239</v>
      </c>
      <c r="D102">
        <f>(C102-Stats!$B$3)/Stats!$B$4</f>
        <v>0.35350181607587755</v>
      </c>
      <c r="E102">
        <f t="shared" ref="E102:E113" si="12">LOG(C102)</f>
        <v>3.0450251306380962</v>
      </c>
      <c r="F102">
        <v>1166.79785156</v>
      </c>
      <c r="G102">
        <v>1109.239</v>
      </c>
      <c r="H102">
        <v>3.0669956207783753</v>
      </c>
      <c r="I102">
        <f t="shared" ref="I102:I113" si="13">LOG(G102)</f>
        <v>3.0450251306380962</v>
      </c>
    </row>
    <row r="103" spans="1:9">
      <c r="A103" t="s">
        <v>417</v>
      </c>
      <c r="B103" t="s">
        <v>418</v>
      </c>
      <c r="C103">
        <v>1213.395</v>
      </c>
      <c r="D103">
        <f>(C103-Stats!$B$3)/Stats!$B$4</f>
        <v>0.45046091749421563</v>
      </c>
      <c r="E103">
        <f t="shared" si="12"/>
        <v>3.0840022010276078</v>
      </c>
      <c r="F103">
        <v>10921.012695310001</v>
      </c>
      <c r="G103">
        <v>1213.395</v>
      </c>
      <c r="H103">
        <v>4.0382629119578084</v>
      </c>
      <c r="I103">
        <f t="shared" si="13"/>
        <v>3.0840022010276078</v>
      </c>
    </row>
    <row r="104" spans="1:9">
      <c r="A104" t="s">
        <v>243</v>
      </c>
      <c r="B104" t="s">
        <v>244</v>
      </c>
      <c r="C104">
        <v>1336.2280000000001</v>
      </c>
      <c r="D104">
        <f>(C104-Stats!$B$3)/Stats!$B$4</f>
        <v>0.56480648860407723</v>
      </c>
      <c r="E104">
        <f t="shared" si="12"/>
        <v>3.1258805679401234</v>
      </c>
      <c r="F104">
        <v>854.37060546999999</v>
      </c>
      <c r="G104">
        <v>1336.2280000000001</v>
      </c>
      <c r="H104">
        <v>2.931646298085957</v>
      </c>
      <c r="I104">
        <f t="shared" si="13"/>
        <v>3.1258805679401234</v>
      </c>
    </row>
    <row r="105" spans="1:9">
      <c r="A105" t="s">
        <v>105</v>
      </c>
      <c r="B105" t="s">
        <v>106</v>
      </c>
      <c r="C105">
        <v>1582.0540000000001</v>
      </c>
      <c r="D105">
        <f>(C105-Stats!$B$3)/Stats!$B$4</f>
        <v>0.79364657525548854</v>
      </c>
      <c r="E105">
        <f t="shared" si="12"/>
        <v>3.1992213031197982</v>
      </c>
      <c r="F105">
        <v>1844.21777344</v>
      </c>
      <c r="G105">
        <v>1582.0540000000001</v>
      </c>
      <c r="H105">
        <v>3.2658122031704271</v>
      </c>
      <c r="I105">
        <f t="shared" si="13"/>
        <v>3.1992213031197982</v>
      </c>
    </row>
    <row r="106" spans="1:9">
      <c r="A106" t="s">
        <v>197</v>
      </c>
      <c r="B106" t="s">
        <v>198</v>
      </c>
      <c r="C106">
        <v>1598.9659999999999</v>
      </c>
      <c r="D106">
        <f>(C106-Stats!$B$3)/Stats!$B$4</f>
        <v>0.80939000168494935</v>
      </c>
      <c r="E106">
        <f t="shared" si="12"/>
        <v>3.2038392291187336</v>
      </c>
      <c r="F106">
        <v>3456.3869628900002</v>
      </c>
      <c r="G106">
        <v>1598.9659999999999</v>
      </c>
      <c r="H106">
        <v>3.5386223583554832</v>
      </c>
      <c r="I106">
        <f t="shared" si="13"/>
        <v>3.2038392291187336</v>
      </c>
    </row>
    <row r="107" spans="1:9">
      <c r="A107" t="s">
        <v>247</v>
      </c>
      <c r="B107" t="s">
        <v>248</v>
      </c>
      <c r="C107">
        <v>1609.0830000000001</v>
      </c>
      <c r="D107">
        <f>(C107-Stats!$B$3)/Stats!$B$4</f>
        <v>0.81880794428114489</v>
      </c>
      <c r="E107">
        <f t="shared" si="12"/>
        <v>3.2065784465305431</v>
      </c>
      <c r="F107">
        <v>2531.9108886700001</v>
      </c>
      <c r="G107">
        <v>1609.0830000000001</v>
      </c>
      <c r="H107">
        <v>3.4034484164954262</v>
      </c>
      <c r="I107">
        <f t="shared" si="13"/>
        <v>3.2065784465305431</v>
      </c>
    </row>
    <row r="108" spans="1:9">
      <c r="A108" t="s">
        <v>415</v>
      </c>
      <c r="B108" t="s">
        <v>416</v>
      </c>
      <c r="C108">
        <v>2024.1690000000001</v>
      </c>
      <c r="D108">
        <f>(C108-Stats!$B$3)/Stats!$B$4</f>
        <v>1.2052126216048931</v>
      </c>
      <c r="E108">
        <f t="shared" si="12"/>
        <v>3.3062467693848618</v>
      </c>
      <c r="F108">
        <v>4312.8891601599998</v>
      </c>
      <c r="G108">
        <v>2024.1690000000001</v>
      </c>
      <c r="H108">
        <v>3.6347682970633093</v>
      </c>
      <c r="I108">
        <f t="shared" si="13"/>
        <v>3.3062467693848618</v>
      </c>
    </row>
    <row r="109" spans="1:9">
      <c r="A109" t="s">
        <v>9</v>
      </c>
      <c r="B109" t="s">
        <v>10</v>
      </c>
      <c r="C109">
        <v>2240.5419999999999</v>
      </c>
      <c r="D109">
        <f>(C109-Stats!$B$3)/Stats!$B$4</f>
        <v>1.406634831090569</v>
      </c>
      <c r="E109">
        <f t="shared" si="12"/>
        <v>3.3503530893770588</v>
      </c>
      <c r="F109">
        <v>2744.1943359400002</v>
      </c>
      <c r="G109">
        <v>2240.5419999999999</v>
      </c>
      <c r="I109">
        <f t="shared" si="13"/>
        <v>3.3503530893770588</v>
      </c>
    </row>
    <row r="110" spans="1:9">
      <c r="A110" t="s">
        <v>31</v>
      </c>
      <c r="B110" t="s">
        <v>32</v>
      </c>
      <c r="C110">
        <v>2667.3989999999999</v>
      </c>
      <c r="D110">
        <f>(C110-Stats!$B$3)/Stats!$B$4</f>
        <v>1.8039971640730912</v>
      </c>
      <c r="E110">
        <f t="shared" si="12"/>
        <v>3.4260879840203677</v>
      </c>
      <c r="F110">
        <v>940.39569091999999</v>
      </c>
      <c r="G110">
        <v>2667.3989999999999</v>
      </c>
      <c r="H110">
        <v>2.9733106304338102</v>
      </c>
      <c r="I110">
        <f t="shared" si="13"/>
        <v>3.4260879840203677</v>
      </c>
    </row>
    <row r="111" spans="1:9">
      <c r="A111" t="s">
        <v>25</v>
      </c>
      <c r="B111" t="s">
        <v>26</v>
      </c>
      <c r="C111">
        <v>3251.9929999999999</v>
      </c>
      <c r="D111">
        <f>(C111-Stats!$B$3)/Stats!$B$4</f>
        <v>2.3481972959382933</v>
      </c>
      <c r="E111">
        <f t="shared" si="12"/>
        <v>3.512149602092804</v>
      </c>
      <c r="F111">
        <v>5242.1831054699996</v>
      </c>
      <c r="G111">
        <v>3251.9929999999999</v>
      </c>
      <c r="H111">
        <v>3.7195121864515572</v>
      </c>
      <c r="I111">
        <f t="shared" si="13"/>
        <v>3.512149602092804</v>
      </c>
    </row>
    <row r="112" spans="1:9">
      <c r="A112" t="s">
        <v>233</v>
      </c>
      <c r="B112" t="s">
        <v>234</v>
      </c>
      <c r="C112">
        <v>4035.8110000000001</v>
      </c>
      <c r="D112">
        <f>(C112-Stats!$B$3)/Stats!$B$4</f>
        <v>3.0778555869202719</v>
      </c>
      <c r="E112">
        <f t="shared" si="12"/>
        <v>3.605930819710804</v>
      </c>
      <c r="F112">
        <v>6220.7412109400002</v>
      </c>
      <c r="G112">
        <v>4035.8110000000001</v>
      </c>
      <c r="I112">
        <f t="shared" si="13"/>
        <v>3.605930819710804</v>
      </c>
    </row>
    <row r="113" spans="1:9">
      <c r="A113" t="s">
        <v>109</v>
      </c>
      <c r="B113" t="s">
        <v>110</v>
      </c>
      <c r="C113">
        <v>4304.21</v>
      </c>
      <c r="D113">
        <f>(C113-Stats!$B$3)/Stats!$B$4</f>
        <v>3.3277089401748183</v>
      </c>
      <c r="E113">
        <f t="shared" si="12"/>
        <v>3.6338934521602657</v>
      </c>
      <c r="F113">
        <v>6003.3251953099998</v>
      </c>
      <c r="G113">
        <v>4304.21</v>
      </c>
      <c r="H113">
        <v>3.7783918693767689</v>
      </c>
      <c r="I113">
        <f t="shared" si="13"/>
        <v>3.6338934521602657</v>
      </c>
    </row>
    <row r="114" spans="1:9" hidden="1">
      <c r="A114" t="s">
        <v>227</v>
      </c>
      <c r="B114" t="s">
        <v>228</v>
      </c>
      <c r="D114">
        <f>(C114-Stats!$B$3)/Stats!$B$4</f>
        <v>-0.67909176180898756</v>
      </c>
    </row>
    <row r="115" spans="1:9">
      <c r="A115" t="s">
        <v>413</v>
      </c>
      <c r="B115" t="s">
        <v>414</v>
      </c>
      <c r="C115">
        <v>4480.768</v>
      </c>
      <c r="D115">
        <f>(C115-Stats!$B$3)/Stats!$B$4</f>
        <v>3.4920672587375412</v>
      </c>
      <c r="E115">
        <f>LOG(C115)</f>
        <v>3.6513524581000154</v>
      </c>
      <c r="F115">
        <v>1842.6944580100001</v>
      </c>
      <c r="G115">
        <v>4480.768</v>
      </c>
      <c r="H115">
        <v>3.2654533296841266</v>
      </c>
      <c r="I115">
        <f>LOG(G115)</f>
        <v>3.6513524581000154</v>
      </c>
    </row>
    <row r="116" spans="1:9" hidden="1">
      <c r="A116" t="s">
        <v>229</v>
      </c>
      <c r="B116" t="s">
        <v>230</v>
      </c>
      <c r="C116">
        <v>975.74199999999996</v>
      </c>
      <c r="D116">
        <f>(C116-Stats!$B$3)/Stats!$B$4</f>
        <v>0.22922909859398599</v>
      </c>
      <c r="E116">
        <f>LOG(C116)</f>
        <v>2.9893349992357887</v>
      </c>
      <c r="G116">
        <v>975.74199999999996</v>
      </c>
      <c r="I116">
        <f>LOG(G116)</f>
        <v>2.9893349992357887</v>
      </c>
    </row>
    <row r="117" spans="1:9">
      <c r="A117" t="s">
        <v>103</v>
      </c>
      <c r="B117" t="s">
        <v>104</v>
      </c>
      <c r="C117">
        <v>5202.1059999999998</v>
      </c>
      <c r="D117">
        <f>(C117-Stats!$B$3)/Stats!$B$4</f>
        <v>4.1635627491452105</v>
      </c>
      <c r="E117">
        <f>LOG(C117)</f>
        <v>3.7161791972920075</v>
      </c>
      <c r="F117">
        <v>1996.45825195</v>
      </c>
      <c r="G117">
        <v>5202.1059999999998</v>
      </c>
      <c r="H117">
        <v>3.3002602330691428</v>
      </c>
      <c r="I117">
        <f>LOG(G117)</f>
        <v>3.7161791972920075</v>
      </c>
    </row>
    <row r="118" spans="1:9">
      <c r="A118" t="s">
        <v>359</v>
      </c>
      <c r="B118" t="s">
        <v>360</v>
      </c>
      <c r="C118">
        <v>5829.8230000000003</v>
      </c>
      <c r="D118">
        <f>(C118-Stats!$B$3)/Stats!$B$4</f>
        <v>4.7479061980585238</v>
      </c>
      <c r="E118">
        <f>LOG(C118)</f>
        <v>3.7656553692889942</v>
      </c>
      <c r="F118">
        <v>1342.0748291</v>
      </c>
      <c r="G118">
        <v>5829.8230000000003</v>
      </c>
      <c r="H118">
        <v>3.1277767311528084</v>
      </c>
      <c r="I118">
        <f>LOG(G118)</f>
        <v>3.7656553692889942</v>
      </c>
    </row>
    <row r="119" spans="1:9" hidden="1">
      <c r="A119" t="s">
        <v>3</v>
      </c>
      <c r="B119" t="s">
        <v>4</v>
      </c>
      <c r="D119">
        <f>(C119-Stats!$B$3)/Stats!$B$4</f>
        <v>-0.67909176180898756</v>
      </c>
      <c r="F119">
        <v>65.806030269999994</v>
      </c>
      <c r="H119">
        <v>1.8182656928994723</v>
      </c>
    </row>
    <row r="120" spans="1:9" hidden="1">
      <c r="A120" t="s">
        <v>11</v>
      </c>
      <c r="B120" t="s">
        <v>12</v>
      </c>
      <c r="D120">
        <f>(C120-Stats!$B$3)/Stats!$B$4</f>
        <v>-0.67909176180898756</v>
      </c>
      <c r="F120">
        <v>71.326004030000007</v>
      </c>
      <c r="H120">
        <v>1.8532478937762873</v>
      </c>
    </row>
    <row r="121" spans="1:9" hidden="1">
      <c r="A121" t="s">
        <v>15</v>
      </c>
      <c r="B121" t="s">
        <v>16</v>
      </c>
      <c r="D121">
        <f>(C121-Stats!$B$3)/Stats!$B$4</f>
        <v>-0.67909176180898756</v>
      </c>
      <c r="F121">
        <v>760.26495361000002</v>
      </c>
      <c r="H121">
        <v>2.8809649710147087</v>
      </c>
    </row>
    <row r="122" spans="1:9" hidden="1">
      <c r="A122" t="s">
        <v>235</v>
      </c>
      <c r="B122" t="s">
        <v>236</v>
      </c>
      <c r="D122">
        <f>(C122-Stats!$B$3)/Stats!$B$4</f>
        <v>-0.67909176180898756</v>
      </c>
    </row>
    <row r="123" spans="1:9" hidden="1">
      <c r="A123" t="s">
        <v>27</v>
      </c>
      <c r="B123" t="s">
        <v>28</v>
      </c>
      <c r="D123">
        <f>(C123-Stats!$B$3)/Stats!$B$4</f>
        <v>-0.67909176180898756</v>
      </c>
      <c r="F123">
        <v>193.10884093999999</v>
      </c>
      <c r="H123">
        <v>2.2858021571743379</v>
      </c>
    </row>
    <row r="124" spans="1:9" hidden="1">
      <c r="A124" t="s">
        <v>67</v>
      </c>
      <c r="B124" t="s">
        <v>68</v>
      </c>
      <c r="D124">
        <f>(C124-Stats!$B$3)/Stats!$B$4</f>
        <v>-0.67909176180898756</v>
      </c>
      <c r="F124">
        <v>20.567541120000001</v>
      </c>
      <c r="H124">
        <v>1.3131823742495943</v>
      </c>
    </row>
    <row r="125" spans="1:9" hidden="1">
      <c r="A125" t="s">
        <v>43</v>
      </c>
      <c r="B125" t="s">
        <v>44</v>
      </c>
      <c r="D125">
        <f>(C125-Stats!$B$3)/Stats!$B$4</f>
        <v>-0.67909176180898756</v>
      </c>
      <c r="F125">
        <v>29.125291820000001</v>
      </c>
      <c r="H125">
        <v>1.4642702854565919</v>
      </c>
    </row>
    <row r="126" spans="1:9" hidden="1">
      <c r="A126" t="s">
        <v>65</v>
      </c>
      <c r="B126" t="s">
        <v>66</v>
      </c>
      <c r="D126">
        <f>(C126-Stats!$B$3)/Stats!$B$4</f>
        <v>-0.67909176180898756</v>
      </c>
      <c r="F126">
        <v>42.344528199999999</v>
      </c>
      <c r="H126">
        <v>1.6267972983484726</v>
      </c>
    </row>
    <row r="127" spans="1:9" hidden="1">
      <c r="A127" t="s">
        <v>29</v>
      </c>
      <c r="B127" t="s">
        <v>30</v>
      </c>
      <c r="D127">
        <f>(C127-Stats!$B$3)/Stats!$B$4</f>
        <v>-0.67909176180898756</v>
      </c>
      <c r="F127">
        <v>2004.6163330100001</v>
      </c>
      <c r="H127">
        <v>3.3020312645367995</v>
      </c>
    </row>
    <row r="128" spans="1:9" hidden="1">
      <c r="A128" t="s">
        <v>41</v>
      </c>
      <c r="B128" t="s">
        <v>42</v>
      </c>
      <c r="D128">
        <f>(C128-Stats!$B$3)/Stats!$B$4</f>
        <v>-0.67909176180898756</v>
      </c>
      <c r="F128">
        <v>293.41259766000002</v>
      </c>
      <c r="H128">
        <v>2.467478756326523</v>
      </c>
    </row>
    <row r="129" spans="1:9" hidden="1">
      <c r="A129" t="s">
        <v>35</v>
      </c>
      <c r="B129" t="s">
        <v>36</v>
      </c>
      <c r="D129">
        <f>(C129-Stats!$B$3)/Stats!$B$4</f>
        <v>-0.67909176180898756</v>
      </c>
      <c r="F129">
        <v>1143.3220214800001</v>
      </c>
      <c r="H129">
        <v>3.0581685685011384</v>
      </c>
    </row>
    <row r="130" spans="1:9" hidden="1">
      <c r="A130" t="s">
        <v>61</v>
      </c>
      <c r="B130" t="s">
        <v>62</v>
      </c>
      <c r="D130">
        <f>(C130-Stats!$B$3)/Stats!$B$4</f>
        <v>-0.67909176180898756</v>
      </c>
      <c r="F130">
        <v>671.56268310999997</v>
      </c>
    </row>
    <row r="131" spans="1:9" hidden="1">
      <c r="A131" t="s">
        <v>79</v>
      </c>
      <c r="B131" t="s">
        <v>80</v>
      </c>
      <c r="D131">
        <f>(C131-Stats!$B$3)/Stats!$B$4</f>
        <v>-0.67909176180898756</v>
      </c>
      <c r="F131">
        <v>37.19958115</v>
      </c>
      <c r="H131">
        <v>1.5705380499553432</v>
      </c>
    </row>
    <row r="132" spans="1:9" hidden="1">
      <c r="A132" t="s">
        <v>85</v>
      </c>
      <c r="B132" t="s">
        <v>86</v>
      </c>
      <c r="D132">
        <f>(C132-Stats!$B$3)/Stats!$B$4</f>
        <v>-0.67909176180898756</v>
      </c>
      <c r="F132">
        <v>535.13336182</v>
      </c>
      <c r="H132">
        <v>2.7284620270398192</v>
      </c>
    </row>
    <row r="133" spans="1:9" hidden="1">
      <c r="A133" t="s">
        <v>71</v>
      </c>
      <c r="B133" t="s">
        <v>72</v>
      </c>
      <c r="D133">
        <f>(C133-Stats!$B$3)/Stats!$B$4</f>
        <v>-0.67909176180898756</v>
      </c>
      <c r="F133">
        <v>53.99584961</v>
      </c>
      <c r="H133">
        <v>1.7323603790683906</v>
      </c>
    </row>
    <row r="134" spans="1:9" hidden="1">
      <c r="A134" t="s">
        <v>107</v>
      </c>
      <c r="B134" t="s">
        <v>108</v>
      </c>
      <c r="D134">
        <f>(C134-Stats!$B$3)/Stats!$B$4</f>
        <v>-0.67909176180898756</v>
      </c>
      <c r="F134">
        <v>20.570732119999999</v>
      </c>
      <c r="H134">
        <v>1.3132497486717751</v>
      </c>
    </row>
    <row r="135" spans="1:9" hidden="1">
      <c r="A135" t="s">
        <v>91</v>
      </c>
      <c r="B135" t="s">
        <v>92</v>
      </c>
      <c r="D135">
        <f>(C135-Stats!$B$3)/Stats!$B$4</f>
        <v>-0.67909176180898756</v>
      </c>
      <c r="F135">
        <v>48.558773039999998</v>
      </c>
      <c r="H135">
        <v>1.6862677046592622</v>
      </c>
    </row>
    <row r="136" spans="1:9" hidden="1">
      <c r="A136" t="s">
        <v>297</v>
      </c>
      <c r="B136" t="s">
        <v>298</v>
      </c>
      <c r="C136">
        <v>783.02800000000002</v>
      </c>
      <c r="D136">
        <f>(C136-Stats!$B$3)/Stats!$B$4</f>
        <v>4.9831116041529906E-2</v>
      </c>
      <c r="E136">
        <f>LOG(C136)</f>
        <v>2.8937772921065692</v>
      </c>
      <c r="G136">
        <v>783.02800000000002</v>
      </c>
      <c r="I136">
        <f>LOG(G136)</f>
        <v>2.8937772921065692</v>
      </c>
    </row>
    <row r="137" spans="1:9" hidden="1">
      <c r="A137" t="s">
        <v>89</v>
      </c>
      <c r="B137" t="s">
        <v>90</v>
      </c>
      <c r="D137">
        <f>(C137-Stats!$B$3)/Stats!$B$4</f>
        <v>-0.67909176180898756</v>
      </c>
      <c r="F137">
        <v>72.323799129999998</v>
      </c>
      <c r="H137">
        <v>1.8592812313204459</v>
      </c>
    </row>
    <row r="138" spans="1:9" hidden="1">
      <c r="A138" t="s">
        <v>75</v>
      </c>
      <c r="B138" t="s">
        <v>76</v>
      </c>
      <c r="D138">
        <f>(C138-Stats!$B$3)/Stats!$B$4</f>
        <v>-0.67909176180898756</v>
      </c>
      <c r="F138">
        <v>177.89027404999999</v>
      </c>
      <c r="H138">
        <v>2.2501522041722701</v>
      </c>
    </row>
    <row r="139" spans="1:9" hidden="1">
      <c r="A139" t="s">
        <v>267</v>
      </c>
      <c r="B139" t="s">
        <v>268</v>
      </c>
      <c r="D139">
        <f>(C139-Stats!$B$3)/Stats!$B$4</f>
        <v>-0.67909176180898756</v>
      </c>
    </row>
    <row r="140" spans="1:9" hidden="1">
      <c r="A140" t="s">
        <v>151</v>
      </c>
      <c r="B140" t="s">
        <v>152</v>
      </c>
      <c r="D140">
        <f>(C140-Stats!$B$3)/Stats!$B$4</f>
        <v>-0.67909176180898756</v>
      </c>
      <c r="F140">
        <v>5440.2514648400002</v>
      </c>
      <c r="H140">
        <v>3.7356189745636876</v>
      </c>
    </row>
    <row r="141" spans="1:9" hidden="1">
      <c r="A141" t="s">
        <v>111</v>
      </c>
      <c r="B141" t="s">
        <v>112</v>
      </c>
      <c r="D141">
        <f>(C141-Stats!$B$3)/Stats!$B$4</f>
        <v>-0.67909176180898756</v>
      </c>
      <c r="F141">
        <v>61.809432979999997</v>
      </c>
      <c r="H141">
        <v>1.7910547595312099</v>
      </c>
    </row>
    <row r="142" spans="1:9" hidden="1">
      <c r="A142" t="s">
        <v>113</v>
      </c>
      <c r="B142" t="s">
        <v>114</v>
      </c>
      <c r="D142">
        <f>(C142-Stats!$B$3)/Stats!$B$4</f>
        <v>-0.67909176180898756</v>
      </c>
      <c r="F142">
        <v>440.16986084000001</v>
      </c>
      <c r="H142">
        <v>2.6436203023722835</v>
      </c>
    </row>
    <row r="143" spans="1:9" hidden="1">
      <c r="A143" t="s">
        <v>115</v>
      </c>
      <c r="B143" t="s">
        <v>116</v>
      </c>
      <c r="D143">
        <f>(C143-Stats!$B$3)/Stats!$B$4</f>
        <v>-0.67909176180898756</v>
      </c>
      <c r="F143">
        <v>491.05935669000002</v>
      </c>
      <c r="H143">
        <v>2.6911339905443454</v>
      </c>
    </row>
    <row r="144" spans="1:9" hidden="1">
      <c r="A144" t="s">
        <v>283</v>
      </c>
      <c r="B144" t="s">
        <v>284</v>
      </c>
      <c r="D144">
        <f>(C144-Stats!$B$3)/Stats!$B$4</f>
        <v>-0.67909176180898756</v>
      </c>
    </row>
    <row r="145" spans="1:9" hidden="1">
      <c r="A145" t="s">
        <v>7</v>
      </c>
      <c r="B145" t="s">
        <v>8</v>
      </c>
      <c r="D145">
        <f>(C145-Stats!$B$3)/Stats!$B$4</f>
        <v>-0.67909176180898756</v>
      </c>
      <c r="F145">
        <v>248.20587158000001</v>
      </c>
      <c r="H145">
        <v>2.3948120509928175</v>
      </c>
    </row>
    <row r="146" spans="1:9" hidden="1">
      <c r="A146" t="s">
        <v>119</v>
      </c>
      <c r="B146" t="s">
        <v>120</v>
      </c>
      <c r="D146">
        <f>(C146-Stats!$B$3)/Stats!$B$4</f>
        <v>-0.67909176180898756</v>
      </c>
      <c r="F146">
        <v>149.84031676999999</v>
      </c>
      <c r="H146">
        <v>2.175628682488628</v>
      </c>
    </row>
    <row r="147" spans="1:9" hidden="1">
      <c r="A147" t="s">
        <v>125</v>
      </c>
      <c r="B147" t="s">
        <v>126</v>
      </c>
      <c r="D147">
        <f>(C147-Stats!$B$3)/Stats!$B$4</f>
        <v>-0.67909176180898756</v>
      </c>
      <c r="F147">
        <v>25.267934799999999</v>
      </c>
      <c r="H147">
        <v>1.402569747593996</v>
      </c>
    </row>
    <row r="148" spans="1:9" hidden="1">
      <c r="A148" t="s">
        <v>257</v>
      </c>
      <c r="B148" t="s">
        <v>258</v>
      </c>
      <c r="D148">
        <f>(C148-Stats!$B$3)/Stats!$B$4</f>
        <v>-0.67909176180898756</v>
      </c>
      <c r="F148">
        <v>415.19827271000003</v>
      </c>
    </row>
    <row r="149" spans="1:9" hidden="1">
      <c r="A149" t="s">
        <v>145</v>
      </c>
      <c r="B149" t="s">
        <v>146</v>
      </c>
      <c r="D149">
        <f>(C149-Stats!$B$3)/Stats!$B$4</f>
        <v>-0.67909176180898756</v>
      </c>
      <c r="F149">
        <v>215.01914977999999</v>
      </c>
      <c r="H149">
        <v>2.332477140257136</v>
      </c>
    </row>
    <row r="150" spans="1:9" hidden="1">
      <c r="A150" t="s">
        <v>153</v>
      </c>
      <c r="B150" t="s">
        <v>154</v>
      </c>
      <c r="D150">
        <f>(C150-Stats!$B$3)/Stats!$B$4</f>
        <v>-0.67909176180898756</v>
      </c>
      <c r="F150">
        <v>75.281661990000003</v>
      </c>
      <c r="H150">
        <v>1.8766891984255558</v>
      </c>
    </row>
    <row r="151" spans="1:9" hidden="1">
      <c r="A151" t="s">
        <v>169</v>
      </c>
      <c r="B151" t="s">
        <v>170</v>
      </c>
      <c r="D151">
        <f>(C151-Stats!$B$3)/Stats!$B$4</f>
        <v>-0.67909176180898756</v>
      </c>
      <c r="F151">
        <v>43.037822720000001</v>
      </c>
      <c r="H151">
        <v>1.6338502922910563</v>
      </c>
    </row>
    <row r="152" spans="1:9" hidden="1">
      <c r="A152" t="s">
        <v>147</v>
      </c>
      <c r="B152" t="s">
        <v>148</v>
      </c>
      <c r="D152">
        <f>(C152-Stats!$B$3)/Stats!$B$4</f>
        <v>-0.67909176180898756</v>
      </c>
      <c r="F152">
        <v>29.725803379999999</v>
      </c>
      <c r="H152">
        <v>1.4731336008445066</v>
      </c>
    </row>
    <row r="153" spans="1:9" hidden="1">
      <c r="A153" t="s">
        <v>171</v>
      </c>
      <c r="B153" t="s">
        <v>172</v>
      </c>
      <c r="D153">
        <f>(C153-Stats!$B$3)/Stats!$B$4</f>
        <v>-0.67909176180898756</v>
      </c>
      <c r="F153">
        <v>62.575576779999999</v>
      </c>
      <c r="H153">
        <v>1.7964048613360633</v>
      </c>
    </row>
    <row r="154" spans="1:9" hidden="1">
      <c r="A154" t="s">
        <v>123</v>
      </c>
      <c r="B154" t="s">
        <v>124</v>
      </c>
      <c r="D154">
        <f>(C154-Stats!$B$3)/Stats!$B$4</f>
        <v>-0.67909176180898756</v>
      </c>
      <c r="F154">
        <v>254.89109801999999</v>
      </c>
      <c r="H154">
        <v>2.4063546681554113</v>
      </c>
    </row>
    <row r="155" spans="1:9" hidden="1">
      <c r="A155" t="s">
        <v>161</v>
      </c>
      <c r="B155" t="s">
        <v>162</v>
      </c>
      <c r="D155">
        <f>(C155-Stats!$B$3)/Stats!$B$4</f>
        <v>-0.67909176180898756</v>
      </c>
      <c r="F155">
        <v>534.27441406000003</v>
      </c>
      <c r="H155">
        <v>2.7277643766934432</v>
      </c>
    </row>
    <row r="156" spans="1:9" hidden="1">
      <c r="A156" t="s">
        <v>173</v>
      </c>
      <c r="B156" t="s">
        <v>174</v>
      </c>
      <c r="D156">
        <f>(C156-Stats!$B$3)/Stats!$B$4</f>
        <v>-0.67909176180898756</v>
      </c>
      <c r="F156">
        <v>325.88516234999997</v>
      </c>
      <c r="H156">
        <v>2.513064587356173</v>
      </c>
    </row>
    <row r="157" spans="1:9" hidden="1">
      <c r="A157" t="s">
        <v>177</v>
      </c>
      <c r="B157" t="s">
        <v>178</v>
      </c>
      <c r="D157">
        <f>(C157-Stats!$B$3)/Stats!$B$4</f>
        <v>-0.67909176180898756</v>
      </c>
      <c r="F157">
        <v>187.55433654999999</v>
      </c>
      <c r="H157">
        <v>2.2731271101714254</v>
      </c>
    </row>
    <row r="158" spans="1:9" hidden="1">
      <c r="A158" t="s">
        <v>175</v>
      </c>
      <c r="B158" t="s">
        <v>176</v>
      </c>
      <c r="D158">
        <f>(C158-Stats!$B$3)/Stats!$B$4</f>
        <v>-0.67909176180898756</v>
      </c>
      <c r="F158">
        <v>56.99440002</v>
      </c>
      <c r="H158">
        <v>1.7558321862007578</v>
      </c>
    </row>
    <row r="159" spans="1:9" hidden="1">
      <c r="A159" t="s">
        <v>189</v>
      </c>
      <c r="B159" t="s">
        <v>190</v>
      </c>
      <c r="D159">
        <f>(C159-Stats!$B$3)/Stats!$B$4</f>
        <v>-0.67909176180898756</v>
      </c>
      <c r="F159">
        <v>470.43460083000002</v>
      </c>
      <c r="H159">
        <v>2.6724992569390489</v>
      </c>
    </row>
    <row r="160" spans="1:9" hidden="1">
      <c r="A160" t="s">
        <v>321</v>
      </c>
      <c r="B160" t="s">
        <v>322</v>
      </c>
      <c r="C160">
        <v>220.27099999999999</v>
      </c>
      <c r="D160">
        <f>(C160-Stats!$B$3)/Stats!$B$4</f>
        <v>-0.47404089360630347</v>
      </c>
      <c r="E160">
        <f>LOG(C160)</f>
        <v>2.3429573234375938</v>
      </c>
      <c r="G160">
        <v>220.27099999999999</v>
      </c>
      <c r="I160">
        <f>LOG(G160)</f>
        <v>2.3429573234375938</v>
      </c>
    </row>
    <row r="161" spans="1:8" hidden="1">
      <c r="A161" t="s">
        <v>293</v>
      </c>
      <c r="B161" t="s">
        <v>294</v>
      </c>
      <c r="D161">
        <f>(C161-Stats!$B$3)/Stats!$B$4</f>
        <v>-0.67909176180898756</v>
      </c>
    </row>
    <row r="162" spans="1:8" hidden="1">
      <c r="A162" t="s">
        <v>211</v>
      </c>
      <c r="B162" t="s">
        <v>212</v>
      </c>
      <c r="D162">
        <f>(C162-Stats!$B$3)/Stats!$B$4</f>
        <v>-0.67909176180898756</v>
      </c>
      <c r="F162">
        <v>83.411628719999996</v>
      </c>
      <c r="H162">
        <v>1.9212266014395567</v>
      </c>
    </row>
    <row r="163" spans="1:8" hidden="1">
      <c r="A163" t="s">
        <v>215</v>
      </c>
      <c r="B163" t="s">
        <v>216</v>
      </c>
      <c r="D163">
        <f>(C163-Stats!$B$3)/Stats!$B$4</f>
        <v>-0.67909176180898756</v>
      </c>
      <c r="F163">
        <v>62.14477539</v>
      </c>
      <c r="H163">
        <v>1.7934046226852991</v>
      </c>
    </row>
    <row r="164" spans="1:8" hidden="1">
      <c r="A164" t="s">
        <v>305</v>
      </c>
      <c r="B164" t="s">
        <v>306</v>
      </c>
      <c r="D164">
        <f>(C164-Stats!$B$3)/Stats!$B$4</f>
        <v>-0.67909176180898756</v>
      </c>
    </row>
    <row r="165" spans="1:8" hidden="1">
      <c r="A165" t="s">
        <v>143</v>
      </c>
      <c r="B165" t="s">
        <v>144</v>
      </c>
      <c r="D165">
        <f>(C165-Stats!$B$3)/Stats!$B$4</f>
        <v>-0.67909176180898756</v>
      </c>
    </row>
    <row r="166" spans="1:8" hidden="1">
      <c r="A166" t="s">
        <v>69</v>
      </c>
      <c r="B166" t="s">
        <v>70</v>
      </c>
      <c r="D166">
        <f>(C166-Stats!$B$3)/Stats!$B$4</f>
        <v>-0.67909176180898756</v>
      </c>
      <c r="F166">
        <v>113.31044006</v>
      </c>
      <c r="H166">
        <v>2.0542699262055457</v>
      </c>
    </row>
    <row r="167" spans="1:8" hidden="1">
      <c r="A167" t="s">
        <v>333</v>
      </c>
      <c r="B167" t="s">
        <v>334</v>
      </c>
      <c r="D167">
        <f>(C167-Stats!$B$3)/Stats!$B$4</f>
        <v>-0.67909176180898756</v>
      </c>
      <c r="F167">
        <v>1087.8010253899999</v>
      </c>
      <c r="H167">
        <v>3.0365494638568036</v>
      </c>
    </row>
    <row r="168" spans="1:8" hidden="1">
      <c r="A168" t="s">
        <v>217</v>
      </c>
      <c r="B168" t="s">
        <v>218</v>
      </c>
      <c r="D168">
        <f>(C168-Stats!$B$3)/Stats!$B$4</f>
        <v>-0.67909176180898756</v>
      </c>
      <c r="F168">
        <v>68.221313480000006</v>
      </c>
      <c r="H168">
        <v>1.8339200767193509</v>
      </c>
    </row>
    <row r="169" spans="1:8" hidden="1">
      <c r="A169" t="s">
        <v>221</v>
      </c>
      <c r="B169" t="s">
        <v>222</v>
      </c>
      <c r="D169">
        <f>(C169-Stats!$B$3)/Stats!$B$4</f>
        <v>-0.67909176180898756</v>
      </c>
      <c r="F169">
        <v>663.05108643000005</v>
      </c>
      <c r="H169">
        <v>2.8215469909989177</v>
      </c>
    </row>
    <row r="170" spans="1:8" hidden="1">
      <c r="A170" t="s">
        <v>225</v>
      </c>
      <c r="B170" t="s">
        <v>226</v>
      </c>
      <c r="D170">
        <f>(C170-Stats!$B$3)/Stats!$B$4</f>
        <v>-0.67909176180898756</v>
      </c>
      <c r="F170">
        <v>52.562870029999999</v>
      </c>
      <c r="H170">
        <v>1.7206790704817541</v>
      </c>
    </row>
    <row r="171" spans="1:8" hidden="1">
      <c r="A171" t="s">
        <v>335</v>
      </c>
      <c r="B171" t="s">
        <v>336</v>
      </c>
      <c r="D171">
        <f>(C171-Stats!$B$3)/Stats!$B$4</f>
        <v>-0.67909176180898756</v>
      </c>
      <c r="F171">
        <v>502.18170165999999</v>
      </c>
      <c r="H171">
        <v>2.7008608839785144</v>
      </c>
    </row>
    <row r="172" spans="1:8" hidden="1">
      <c r="A172" t="s">
        <v>223</v>
      </c>
      <c r="B172" t="s">
        <v>224</v>
      </c>
      <c r="D172">
        <f>(C172-Stats!$B$3)/Stats!$B$4</f>
        <v>-0.67909176180898756</v>
      </c>
      <c r="F172">
        <v>124.19363403</v>
      </c>
      <c r="H172">
        <v>2.0940993351602155</v>
      </c>
    </row>
    <row r="173" spans="1:8" hidden="1">
      <c r="A173" t="s">
        <v>261</v>
      </c>
      <c r="B173" t="s">
        <v>262</v>
      </c>
      <c r="D173">
        <f>(C173-Stats!$B$3)/Stats!$B$4</f>
        <v>-0.67909176180898756</v>
      </c>
      <c r="F173">
        <v>2905.84375</v>
      </c>
    </row>
    <row r="174" spans="1:8" hidden="1">
      <c r="A174" t="s">
        <v>331</v>
      </c>
      <c r="B174" t="s">
        <v>332</v>
      </c>
      <c r="D174">
        <f>(C174-Stats!$B$3)/Stats!$B$4</f>
        <v>-0.67909176180898756</v>
      </c>
    </row>
    <row r="175" spans="1:8" hidden="1">
      <c r="A175" t="s">
        <v>259</v>
      </c>
      <c r="B175" t="s">
        <v>260</v>
      </c>
      <c r="D175">
        <f>(C175-Stats!$B$3)/Stats!$B$4</f>
        <v>-0.67909176180898756</v>
      </c>
      <c r="F175">
        <v>284.30712891000002</v>
      </c>
      <c r="H175">
        <v>2.4537877496217066</v>
      </c>
    </row>
    <row r="176" spans="1:8" hidden="1">
      <c r="A176" t="s">
        <v>249</v>
      </c>
      <c r="B176" t="s">
        <v>250</v>
      </c>
      <c r="D176">
        <f>(C176-Stats!$B$3)/Stats!$B$4</f>
        <v>-0.67909176180898756</v>
      </c>
      <c r="F176">
        <v>664.31848145000004</v>
      </c>
      <c r="H176">
        <v>2.8223763347539141</v>
      </c>
    </row>
    <row r="177" spans="1:8" hidden="1">
      <c r="A177" t="s">
        <v>245</v>
      </c>
      <c r="B177" t="s">
        <v>246</v>
      </c>
      <c r="D177">
        <f>(C177-Stats!$B$3)/Stats!$B$4</f>
        <v>-0.67909176180898756</v>
      </c>
      <c r="F177">
        <v>34.281776430000001</v>
      </c>
      <c r="H177">
        <v>1.5350633183199272</v>
      </c>
    </row>
    <row r="178" spans="1:8" hidden="1">
      <c r="A178" t="s">
        <v>273</v>
      </c>
      <c r="B178" t="s">
        <v>274</v>
      </c>
      <c r="D178">
        <f>(C178-Stats!$B$3)/Stats!$B$4</f>
        <v>-0.67909176180898756</v>
      </c>
      <c r="F178">
        <v>60.015872960000003</v>
      </c>
      <c r="H178">
        <v>1.7782661275046385</v>
      </c>
    </row>
    <row r="179" spans="1:8" hidden="1">
      <c r="A179" t="s">
        <v>365</v>
      </c>
      <c r="B179" t="s">
        <v>366</v>
      </c>
      <c r="D179">
        <f>(C179-Stats!$B$3)/Stats!$B$4</f>
        <v>-0.67909176180898756</v>
      </c>
    </row>
    <row r="180" spans="1:8" hidden="1">
      <c r="A180" t="s">
        <v>337</v>
      </c>
      <c r="B180" t="s">
        <v>338</v>
      </c>
      <c r="D180">
        <f>(C180-Stats!$B$3)/Stats!$B$4</f>
        <v>-0.67909176180898756</v>
      </c>
    </row>
    <row r="181" spans="1:8" hidden="1">
      <c r="A181" t="s">
        <v>265</v>
      </c>
      <c r="B181" t="s">
        <v>266</v>
      </c>
      <c r="D181">
        <f>(C181-Stats!$B$3)/Stats!$B$4</f>
        <v>-0.67909176180898756</v>
      </c>
      <c r="F181">
        <v>735.15887451000003</v>
      </c>
      <c r="H181">
        <v>2.8663812042092136</v>
      </c>
    </row>
    <row r="182" spans="1:8" hidden="1">
      <c r="A182" t="s">
        <v>251</v>
      </c>
      <c r="B182" t="s">
        <v>252</v>
      </c>
      <c r="D182">
        <f>(C182-Stats!$B$3)/Stats!$B$4</f>
        <v>-0.67909176180898756</v>
      </c>
      <c r="F182">
        <v>57.884845730000002</v>
      </c>
      <c r="H182">
        <v>1.7625648801821612</v>
      </c>
    </row>
    <row r="183" spans="1:8" hidden="1">
      <c r="A183" t="s">
        <v>253</v>
      </c>
      <c r="B183" t="s">
        <v>254</v>
      </c>
      <c r="D183">
        <f>(C183-Stats!$B$3)/Stats!$B$4</f>
        <v>-0.67909176180898756</v>
      </c>
      <c r="F183">
        <v>685.94561768000005</v>
      </c>
      <c r="H183">
        <v>2.8362896858558933</v>
      </c>
    </row>
    <row r="184" spans="1:8" hidden="1">
      <c r="A184" t="s">
        <v>239</v>
      </c>
      <c r="B184" t="s">
        <v>240</v>
      </c>
      <c r="D184">
        <f>(C184-Stats!$B$3)/Stats!$B$4</f>
        <v>-0.67909176180898756</v>
      </c>
      <c r="F184">
        <v>30.400287630000001</v>
      </c>
      <c r="H184">
        <v>1.4828776926722698</v>
      </c>
    </row>
    <row r="185" spans="1:8" hidden="1">
      <c r="A185" t="s">
        <v>289</v>
      </c>
      <c r="B185" t="s">
        <v>290</v>
      </c>
      <c r="D185">
        <f>(C185-Stats!$B$3)/Stats!$B$4</f>
        <v>-0.67909176180898756</v>
      </c>
      <c r="F185">
        <v>31.39763641</v>
      </c>
      <c r="H185">
        <v>1.4968969559480443</v>
      </c>
    </row>
    <row r="186" spans="1:8" hidden="1">
      <c r="A186" t="s">
        <v>287</v>
      </c>
      <c r="B186" t="s">
        <v>288</v>
      </c>
      <c r="D186">
        <f>(C186-Stats!$B$3)/Stats!$B$4</f>
        <v>-0.67909176180898756</v>
      </c>
      <c r="F186">
        <v>160.75878906</v>
      </c>
      <c r="H186">
        <v>2.2061747261431583</v>
      </c>
    </row>
    <row r="187" spans="1:8" hidden="1">
      <c r="A187" t="s">
        <v>277</v>
      </c>
      <c r="B187" t="s">
        <v>278</v>
      </c>
      <c r="D187">
        <f>(C187-Stats!$B$3)/Stats!$B$4</f>
        <v>-0.67909176180898756</v>
      </c>
      <c r="F187">
        <v>1049.4470214800001</v>
      </c>
      <c r="H187">
        <v>3.0209605192789324</v>
      </c>
    </row>
    <row r="188" spans="1:8" hidden="1">
      <c r="A188" t="s">
        <v>301</v>
      </c>
      <c r="B188" t="s">
        <v>302</v>
      </c>
      <c r="D188">
        <f>(C188-Stats!$B$3)/Stats!$B$4</f>
        <v>-0.67909176180898756</v>
      </c>
      <c r="F188">
        <v>624.74444579999999</v>
      </c>
      <c r="H188">
        <v>2.7957024037834675</v>
      </c>
    </row>
    <row r="189" spans="1:8" hidden="1">
      <c r="A189" t="s">
        <v>309</v>
      </c>
      <c r="B189" t="s">
        <v>310</v>
      </c>
      <c r="D189">
        <f>(C189-Stats!$B$3)/Stats!$B$4</f>
        <v>-0.67909176180898756</v>
      </c>
      <c r="F189">
        <v>65.080718989999994</v>
      </c>
      <c r="H189">
        <v>1.8134523422313962</v>
      </c>
    </row>
    <row r="190" spans="1:8" hidden="1">
      <c r="A190" t="s">
        <v>385</v>
      </c>
      <c r="B190" t="s">
        <v>386</v>
      </c>
      <c r="D190">
        <f>(C190-Stats!$B$3)/Stats!$B$4</f>
        <v>-0.67909176180898756</v>
      </c>
    </row>
    <row r="191" spans="1:8" hidden="1">
      <c r="A191" t="s">
        <v>407</v>
      </c>
      <c r="B191" t="s">
        <v>408</v>
      </c>
      <c r="D191">
        <f>(C191-Stats!$B$3)/Stats!$B$4</f>
        <v>-0.67909176180898756</v>
      </c>
    </row>
    <row r="192" spans="1:8" hidden="1">
      <c r="A192" t="s">
        <v>317</v>
      </c>
      <c r="B192" t="s">
        <v>318</v>
      </c>
      <c r="D192">
        <f>(C192-Stats!$B$3)/Stats!$B$4</f>
        <v>-0.67909176180898756</v>
      </c>
      <c r="F192">
        <v>1014.0382080099999</v>
      </c>
      <c r="H192">
        <v>3.0060543191149596</v>
      </c>
    </row>
    <row r="193" spans="1:9" hidden="1">
      <c r="A193" t="s">
        <v>325</v>
      </c>
      <c r="B193" t="s">
        <v>326</v>
      </c>
      <c r="D193">
        <f>(C193-Stats!$B$3)/Stats!$B$4</f>
        <v>-0.67909176180898756</v>
      </c>
      <c r="F193">
        <v>738.55816649999997</v>
      </c>
      <c r="H193">
        <v>2.8683847046516271</v>
      </c>
    </row>
    <row r="194" spans="1:9" hidden="1">
      <c r="A194" t="s">
        <v>329</v>
      </c>
      <c r="B194" t="s">
        <v>330</v>
      </c>
      <c r="D194">
        <f>(C194-Stats!$B$3)/Stats!$B$4</f>
        <v>-0.67909176180898756</v>
      </c>
      <c r="F194">
        <v>51.399124149999999</v>
      </c>
      <c r="H194">
        <v>1.7109557186049489</v>
      </c>
    </row>
    <row r="195" spans="1:9" hidden="1">
      <c r="A195" t="s">
        <v>377</v>
      </c>
      <c r="B195" t="s">
        <v>378</v>
      </c>
      <c r="D195">
        <f>(C195-Stats!$B$3)/Stats!$B$4</f>
        <v>-0.67909176180898756</v>
      </c>
      <c r="F195">
        <v>46.928840639999997</v>
      </c>
      <c r="H195">
        <v>1.6714398252572438</v>
      </c>
    </row>
    <row r="196" spans="1:9" hidden="1">
      <c r="A196" t="s">
        <v>357</v>
      </c>
      <c r="B196" t="s">
        <v>358</v>
      </c>
      <c r="D196">
        <f>(C196-Stats!$B$3)/Stats!$B$4</f>
        <v>-0.67909176180898756</v>
      </c>
      <c r="F196">
        <v>2632.7138671900002</v>
      </c>
      <c r="H196">
        <v>3.4204036609848898</v>
      </c>
    </row>
    <row r="197" spans="1:9" hidden="1">
      <c r="A197" t="s">
        <v>363</v>
      </c>
      <c r="B197" t="s">
        <v>364</v>
      </c>
      <c r="D197">
        <f>(C197-Stats!$B$3)/Stats!$B$4</f>
        <v>-0.67909176180898756</v>
      </c>
      <c r="F197">
        <v>111.90448761</v>
      </c>
      <c r="H197">
        <v>2.0488475030179032</v>
      </c>
    </row>
    <row r="198" spans="1:9" hidden="1">
      <c r="A198" t="s">
        <v>355</v>
      </c>
      <c r="B198" t="s">
        <v>356</v>
      </c>
      <c r="D198">
        <f>(C198-Stats!$B$3)/Stats!$B$4</f>
        <v>-0.67909176180898756</v>
      </c>
      <c r="F198">
        <v>46.157955170000001</v>
      </c>
      <c r="H198">
        <v>1.6642465610216797</v>
      </c>
    </row>
    <row r="199" spans="1:9" hidden="1">
      <c r="A199" t="s">
        <v>343</v>
      </c>
      <c r="B199" t="s">
        <v>344</v>
      </c>
      <c r="D199">
        <f>(C199-Stats!$B$3)/Stats!$B$4</f>
        <v>-0.67909176180898756</v>
      </c>
      <c r="F199">
        <v>3050.9182128900002</v>
      </c>
    </row>
    <row r="200" spans="1:9" hidden="1">
      <c r="A200" t="s">
        <v>345</v>
      </c>
      <c r="B200" t="s">
        <v>346</v>
      </c>
      <c r="D200">
        <f>(C200-Stats!$B$3)/Stats!$B$4</f>
        <v>-0.67909176180898756</v>
      </c>
      <c r="F200">
        <v>108.4464035</v>
      </c>
      <c r="H200">
        <v>2.0352151537130165</v>
      </c>
    </row>
    <row r="201" spans="1:9" hidden="1">
      <c r="A201" t="s">
        <v>387</v>
      </c>
      <c r="B201" t="s">
        <v>388</v>
      </c>
      <c r="C201">
        <v>8.3659999999999997</v>
      </c>
      <c r="D201">
        <f>(C201-Stats!$B$3)/Stats!$B$4</f>
        <v>-0.67130382983708181</v>
      </c>
      <c r="E201">
        <f>LOG(C201)</f>
        <v>0.92251786024461147</v>
      </c>
      <c r="G201">
        <v>8.3659999999999997</v>
      </c>
      <c r="I201">
        <f>LOG(G201)</f>
        <v>0.92251786024461147</v>
      </c>
    </row>
    <row r="202" spans="1:9" hidden="1">
      <c r="A202" t="s">
        <v>379</v>
      </c>
      <c r="B202" t="s">
        <v>380</v>
      </c>
      <c r="D202">
        <f>(C202-Stats!$B$3)/Stats!$B$4</f>
        <v>-0.67909176180898756</v>
      </c>
      <c r="F202">
        <v>619.24713135000002</v>
      </c>
      <c r="H202">
        <v>2.7918640034019986</v>
      </c>
    </row>
    <row r="203" spans="1:9" hidden="1">
      <c r="A203" t="s">
        <v>129</v>
      </c>
      <c r="B203" t="s">
        <v>130</v>
      </c>
      <c r="D203">
        <f>(C203-Stats!$B$3)/Stats!$B$4</f>
        <v>-0.67909176180898756</v>
      </c>
      <c r="F203">
        <v>264.05514526000002</v>
      </c>
      <c r="H203">
        <v>2.4216946343742389</v>
      </c>
    </row>
    <row r="204" spans="1:9" hidden="1">
      <c r="A204" t="s">
        <v>353</v>
      </c>
      <c r="B204" t="s">
        <v>354</v>
      </c>
      <c r="D204">
        <f>(C204-Stats!$B$3)/Stats!$B$4</f>
        <v>-0.67909176180898756</v>
      </c>
      <c r="F204">
        <v>839.77331543000003</v>
      </c>
      <c r="H204">
        <v>2.9241620704142979</v>
      </c>
    </row>
    <row r="205" spans="1:9" hidden="1">
      <c r="A205" t="s">
        <v>81</v>
      </c>
      <c r="B205" t="s">
        <v>82</v>
      </c>
      <c r="D205">
        <f>(C205-Stats!$B$3)/Stats!$B$4</f>
        <v>-0.67909176180898756</v>
      </c>
      <c r="F205">
        <v>29.850830080000001</v>
      </c>
      <c r="H205">
        <v>1.4749564123213739</v>
      </c>
    </row>
    <row r="206" spans="1:9" hidden="1">
      <c r="A206" t="s">
        <v>389</v>
      </c>
      <c r="B206" t="s">
        <v>390</v>
      </c>
      <c r="D206">
        <f>(C206-Stats!$B$3)/Stats!$B$4</f>
        <v>-0.67909176180898756</v>
      </c>
      <c r="F206">
        <v>61.87225342</v>
      </c>
      <c r="H206">
        <v>1.7914959335414129</v>
      </c>
    </row>
    <row r="207" spans="1:9" hidden="1">
      <c r="A207" t="s">
        <v>405</v>
      </c>
      <c r="B207" t="s">
        <v>406</v>
      </c>
      <c r="D207">
        <f>(C207-Stats!$B$3)/Stats!$B$4</f>
        <v>-0.67909176180898756</v>
      </c>
      <c r="F207">
        <v>500.00643921</v>
      </c>
      <c r="H207">
        <v>2.6989755973267462</v>
      </c>
    </row>
    <row r="208" spans="1:9" hidden="1">
      <c r="A208" t="s">
        <v>427</v>
      </c>
      <c r="B208" t="s">
        <v>428</v>
      </c>
      <c r="D208">
        <f>(C208-Stats!$B$3)/Stats!$B$4</f>
        <v>-0.67909176180898756</v>
      </c>
    </row>
    <row r="209" spans="1:9" hidden="1">
      <c r="A209" t="s">
        <v>395</v>
      </c>
      <c r="B209" t="s">
        <v>396</v>
      </c>
      <c r="D209">
        <f>(C209-Stats!$B$3)/Stats!$B$4</f>
        <v>-0.67909176180898756</v>
      </c>
      <c r="F209">
        <v>92.670043949999993</v>
      </c>
      <c r="H209">
        <v>1.9669393689910921</v>
      </c>
    </row>
    <row r="210" spans="1:9" hidden="1">
      <c r="A210" t="s">
        <v>391</v>
      </c>
      <c r="B210" t="s">
        <v>392</v>
      </c>
      <c r="D210">
        <f>(C210-Stats!$B$3)/Stats!$B$4</f>
        <v>-0.67909176180898756</v>
      </c>
      <c r="F210">
        <v>40.343303679999998</v>
      </c>
      <c r="H210">
        <v>1.6057714593513699</v>
      </c>
    </row>
    <row r="211" spans="1:9" hidden="1">
      <c r="A211" t="s">
        <v>59</v>
      </c>
      <c r="B211" t="s">
        <v>60</v>
      </c>
      <c r="D211">
        <f>(C211-Stats!$B$3)/Stats!$B$4</f>
        <v>-0.67909176180898756</v>
      </c>
    </row>
    <row r="212" spans="1:9" hidden="1">
      <c r="A212" t="s">
        <v>419</v>
      </c>
      <c r="B212" t="s">
        <v>420</v>
      </c>
      <c r="C212">
        <v>604.66</v>
      </c>
      <c r="D212">
        <f>(C212-Stats!$B$3)/Stats!$B$4</f>
        <v>-0.11621213640466758</v>
      </c>
      <c r="E212">
        <f>LOG(C212)</f>
        <v>2.7815112397257367</v>
      </c>
      <c r="G212">
        <v>604.66</v>
      </c>
      <c r="I212">
        <f>LOG(G212)</f>
        <v>2.7815112397257367</v>
      </c>
    </row>
    <row r="213" spans="1:9" hidden="1">
      <c r="A213" t="s">
        <v>423</v>
      </c>
      <c r="B213" t="s">
        <v>424</v>
      </c>
      <c r="D213">
        <f>(C213-Stats!$B$3)/Stats!$B$4</f>
        <v>-0.67909176180898756</v>
      </c>
      <c r="F213">
        <v>98.573165889999999</v>
      </c>
      <c r="H213">
        <v>1.9937587050832</v>
      </c>
    </row>
    <row r="214" spans="1:9" hidden="1">
      <c r="A214" t="s">
        <v>339</v>
      </c>
      <c r="B214" t="s">
        <v>340</v>
      </c>
      <c r="D214">
        <f>(C214-Stats!$B$3)/Stats!$B$4</f>
        <v>-0.67909176180898756</v>
      </c>
      <c r="F214">
        <v>354.80865478999999</v>
      </c>
      <c r="H214">
        <v>2.5499942049637916</v>
      </c>
    </row>
    <row r="215" spans="1:9" hidden="1">
      <c r="A215" t="s">
        <v>433</v>
      </c>
      <c r="B215" t="s">
        <v>434</v>
      </c>
      <c r="D215">
        <f>(C215-Stats!$B$3)/Stats!$B$4</f>
        <v>-0.67909176180898756</v>
      </c>
    </row>
    <row r="216" spans="1:9" hidden="1">
      <c r="A216" t="s">
        <v>429</v>
      </c>
      <c r="B216" t="s">
        <v>430</v>
      </c>
      <c r="D216">
        <f>(C216-Stats!$B$3)/Stats!$B$4</f>
        <v>-0.67909176180898756</v>
      </c>
      <c r="F216">
        <v>338.82537841999999</v>
      </c>
      <c r="H216">
        <v>2.5299759320452857</v>
      </c>
    </row>
    <row r="217" spans="1:9" hidden="1">
      <c r="A217" t="s">
        <v>435</v>
      </c>
      <c r="B217" t="s">
        <v>436</v>
      </c>
      <c r="D217">
        <f>(C217-Stats!$B$3)/Stats!$B$4</f>
        <v>-0.67909176180898756</v>
      </c>
    </row>
    <row r="218" spans="1:9" hidden="1">
      <c r="A218" t="s">
        <v>431</v>
      </c>
      <c r="B218" t="s">
        <v>432</v>
      </c>
      <c r="D218">
        <f>(C218-Stats!$B$3)/Stats!$B$4</f>
        <v>-0.67909176180898756</v>
      </c>
      <c r="F218">
        <v>180.71818542</v>
      </c>
      <c r="H218">
        <v>2.2570018572104615</v>
      </c>
    </row>
    <row r="219" spans="1:9" hidden="1">
      <c r="A219" t="s">
        <v>425</v>
      </c>
      <c r="B219" t="s">
        <v>426</v>
      </c>
      <c r="D219">
        <f>(C219-Stats!$B$3)/Stats!$B$4</f>
        <v>-0.67909176180898756</v>
      </c>
      <c r="F219">
        <v>104.24961089999999</v>
      </c>
    </row>
    <row r="220" spans="1:9" hidden="1">
      <c r="A220" t="s">
        <v>341</v>
      </c>
      <c r="B220" t="s">
        <v>342</v>
      </c>
      <c r="D220">
        <f>(C220-Stats!$B$3)/Stats!$B$4</f>
        <v>-0.67909176180898756</v>
      </c>
      <c r="F220">
        <v>271.91577147999999</v>
      </c>
      <c r="H220">
        <v>2.4344343979813674</v>
      </c>
    </row>
  </sheetData>
  <autoFilter ref="A1:I220" xr:uid="{70A4E308-40D3-4B48-92BF-54FABE95D1D1}">
    <filterColumn colId="5">
      <customFilters>
        <customFilter operator="notEqual" val=" "/>
      </customFilters>
    </filterColumn>
    <sortState xmlns:xlrd2="http://schemas.microsoft.com/office/spreadsheetml/2017/richdata2" ref="A3:I118">
      <sortCondition ref="G1:G220"/>
    </sortState>
  </autoFilter>
  <sortState xmlns:xlrd2="http://schemas.microsoft.com/office/spreadsheetml/2017/richdata2" ref="A2:I220">
    <sortCondition ref="A2:A2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07D0-D491-4E79-BC26-1706A4110628}">
  <dimension ref="A1:C9"/>
  <sheetViews>
    <sheetView zoomScale="85" zoomScaleNormal="85" workbookViewId="0">
      <selection activeCell="D11" sqref="D11"/>
    </sheetView>
  </sheetViews>
  <sheetFormatPr defaultRowHeight="14.5"/>
  <cols>
    <col min="1" max="1" width="16.54296875" style="4" bestFit="1" customWidth="1"/>
    <col min="2" max="2" width="26.36328125" style="4" customWidth="1"/>
    <col min="3" max="3" width="20.7265625" style="4" bestFit="1" customWidth="1"/>
    <col min="4" max="4" width="44.54296875" style="4" bestFit="1" customWidth="1"/>
    <col min="5" max="16384" width="8.7265625" style="4"/>
  </cols>
  <sheetData>
    <row r="1" spans="1:3">
      <c r="B1" s="5" t="s">
        <v>445</v>
      </c>
      <c r="C1" s="5" t="s">
        <v>449</v>
      </c>
    </row>
    <row r="2" spans="1:3">
      <c r="A2" s="4" t="s">
        <v>441</v>
      </c>
      <c r="B2" s="4">
        <f>MEDIAN(working!C:C)</f>
        <v>402.24599999999998</v>
      </c>
      <c r="C2" s="4">
        <f>MEDIAN(working!E:E)</f>
        <v>2.6040904884896867</v>
      </c>
    </row>
    <row r="3" spans="1:3">
      <c r="A3" s="4" t="s">
        <v>442</v>
      </c>
      <c r="B3" s="4">
        <f>AVERAGE(working!C:C)</f>
        <v>729.49811320754725</v>
      </c>
      <c r="C3" s="4">
        <f>AVERAGE(working!E:E)</f>
        <v>2.4748465520065048</v>
      </c>
    </row>
    <row r="4" spans="1:3">
      <c r="A4" s="4" t="s">
        <v>443</v>
      </c>
      <c r="B4" s="4">
        <f>STDEV(working!C:C)</f>
        <v>1074.2261270616589</v>
      </c>
      <c r="C4" s="4">
        <f>STDEV(working!E:E)</f>
        <v>0.65786686370304814</v>
      </c>
    </row>
    <row r="6" spans="1:3" ht="29">
      <c r="B6" s="3" t="s">
        <v>447</v>
      </c>
      <c r="C6" s="5" t="s">
        <v>450</v>
      </c>
    </row>
    <row r="7" spans="1:3">
      <c r="A7" s="4" t="s">
        <v>441</v>
      </c>
      <c r="B7" s="4">
        <f>MEDIAN(working!F:F)</f>
        <v>392.43003844999998</v>
      </c>
      <c r="C7" s="4">
        <f>MEDIAN(working!H:H)</f>
        <v>2.5399850685045386</v>
      </c>
    </row>
    <row r="8" spans="1:3">
      <c r="A8" s="4" t="s">
        <v>442</v>
      </c>
      <c r="B8" s="4">
        <f>AVERAGE(working!F:F)</f>
        <v>1148.2764593982424</v>
      </c>
      <c r="C8" s="4">
        <f>AVERAGE(working!H:H)</f>
        <v>2.5312359292326003</v>
      </c>
    </row>
    <row r="9" spans="1:3">
      <c r="A9" s="4" t="s">
        <v>443</v>
      </c>
      <c r="B9" s="4">
        <f>STDEV(working!F:F)</f>
        <v>1853.4832549258097</v>
      </c>
      <c r="C9" s="4">
        <f>STDEV(working!H:H)</f>
        <v>0.69182089453542694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working</vt:lpstr>
      <vt:lpstr>Stats</vt:lpstr>
      <vt:lpstr>Chart1</vt:lpstr>
      <vt:lpstr>Chart2 (Log)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X.Y的电脑</dc:creator>
  <cp:lastModifiedBy>X.Y的电脑</cp:lastModifiedBy>
  <dcterms:created xsi:type="dcterms:W3CDTF">2022-09-01T01:12:16Z</dcterms:created>
  <dcterms:modified xsi:type="dcterms:W3CDTF">2023-03-19T10:57:51Z</dcterms:modified>
</cp:coreProperties>
</file>