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n\Documents\HPS\HPSRESUME\"/>
    </mc:Choice>
  </mc:AlternateContent>
  <bookViews>
    <workbookView xWindow="-15" yWindow="4455" windowWidth="15330" windowHeight="4500"/>
  </bookViews>
  <sheets>
    <sheet name="技術者履歴書" sheetId="1" r:id="rId1"/>
    <sheet name="技術者履歴書2" sheetId="13" r:id="rId2"/>
  </sheets>
  <calcPr calcId="152511"/>
</workbook>
</file>

<file path=xl/calcChain.xml><?xml version="1.0" encoding="utf-8"?>
<calcChain xmlns="http://schemas.openxmlformats.org/spreadsheetml/2006/main">
  <c r="AK40" i="1" l="1"/>
  <c r="AK57" i="1" s="1"/>
  <c r="E41" i="1" s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H47" i="1"/>
  <c r="W7" i="1"/>
  <c r="C51" i="13"/>
  <c r="C48" i="13"/>
  <c r="C45" i="13"/>
  <c r="C42" i="13"/>
  <c r="C39" i="13"/>
  <c r="C36" i="13"/>
  <c r="C33" i="13"/>
  <c r="C30" i="13"/>
  <c r="C27" i="13"/>
  <c r="C24" i="13"/>
  <c r="C21" i="13"/>
  <c r="C18" i="13"/>
  <c r="C15" i="13"/>
  <c r="C12" i="13"/>
  <c r="C9" i="13"/>
  <c r="C100" i="1"/>
  <c r="C97" i="1"/>
  <c r="C94" i="1"/>
  <c r="C91" i="1"/>
  <c r="C88" i="1"/>
  <c r="C85" i="1"/>
  <c r="C82" i="1"/>
  <c r="C79" i="1"/>
  <c r="C76" i="1"/>
  <c r="C73" i="1"/>
  <c r="C70" i="1"/>
  <c r="C67" i="1"/>
  <c r="C64" i="1"/>
  <c r="C61" i="1"/>
  <c r="C58" i="1"/>
  <c r="O7" i="1"/>
  <c r="AK1" i="13"/>
  <c r="F3" i="13" s="1"/>
  <c r="F52" i="1"/>
  <c r="AQ57" i="1" l="1"/>
  <c r="E45" i="1" s="1"/>
</calcChain>
</file>

<file path=xl/sharedStrings.xml><?xml version="1.0" encoding="utf-8"?>
<sst xmlns="http://schemas.openxmlformats.org/spreadsheetml/2006/main" count="327" uniqueCount="168">
  <si>
    <t>管理番号：</t>
    <rPh sb="0" eb="2">
      <t>カンリ</t>
    </rPh>
    <rPh sb="2" eb="4">
      <t>バンゴウ</t>
    </rPh>
    <phoneticPr fontId="2"/>
  </si>
  <si>
    <t xml:space="preserve"> 技　術　者　履　歴　書</t>
    <phoneticPr fontId="2"/>
  </si>
  <si>
    <t>稼動可能日：</t>
    <rPh sb="0" eb="2">
      <t>カドウ</t>
    </rPh>
    <rPh sb="2" eb="4">
      <t>カノウ</t>
    </rPh>
    <rPh sb="4" eb="5">
      <t>ビ</t>
    </rPh>
    <phoneticPr fontId="2"/>
  </si>
  <si>
    <t>作成日：</t>
    <phoneticPr fontId="2"/>
  </si>
  <si>
    <t>フリガナ</t>
    <phoneticPr fontId="2"/>
  </si>
  <si>
    <t>性別</t>
    <rPh sb="0" eb="2">
      <t>セイベツ</t>
    </rPh>
    <phoneticPr fontId="2"/>
  </si>
  <si>
    <t>生年月（西暦）/年齢</t>
    <rPh sb="0" eb="1">
      <t>セイ</t>
    </rPh>
    <rPh sb="1" eb="3">
      <t>ネンゲツ</t>
    </rPh>
    <rPh sb="4" eb="6">
      <t>セイレキ</t>
    </rPh>
    <rPh sb="8" eb="10">
      <t>ネンレイ</t>
    </rPh>
    <phoneticPr fontId="2"/>
  </si>
  <si>
    <t>国籍</t>
    <rPh sb="0" eb="2">
      <t>コクセキ</t>
    </rPh>
    <phoneticPr fontId="2"/>
  </si>
  <si>
    <t>来日年月</t>
    <rPh sb="0" eb="2">
      <t>ライニチ</t>
    </rPh>
    <rPh sb="2" eb="4">
      <t>ネンゲツ</t>
    </rPh>
    <phoneticPr fontId="2"/>
  </si>
  <si>
    <t>自宅・最寄り駅</t>
    <rPh sb="0" eb="2">
      <t>ジタク</t>
    </rPh>
    <rPh sb="3" eb="4">
      <t>サイ</t>
    </rPh>
    <rPh sb="4" eb="5">
      <t>ヨ</t>
    </rPh>
    <rPh sb="6" eb="7">
      <t>エキ</t>
    </rPh>
    <phoneticPr fontId="2"/>
  </si>
  <si>
    <t>男</t>
    <rPh sb="0" eb="1">
      <t>オトコ</t>
    </rPh>
    <phoneticPr fontId="2"/>
  </si>
  <si>
    <t>氏名</t>
    <rPh sb="0" eb="2">
      <t>シメイ</t>
    </rPh>
    <phoneticPr fontId="2"/>
  </si>
  <si>
    <t>中国</t>
    <phoneticPr fontId="2"/>
  </si>
  <si>
    <t>女</t>
    <rPh sb="0" eb="1">
      <t>オンナ</t>
    </rPh>
    <phoneticPr fontId="2"/>
  </si>
  <si>
    <t>満</t>
    <rPh sb="0" eb="1">
      <t>マン</t>
    </rPh>
    <phoneticPr fontId="2"/>
  </si>
  <si>
    <t>歳</t>
    <phoneticPr fontId="2"/>
  </si>
  <si>
    <t>年</t>
    <rPh sb="0" eb="1">
      <t>ネン</t>
    </rPh>
    <phoneticPr fontId="2"/>
  </si>
  <si>
    <t>学歴</t>
    <rPh sb="0" eb="2">
      <t>ガクレキ</t>
    </rPh>
    <phoneticPr fontId="2"/>
  </si>
  <si>
    <t>大学名</t>
    <rPh sb="0" eb="3">
      <t>ダイガクメイ</t>
    </rPh>
    <phoneticPr fontId="2"/>
  </si>
  <si>
    <t>専門</t>
    <rPh sb="0" eb="2">
      <t>センモン</t>
    </rPh>
    <phoneticPr fontId="2"/>
  </si>
  <si>
    <t>卒業年月</t>
    <rPh sb="0" eb="2">
      <t>ソツギョウ</t>
    </rPh>
    <rPh sb="2" eb="4">
      <t>ネンゲツ</t>
    </rPh>
    <phoneticPr fontId="2"/>
  </si>
  <si>
    <t>職歴</t>
    <rPh sb="0" eb="2">
      <t>ショクレキ</t>
    </rPh>
    <phoneticPr fontId="2"/>
  </si>
  <si>
    <t>期間</t>
    <rPh sb="0" eb="2">
      <t>キカン</t>
    </rPh>
    <phoneticPr fontId="2"/>
  </si>
  <si>
    <t>会社名</t>
    <rPh sb="0" eb="2">
      <t>カイシャ</t>
    </rPh>
    <rPh sb="2" eb="3">
      <t>メイ</t>
    </rPh>
    <phoneticPr fontId="2"/>
  </si>
  <si>
    <t>部門・担当</t>
    <rPh sb="0" eb="2">
      <t>ブモン</t>
    </rPh>
    <rPh sb="3" eb="5">
      <t>タントウ</t>
    </rPh>
    <phoneticPr fontId="2"/>
  </si>
  <si>
    <t>技術経験</t>
    <rPh sb="0" eb="2">
      <t>ギジュツ</t>
    </rPh>
    <rPh sb="2" eb="4">
      <t>ケイケン</t>
    </rPh>
    <phoneticPr fontId="2"/>
  </si>
  <si>
    <t>◎：実務経験1年以上/○：実務経験有り/△：知識有り</t>
    <phoneticPr fontId="2"/>
  </si>
  <si>
    <t>OS</t>
    <phoneticPr fontId="2"/>
  </si>
  <si>
    <t>Linux</t>
    <phoneticPr fontId="2"/>
  </si>
  <si>
    <t>Unix</t>
    <phoneticPr fontId="2"/>
  </si>
  <si>
    <t>MAC</t>
    <phoneticPr fontId="2"/>
  </si>
  <si>
    <t>PALM</t>
    <phoneticPr fontId="2"/>
  </si>
  <si>
    <t>ﾘｱﾙﾀｲﾑOS</t>
    <phoneticPr fontId="2"/>
  </si>
  <si>
    <t>汎用機OS</t>
    <rPh sb="0" eb="2">
      <t>ハンヨウ</t>
    </rPh>
    <rPh sb="2" eb="3">
      <t>キ</t>
    </rPh>
    <phoneticPr fontId="2"/>
  </si>
  <si>
    <t>◎</t>
    <phoneticPr fontId="2"/>
  </si>
  <si>
    <t>Windows</t>
    <phoneticPr fontId="2"/>
  </si>
  <si>
    <t>WINNT</t>
    <phoneticPr fontId="2"/>
  </si>
  <si>
    <t>DOS</t>
    <phoneticPr fontId="2"/>
  </si>
  <si>
    <t>○</t>
  </si>
  <si>
    <t>NETWARE</t>
    <phoneticPr fontId="2"/>
  </si>
  <si>
    <t>○</t>
    <phoneticPr fontId="2"/>
  </si>
  <si>
    <t>言語
Tool</t>
    <rPh sb="0" eb="2">
      <t>ゲンゴ</t>
    </rPh>
    <phoneticPr fontId="2"/>
  </si>
  <si>
    <t>C</t>
    <phoneticPr fontId="2"/>
  </si>
  <si>
    <t>C#</t>
    <phoneticPr fontId="2"/>
  </si>
  <si>
    <t>C++</t>
    <phoneticPr fontId="2"/>
  </si>
  <si>
    <t>VC/VC++</t>
    <phoneticPr fontId="2"/>
  </si>
  <si>
    <t>Pro*C</t>
    <phoneticPr fontId="2"/>
  </si>
  <si>
    <t>Assembler</t>
    <phoneticPr fontId="2"/>
  </si>
  <si>
    <t>△</t>
    <phoneticPr fontId="2"/>
  </si>
  <si>
    <t>JavaScript</t>
    <phoneticPr fontId="2"/>
  </si>
  <si>
    <t>JavaApplet</t>
    <phoneticPr fontId="2"/>
  </si>
  <si>
    <t>JavaSeｒvlet</t>
    <phoneticPr fontId="2"/>
  </si>
  <si>
    <t>JSP</t>
    <phoneticPr fontId="2"/>
  </si>
  <si>
    <t>JavaBean</t>
    <phoneticPr fontId="2"/>
  </si>
  <si>
    <t>EJB</t>
    <phoneticPr fontId="2"/>
  </si>
  <si>
    <t>JavaApp</t>
  </si>
  <si>
    <t>STRUTS</t>
    <phoneticPr fontId="2"/>
  </si>
  <si>
    <t>.NET</t>
    <phoneticPr fontId="2"/>
  </si>
  <si>
    <t>FRAMEWORK</t>
    <phoneticPr fontId="2"/>
  </si>
  <si>
    <t>XML</t>
    <phoneticPr fontId="2"/>
  </si>
  <si>
    <t>HTML</t>
  </si>
  <si>
    <t>Java</t>
    <phoneticPr fontId="2"/>
  </si>
  <si>
    <t>VBScript</t>
    <phoneticPr fontId="2"/>
  </si>
  <si>
    <t>Coldfusion</t>
  </si>
  <si>
    <t>Eclipse</t>
    <phoneticPr fontId="2"/>
  </si>
  <si>
    <t>Delphi</t>
    <phoneticPr fontId="2"/>
  </si>
  <si>
    <t>PowerBuild</t>
    <phoneticPr fontId="2"/>
  </si>
  <si>
    <t>PL/SQL</t>
    <phoneticPr fontId="2"/>
  </si>
  <si>
    <t>HOLON</t>
    <phoneticPr fontId="2"/>
  </si>
  <si>
    <t>COBOL</t>
    <phoneticPr fontId="2"/>
  </si>
  <si>
    <t>DB</t>
    <phoneticPr fontId="2"/>
  </si>
  <si>
    <t>Oracle</t>
    <phoneticPr fontId="2"/>
  </si>
  <si>
    <t>SQLServer</t>
    <phoneticPr fontId="2"/>
  </si>
  <si>
    <t>DB2</t>
    <phoneticPr fontId="2"/>
  </si>
  <si>
    <t>Sybase</t>
    <phoneticPr fontId="2"/>
  </si>
  <si>
    <t>Informix</t>
    <phoneticPr fontId="2"/>
  </si>
  <si>
    <t>MYSQL</t>
    <phoneticPr fontId="2"/>
  </si>
  <si>
    <t>ACCESS</t>
    <phoneticPr fontId="2"/>
  </si>
  <si>
    <t>HIRDB</t>
    <phoneticPr fontId="2"/>
  </si>
  <si>
    <t>他</t>
    <rPh sb="0" eb="1">
      <t>ホカ</t>
    </rPh>
    <phoneticPr fontId="2"/>
  </si>
  <si>
    <t>LotesNotes</t>
    <phoneticPr fontId="2"/>
  </si>
  <si>
    <t>WebSphere</t>
    <phoneticPr fontId="2"/>
  </si>
  <si>
    <t>WebLogic</t>
    <phoneticPr fontId="2"/>
  </si>
  <si>
    <t>Apache</t>
    <phoneticPr fontId="2"/>
  </si>
  <si>
    <t>Tomcat</t>
    <phoneticPr fontId="2"/>
  </si>
  <si>
    <t>WebObjects</t>
    <phoneticPr fontId="2"/>
  </si>
  <si>
    <t>得意分野</t>
    <rPh sb="0" eb="2">
      <t>トクイ</t>
    </rPh>
    <rPh sb="2" eb="4">
      <t>ブンヤ</t>
    </rPh>
    <phoneticPr fontId="2"/>
  </si>
  <si>
    <t>資格</t>
    <rPh sb="0" eb="2">
      <t>シカク</t>
    </rPh>
    <phoneticPr fontId="2"/>
  </si>
  <si>
    <t>日本語能力試験二級、CET－４</t>
    <phoneticPr fontId="2"/>
  </si>
  <si>
    <t>プロジェクト経験</t>
    <rPh sb="6" eb="8">
      <t>ケイケン</t>
    </rPh>
    <phoneticPr fontId="2"/>
  </si>
  <si>
    <t>　 管理経験　　　[月]</t>
    <rPh sb="2" eb="4">
      <t>カンリ</t>
    </rPh>
    <rPh sb="4" eb="6">
      <t>ケイケン</t>
    </rPh>
    <rPh sb="8" eb="9">
      <t>ゲツ</t>
    </rPh>
    <phoneticPr fontId="2"/>
  </si>
  <si>
    <t>作業経験　　　　　    ○:経験有り</t>
    <rPh sb="15" eb="17">
      <t>ケイケン</t>
    </rPh>
    <rPh sb="17" eb="18">
      <t>ア</t>
    </rPh>
    <phoneticPr fontId="2"/>
  </si>
  <si>
    <t>希望</t>
    <phoneticPr fontId="2"/>
  </si>
  <si>
    <t>人数</t>
    <rPh sb="0" eb="2">
      <t>ニンズ</t>
    </rPh>
    <phoneticPr fontId="2"/>
  </si>
  <si>
    <t>日本</t>
    <rPh sb="0" eb="2">
      <t>ニホン</t>
    </rPh>
    <phoneticPr fontId="2"/>
  </si>
  <si>
    <t>中国</t>
    <rPh sb="0" eb="2">
      <t>チュウゴク</t>
    </rPh>
    <phoneticPr fontId="2"/>
  </si>
  <si>
    <t>作業範囲</t>
    <rPh sb="0" eb="2">
      <t>サギョウ</t>
    </rPh>
    <rPh sb="2" eb="4">
      <t>ハンイ</t>
    </rPh>
    <phoneticPr fontId="2"/>
  </si>
  <si>
    <t>稼動日</t>
    <rPh sb="0" eb="2">
      <t>カドウ</t>
    </rPh>
    <rPh sb="2" eb="3">
      <t>ヒ</t>
    </rPh>
    <phoneticPr fontId="2"/>
  </si>
  <si>
    <t>5人以下</t>
    <rPh sb="1" eb="2">
      <t>ニン</t>
    </rPh>
    <rPh sb="2" eb="4">
      <t>イカ</t>
    </rPh>
    <phoneticPr fontId="2"/>
  </si>
  <si>
    <t>用件定義</t>
    <rPh sb="0" eb="2">
      <t>ヨウケン</t>
    </rPh>
    <rPh sb="2" eb="4">
      <t>テイギ</t>
    </rPh>
    <phoneticPr fontId="2"/>
  </si>
  <si>
    <t>基本設計</t>
    <rPh sb="0" eb="2">
      <t>キホン</t>
    </rPh>
    <rPh sb="2" eb="4">
      <t>セッケイ</t>
    </rPh>
    <phoneticPr fontId="2"/>
  </si>
  <si>
    <t>機能設計</t>
    <rPh sb="0" eb="2">
      <t>キノウ</t>
    </rPh>
    <rPh sb="2" eb="4">
      <t>セッケイ</t>
    </rPh>
    <phoneticPr fontId="2"/>
  </si>
  <si>
    <t>詳細設計</t>
    <rPh sb="0" eb="2">
      <t>ショウサイ</t>
    </rPh>
    <rPh sb="2" eb="4">
      <t>セッケイ</t>
    </rPh>
    <phoneticPr fontId="2"/>
  </si>
  <si>
    <t>製造</t>
    <rPh sb="0" eb="2">
      <t>セイゾウ</t>
    </rPh>
    <phoneticPr fontId="2"/>
  </si>
  <si>
    <t>単体試験</t>
    <rPh sb="0" eb="2">
      <t>タンタイ</t>
    </rPh>
    <rPh sb="2" eb="4">
      <t>シケン</t>
    </rPh>
    <phoneticPr fontId="2"/>
  </si>
  <si>
    <t>結合試験</t>
    <rPh sb="0" eb="2">
      <t>ケツゴウ</t>
    </rPh>
    <rPh sb="2" eb="4">
      <t>シケン</t>
    </rPh>
    <phoneticPr fontId="2"/>
  </si>
  <si>
    <t>総合試験</t>
    <rPh sb="0" eb="2">
      <t>ソウゴウ</t>
    </rPh>
    <rPh sb="2" eb="4">
      <t>シケン</t>
    </rPh>
    <phoneticPr fontId="2"/>
  </si>
  <si>
    <t>運用試験</t>
    <rPh sb="0" eb="2">
      <t>ウンヨウ</t>
    </rPh>
    <rPh sb="2" eb="4">
      <t>シケン</t>
    </rPh>
    <phoneticPr fontId="2"/>
  </si>
  <si>
    <t>教育</t>
    <rPh sb="0" eb="2">
      <t>キョウイク</t>
    </rPh>
    <phoneticPr fontId="2"/>
  </si>
  <si>
    <t>その他</t>
    <rPh sb="2" eb="3">
      <t>ホカ</t>
    </rPh>
    <phoneticPr fontId="2"/>
  </si>
  <si>
    <t>6～10人</t>
    <rPh sb="4" eb="5">
      <t>ニン</t>
    </rPh>
    <phoneticPr fontId="2"/>
  </si>
  <si>
    <t>職種</t>
    <rPh sb="0" eb="1">
      <t>ショク</t>
    </rPh>
    <rPh sb="1" eb="2">
      <t>シュ</t>
    </rPh>
    <phoneticPr fontId="2"/>
  </si>
  <si>
    <t>技術</t>
    <phoneticPr fontId="2"/>
  </si>
  <si>
    <t>11～15人</t>
    <rPh sb="5" eb="6">
      <t>ニン</t>
    </rPh>
    <phoneticPr fontId="2"/>
  </si>
  <si>
    <t>16人以上</t>
    <rPh sb="2" eb="3">
      <t>ニン</t>
    </rPh>
    <rPh sb="3" eb="5">
      <t>イジョウ</t>
    </rPh>
    <phoneticPr fontId="2"/>
  </si>
  <si>
    <t>分野</t>
    <rPh sb="0" eb="2">
      <t>ブンヤ</t>
    </rPh>
    <phoneticPr fontId="2"/>
  </si>
  <si>
    <t>語学能力</t>
    <rPh sb="0" eb="1">
      <t>ゴ</t>
    </rPh>
    <rPh sb="1" eb="2">
      <t>ガク</t>
    </rPh>
    <rPh sb="2" eb="3">
      <t>ノウ</t>
    </rPh>
    <rPh sb="3" eb="4">
      <t>リョク</t>
    </rPh>
    <phoneticPr fontId="2"/>
  </si>
  <si>
    <t>日本語</t>
    <rPh sb="0" eb="3">
      <t>ニホンゴ</t>
    </rPh>
    <phoneticPr fontId="2"/>
  </si>
  <si>
    <t>英語</t>
    <rPh sb="0" eb="2">
      <t>エイゴ</t>
    </rPh>
    <phoneticPr fontId="2"/>
  </si>
  <si>
    <t xml:space="preserve">総合評価
</t>
    <phoneticPr fontId="2"/>
  </si>
  <si>
    <t>解読能力</t>
    <rPh sb="0" eb="2">
      <t>カイドク</t>
    </rPh>
    <rPh sb="2" eb="4">
      <t>ノウリョク</t>
    </rPh>
    <phoneticPr fontId="2"/>
  </si>
  <si>
    <t>評価基準</t>
  </si>
  <si>
    <t>作文能力</t>
    <rPh sb="0" eb="2">
      <t>サクブン</t>
    </rPh>
    <rPh sb="2" eb="4">
      <t>ノウリョク</t>
    </rPh>
    <phoneticPr fontId="2"/>
  </si>
  <si>
    <t>総合</t>
    <rPh sb="0" eb="2">
      <t>ソウゴウ</t>
    </rPh>
    <phoneticPr fontId="2"/>
  </si>
  <si>
    <t>基準</t>
    <rPh sb="0" eb="2">
      <t>キジュン</t>
    </rPh>
    <phoneticPr fontId="2"/>
  </si>
  <si>
    <t>各項目</t>
    <rPh sb="0" eb="3">
      <t>カクコウモク</t>
    </rPh>
    <phoneticPr fontId="2"/>
  </si>
  <si>
    <t>会話能力</t>
    <phoneticPr fontId="2"/>
  </si>
  <si>
    <t>A</t>
    <phoneticPr fontId="2"/>
  </si>
  <si>
    <t>ほぼ完璧</t>
    <rPh sb="2" eb="3">
      <t>カン</t>
    </rPh>
    <rPh sb="3" eb="4">
      <t>ヘキ</t>
    </rPh>
    <phoneticPr fontId="2"/>
  </si>
  <si>
    <t>語学能力検定1級レベル</t>
    <phoneticPr fontId="2"/>
  </si>
  <si>
    <t>ヒアリング</t>
    <phoneticPr fontId="2"/>
  </si>
  <si>
    <t>B</t>
    <phoneticPr fontId="2"/>
  </si>
  <si>
    <t>交流できる</t>
    <rPh sb="0" eb="2">
      <t>コウリュウ</t>
    </rPh>
    <phoneticPr fontId="2"/>
  </si>
  <si>
    <t>語学能力検定2級レベル</t>
    <phoneticPr fontId="2"/>
  </si>
  <si>
    <t>まあまあ</t>
    <phoneticPr fontId="2"/>
  </si>
  <si>
    <t>語学能力検定3級レベル</t>
    <phoneticPr fontId="2"/>
  </si>
  <si>
    <t>D</t>
    <phoneticPr fontId="2"/>
  </si>
  <si>
    <t>やや難</t>
    <rPh sb="2" eb="3">
      <t>ナン</t>
    </rPh>
    <phoneticPr fontId="2"/>
  </si>
  <si>
    <t>初心者</t>
    <rPh sb="0" eb="3">
      <t>ショシンシャ</t>
    </rPh>
    <phoneticPr fontId="2"/>
  </si>
  <si>
    <t>E</t>
    <phoneticPr fontId="2"/>
  </si>
  <si>
    <t>無理</t>
    <rPh sb="0" eb="2">
      <t>ムリ</t>
    </rPh>
    <phoneticPr fontId="2"/>
  </si>
  <si>
    <t>できない</t>
    <phoneticPr fontId="2"/>
  </si>
  <si>
    <t>備考</t>
    <rPh sb="0" eb="2">
      <t>ビコウ</t>
    </rPh>
    <phoneticPr fontId="2"/>
  </si>
  <si>
    <t>業務経歴　：　</t>
    <rPh sb="0" eb="2">
      <t>ギョウム</t>
    </rPh>
    <rPh sb="2" eb="4">
      <t>ケイレキ</t>
    </rPh>
    <phoneticPr fontId="2"/>
  </si>
  <si>
    <t>担当：PM/PL/TL/SE/PG　　○：経験有り</t>
    <rPh sb="0" eb="2">
      <t>タントウ</t>
    </rPh>
    <phoneticPr fontId="2"/>
  </si>
  <si>
    <t>No</t>
    <phoneticPr fontId="2"/>
  </si>
  <si>
    <t>システム名その他</t>
    <rPh sb="4" eb="5">
      <t>メイ</t>
    </rPh>
    <rPh sb="7" eb="8">
      <t>タ</t>
    </rPh>
    <phoneticPr fontId="2"/>
  </si>
  <si>
    <t>担
当</t>
    <rPh sb="0" eb="1">
      <t>タン</t>
    </rPh>
    <rPh sb="2" eb="3">
      <t>トウ</t>
    </rPh>
    <phoneticPr fontId="2"/>
  </si>
  <si>
    <t>・OS</t>
    <phoneticPr fontId="2"/>
  </si>
  <si>
    <t>要件定義</t>
    <rPh sb="0" eb="2">
      <t>ヨウケン</t>
    </rPh>
    <rPh sb="2" eb="4">
      <t>テイギ</t>
    </rPh>
    <phoneticPr fontId="2"/>
  </si>
  <si>
    <t>その他</t>
    <rPh sb="2" eb="3">
      <t>タ</t>
    </rPh>
    <phoneticPr fontId="2"/>
  </si>
  <si>
    <t>・言語</t>
    <phoneticPr fontId="2"/>
  </si>
  <si>
    <t>・DB</t>
    <phoneticPr fontId="2"/>
  </si>
  <si>
    <t>日本向</t>
    <rPh sb="0" eb="2">
      <t>ニホン</t>
    </rPh>
    <rPh sb="2" eb="3">
      <t>ム</t>
    </rPh>
    <phoneticPr fontId="2"/>
  </si>
  <si>
    <t>自</t>
    <rPh sb="0" eb="1">
      <t>ジ</t>
    </rPh>
    <phoneticPr fontId="2"/>
  </si>
  <si>
    <t>至</t>
    <rPh sb="0" eb="1">
      <t>イタ</t>
    </rPh>
    <phoneticPr fontId="2"/>
  </si>
  <si>
    <t>中国向</t>
    <rPh sb="0" eb="2">
      <t>チュウゴク</t>
    </rPh>
    <rPh sb="2" eb="3">
      <t>ムカイ</t>
    </rPh>
    <phoneticPr fontId="2"/>
  </si>
  <si>
    <t>其の他</t>
    <rPh sb="0" eb="1">
      <t>ソ</t>
    </rPh>
    <rPh sb="2" eb="3">
      <t>ホカ</t>
    </rPh>
    <phoneticPr fontId="2"/>
  </si>
  <si>
    <t>PM</t>
    <phoneticPr fontId="2"/>
  </si>
  <si>
    <t>PL</t>
    <phoneticPr fontId="2"/>
  </si>
  <si>
    <t>TL</t>
    <phoneticPr fontId="2"/>
  </si>
  <si>
    <t>SE</t>
    <phoneticPr fontId="2"/>
  </si>
  <si>
    <t>PG</t>
    <phoneticPr fontId="2"/>
  </si>
  <si>
    <t>BSE</t>
    <phoneticPr fontId="2"/>
  </si>
  <si>
    <t>技術者履歴書(続き)</t>
    <rPh sb="7" eb="8">
      <t>ツヅ</t>
    </rPh>
    <phoneticPr fontId="2"/>
  </si>
  <si>
    <t>OS：</t>
    <phoneticPr fontId="2"/>
  </si>
  <si>
    <t>言語：</t>
    <rPh sb="0" eb="2">
      <t>ゲンゴ</t>
    </rPh>
    <phoneticPr fontId="2"/>
  </si>
  <si>
    <t>DB：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</si>
</sst>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&quot;年&quot;m&quot;月&quot;;@"/>
    <numFmt numFmtId="177" formatCode="0_ "/>
    <numFmt numFmtId="178" formatCode="##.#\ &quot;年&quot;"/>
    <numFmt numFmtId="179" formatCode="###\ &quot;ヶ月&quot;"/>
    <numFmt numFmtId="180" formatCode="0.0\ "/>
  </numFmts>
  <fonts count="20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11"/>
      <name val="ＭＳ Ｐゴシック"/>
      <family val="2"/>
      <charset val="128"/>
    </font>
    <font>
      <sz val="10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1"/>
      <name val="ＭＳ Ｐゴシック"/>
      <family val="2"/>
      <charset val="128"/>
    </font>
    <font>
      <sz val="14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1"/>
      <name val="ＭＳ Ｐゴシック"/>
      <family val="2"/>
      <charset val="128"/>
    </font>
    <font>
      <sz val="12"/>
      <name val="宋体"/>
    </font>
    <font>
      <sz val="12"/>
      <name val="ＭＳ Ｐゴシック"/>
      <family val="2"/>
      <charset val="128"/>
    </font>
    <font>
      <sz val="11"/>
      <color indexed="9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hair">
        <color indexed="64"/>
      </bottom>
      <diagonal/>
    </border>
    <border>
      <left/>
      <right/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/>
  </cellStyleXfs>
  <cellXfs count="414">
    <xf numFmtId="0" fontId="0" fillId="0" borderId="0" xfId="0"/>
    <xf numFmtId="0" fontId="3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12" fillId="0" borderId="0" xfId="0" applyFont="1"/>
    <xf numFmtId="0" fontId="13" fillId="0" borderId="1" xfId="0" applyFont="1" applyBorder="1"/>
    <xf numFmtId="0" fontId="14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6" fillId="0" borderId="0" xfId="0" applyFont="1"/>
    <xf numFmtId="0" fontId="6" fillId="0" borderId="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8" fillId="0" borderId="11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8" fillId="0" borderId="0" xfId="0" applyFont="1" applyBorder="1"/>
    <xf numFmtId="0" fontId="8" fillId="0" borderId="6" xfId="0" applyFont="1" applyBorder="1" applyAlignment="1">
      <alignment horizontal="center"/>
    </xf>
    <xf numFmtId="0" fontId="13" fillId="0" borderId="0" xfId="0" applyFont="1" applyBorder="1"/>
    <xf numFmtId="0" fontId="8" fillId="0" borderId="1" xfId="0" applyFont="1" applyBorder="1"/>
    <xf numFmtId="0" fontId="10" fillId="2" borderId="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13" fillId="0" borderId="1" xfId="0" applyFont="1" applyBorder="1" applyAlignment="1"/>
    <xf numFmtId="0" fontId="13" fillId="0" borderId="1" xfId="0" applyFont="1" applyBorder="1" applyAlignment="1">
      <alignment horizontal="right"/>
    </xf>
    <xf numFmtId="0" fontId="8" fillId="0" borderId="22" xfId="0" applyFont="1" applyBorder="1" applyAlignment="1" applyProtection="1">
      <alignment horizontal="center" vertical="center"/>
      <protection locked="0"/>
    </xf>
    <xf numFmtId="0" fontId="8" fillId="0" borderId="23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8" fillId="0" borderId="25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locked="0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0" fontId="8" fillId="0" borderId="30" xfId="0" applyFont="1" applyBorder="1" applyAlignment="1" applyProtection="1">
      <alignment horizontal="center" vertical="center"/>
      <protection locked="0"/>
    </xf>
    <xf numFmtId="0" fontId="8" fillId="0" borderId="31" xfId="0" applyFont="1" applyBorder="1" applyAlignment="1" applyProtection="1">
      <alignment horizontal="center" vertical="center"/>
      <protection locked="0"/>
    </xf>
    <xf numFmtId="0" fontId="19" fillId="0" borderId="0" xfId="0" applyFont="1"/>
    <xf numFmtId="0" fontId="19" fillId="0" borderId="0" xfId="0" applyFont="1" applyBorder="1"/>
    <xf numFmtId="0" fontId="19" fillId="0" borderId="0" xfId="0" applyFont="1" applyFill="1" applyBorder="1"/>
    <xf numFmtId="0" fontId="19" fillId="0" borderId="0" xfId="0" applyFont="1" applyAlignment="1">
      <alignment horizontal="center" vertical="center" textRotation="255"/>
    </xf>
    <xf numFmtId="178" fontId="8" fillId="0" borderId="40" xfId="0" applyNumberFormat="1" applyFont="1" applyBorder="1" applyAlignment="1" applyProtection="1"/>
    <xf numFmtId="0" fontId="19" fillId="0" borderId="5" xfId="0" applyFont="1" applyBorder="1" applyAlignment="1">
      <alignment horizontal="center"/>
    </xf>
    <xf numFmtId="0" fontId="19" fillId="0" borderId="0" xfId="0" applyFont="1" applyAlignment="1">
      <alignment horizontal="center"/>
    </xf>
    <xf numFmtId="14" fontId="19" fillId="0" borderId="0" xfId="0" applyNumberFormat="1" applyFont="1"/>
    <xf numFmtId="0" fontId="19" fillId="0" borderId="0" xfId="0" applyFont="1" applyBorder="1" applyAlignment="1">
      <alignment horizontal="center"/>
    </xf>
    <xf numFmtId="177" fontId="19" fillId="0" borderId="19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0" fontId="19" fillId="0" borderId="43" xfId="0" applyFont="1" applyBorder="1" applyAlignment="1">
      <alignment horizontal="center"/>
    </xf>
    <xf numFmtId="0" fontId="8" fillId="0" borderId="21" xfId="0" applyFont="1" applyBorder="1" applyAlignment="1">
      <alignment horizontal="center" vertical="top"/>
    </xf>
    <xf numFmtId="0" fontId="1" fillId="0" borderId="18" xfId="0" applyFont="1" applyBorder="1" applyAlignment="1" applyProtection="1">
      <alignment horizontal="center" vertical="top" textRotation="255"/>
      <protection locked="0"/>
    </xf>
    <xf numFmtId="0" fontId="6" fillId="0" borderId="0" xfId="0" applyFont="1" applyBorder="1" applyAlignment="1"/>
    <xf numFmtId="0" fontId="6" fillId="0" borderId="1" xfId="0" applyFont="1" applyBorder="1" applyAlignment="1"/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10" fillId="2" borderId="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right"/>
    </xf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9" xfId="0" applyFont="1" applyBorder="1" applyAlignment="1" applyProtection="1">
      <alignment horizontal="center" vertical="top" textRotation="255"/>
      <protection locked="0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77" fontId="1" fillId="0" borderId="0" xfId="0" applyNumberFormat="1" applyFont="1"/>
    <xf numFmtId="0" fontId="1" fillId="0" borderId="4" xfId="0" applyFont="1" applyBorder="1" applyAlignment="1">
      <alignment horizontal="center" vertical="top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8" fillId="0" borderId="38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0" borderId="52" xfId="0" applyFont="1" applyBorder="1" applyAlignment="1" applyProtection="1">
      <alignment horizontal="center" vertical="center"/>
      <protection locked="0"/>
    </xf>
    <xf numFmtId="0" fontId="8" fillId="0" borderId="53" xfId="0" applyFont="1" applyBorder="1" applyAlignment="1" applyProtection="1">
      <alignment horizontal="center" vertical="center"/>
      <protection locked="0"/>
    </xf>
    <xf numFmtId="0" fontId="8" fillId="0" borderId="54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locked="0"/>
    </xf>
    <xf numFmtId="176" fontId="8" fillId="0" borderId="56" xfId="1" applyNumberFormat="1" applyFont="1" applyFill="1" applyBorder="1" applyAlignment="1" applyProtection="1">
      <alignment horizontal="center" vertical="center" shrinkToFit="1"/>
      <protection locked="0"/>
    </xf>
    <xf numFmtId="176" fontId="8" fillId="0" borderId="51" xfId="1" applyNumberFormat="1" applyFont="1" applyFill="1" applyBorder="1" applyAlignment="1" applyProtection="1">
      <alignment horizontal="center" vertical="center" shrinkToFit="1"/>
      <protection locked="0"/>
    </xf>
    <xf numFmtId="176" fontId="8" fillId="0" borderId="50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4" xfId="0" applyFont="1" applyBorder="1" applyAlignment="1" applyProtection="1">
      <alignment horizontal="left" vertical="center" shrinkToFit="1"/>
      <protection locked="0"/>
    </xf>
    <xf numFmtId="0" fontId="1" fillId="0" borderId="0" xfId="0" applyFont="1" applyBorder="1" applyAlignment="1" applyProtection="1">
      <alignment horizontal="left" vertical="center" shrinkToFit="1"/>
      <protection locked="0"/>
    </xf>
    <xf numFmtId="0" fontId="1" fillId="0" borderId="5" xfId="0" applyFont="1" applyBorder="1" applyAlignment="1" applyProtection="1">
      <alignment horizontal="left" vertical="center" shrinkToFit="1"/>
      <protection locked="0"/>
    </xf>
    <xf numFmtId="176" fontId="8" fillId="0" borderId="47" xfId="1" applyNumberFormat="1" applyFont="1" applyFill="1" applyBorder="1" applyAlignment="1" applyProtection="1">
      <alignment horizontal="center" vertical="center" shrinkToFit="1"/>
      <protection locked="0"/>
    </xf>
    <xf numFmtId="176" fontId="8" fillId="0" borderId="48" xfId="1" applyNumberFormat="1" applyFont="1" applyFill="1" applyBorder="1" applyAlignment="1" applyProtection="1">
      <alignment horizontal="center" vertical="center" shrinkToFit="1"/>
      <protection locked="0"/>
    </xf>
    <xf numFmtId="176" fontId="8" fillId="0" borderId="49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9" xfId="0" applyFont="1" applyBorder="1" applyAlignment="1" applyProtection="1">
      <alignment horizontal="left" vertical="center" shrinkToFit="1"/>
      <protection locked="0"/>
    </xf>
    <xf numFmtId="0" fontId="1" fillId="0" borderId="1" xfId="0" applyFont="1" applyBorder="1" applyAlignment="1" applyProtection="1">
      <alignment horizontal="left" vertical="center" shrinkToFit="1"/>
      <protection locked="0"/>
    </xf>
    <xf numFmtId="0" fontId="1" fillId="0" borderId="45" xfId="0" applyFont="1" applyBorder="1" applyAlignment="1" applyProtection="1">
      <alignment horizontal="left" vertical="center" shrinkToFit="1"/>
      <protection locked="0"/>
    </xf>
    <xf numFmtId="0" fontId="8" fillId="0" borderId="21" xfId="0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8" fillId="0" borderId="9" xfId="0" applyFont="1" applyBorder="1" applyAlignment="1" applyProtection="1">
      <alignment horizontal="center" vertical="center" shrinkToFit="1"/>
      <protection locked="0"/>
    </xf>
    <xf numFmtId="0" fontId="0" fillId="0" borderId="45" xfId="0" applyBorder="1" applyAlignment="1" applyProtection="1">
      <alignment horizontal="center" vertical="center" shrinkToFit="1"/>
      <protection locked="0"/>
    </xf>
    <xf numFmtId="0" fontId="8" fillId="0" borderId="46" xfId="0" applyFont="1" applyBorder="1" applyAlignment="1" applyProtection="1">
      <alignment horizontal="center" vertical="center" wrapText="1"/>
      <protection locked="0"/>
    </xf>
    <xf numFmtId="0" fontId="8" fillId="0" borderId="44" xfId="0" applyFont="1" applyBorder="1" applyAlignment="1" applyProtection="1">
      <alignment horizontal="center" vertical="center" wrapText="1"/>
      <protection locked="0"/>
    </xf>
    <xf numFmtId="0" fontId="8" fillId="0" borderId="57" xfId="0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left" vertical="top" wrapText="1" shrinkToFit="1"/>
      <protection locked="0"/>
    </xf>
    <xf numFmtId="0" fontId="8" fillId="0" borderId="38" xfId="0" applyFont="1" applyBorder="1" applyAlignment="1" applyProtection="1">
      <alignment horizontal="left" vertical="top" wrapText="1" shrinkToFit="1"/>
      <protection locked="0"/>
    </xf>
    <xf numFmtId="0" fontId="8" fillId="0" borderId="5" xfId="0" applyFont="1" applyBorder="1" applyAlignment="1" applyProtection="1">
      <alignment horizontal="left" vertical="top" wrapText="1" shrinkToFit="1"/>
      <protection locked="0"/>
    </xf>
    <xf numFmtId="0" fontId="8" fillId="0" borderId="18" xfId="0" applyFont="1" applyBorder="1" applyAlignment="1" applyProtection="1">
      <alignment horizontal="left" vertical="top" wrapText="1" shrinkToFit="1"/>
      <protection locked="0"/>
    </xf>
    <xf numFmtId="0" fontId="8" fillId="0" borderId="45" xfId="0" applyFont="1" applyBorder="1" applyAlignment="1" applyProtection="1">
      <alignment horizontal="left" vertical="top" wrapText="1" shrinkToFit="1"/>
      <protection locked="0"/>
    </xf>
    <xf numFmtId="0" fontId="8" fillId="0" borderId="52" xfId="0" applyFont="1" applyBorder="1" applyAlignment="1" applyProtection="1">
      <alignment horizontal="left" vertical="top" wrapText="1" shrinkToFit="1"/>
      <protection locked="0"/>
    </xf>
    <xf numFmtId="0" fontId="8" fillId="0" borderId="21" xfId="0" applyFont="1" applyBorder="1" applyAlignment="1" applyProtection="1">
      <alignment horizontal="left" vertical="center" shrinkToFit="1"/>
      <protection locked="0"/>
    </xf>
    <xf numFmtId="0" fontId="1" fillId="0" borderId="8" xfId="0" applyFont="1" applyBorder="1" applyAlignment="1" applyProtection="1">
      <alignment horizontal="left" vertical="center" shrinkToFit="1"/>
      <protection locked="0"/>
    </xf>
    <xf numFmtId="0" fontId="1" fillId="0" borderId="20" xfId="0" applyFont="1" applyBorder="1" applyAlignment="1" applyProtection="1">
      <alignment horizontal="left" vertical="center" shrinkToFit="1"/>
      <protection locked="0"/>
    </xf>
    <xf numFmtId="179" fontId="8" fillId="0" borderId="121" xfId="0" applyNumberFormat="1" applyFont="1" applyBorder="1" applyAlignment="1" applyProtection="1">
      <alignment horizontal="center" vertical="center" shrinkToFit="1"/>
    </xf>
    <xf numFmtId="179" fontId="8" fillId="0" borderId="122" xfId="0" applyNumberFormat="1" applyFont="1" applyBorder="1" applyAlignment="1" applyProtection="1">
      <alignment horizontal="center" vertical="center" shrinkToFit="1"/>
    </xf>
    <xf numFmtId="179" fontId="8" fillId="0" borderId="123" xfId="0" applyNumberFormat="1" applyFont="1" applyBorder="1" applyAlignment="1" applyProtection="1">
      <alignment horizontal="center" vertical="center" shrinkToFit="1"/>
    </xf>
    <xf numFmtId="0" fontId="8" fillId="0" borderId="41" xfId="0" applyFont="1" applyBorder="1" applyAlignment="1" applyProtection="1">
      <alignment horizontal="center" vertical="center" shrinkToFit="1"/>
      <protection locked="0"/>
    </xf>
    <xf numFmtId="0" fontId="0" fillId="0" borderId="43" xfId="0" applyBorder="1" applyAlignment="1" applyProtection="1">
      <alignment horizontal="center" vertical="center" shrinkToFit="1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8" fillId="0" borderId="61" xfId="0" applyFont="1" applyBorder="1" applyAlignment="1" applyProtection="1">
      <alignment horizontal="center" vertical="center"/>
      <protection locked="0"/>
    </xf>
    <xf numFmtId="176" fontId="8" fillId="0" borderId="62" xfId="1" applyNumberFormat="1" applyFont="1" applyFill="1" applyBorder="1" applyAlignment="1" applyProtection="1">
      <alignment horizontal="center" vertical="center" shrinkToFit="1"/>
      <protection locked="0"/>
    </xf>
    <xf numFmtId="176" fontId="8" fillId="0" borderId="42" xfId="1" applyNumberFormat="1" applyFont="1" applyFill="1" applyBorder="1" applyAlignment="1" applyProtection="1">
      <alignment horizontal="center" vertical="center" shrinkToFit="1"/>
      <protection locked="0"/>
    </xf>
    <xf numFmtId="176" fontId="8" fillId="0" borderId="63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41" xfId="0" applyFont="1" applyBorder="1" applyAlignment="1" applyProtection="1">
      <alignment horizontal="left" vertical="center" shrinkToFit="1"/>
      <protection locked="0"/>
    </xf>
    <xf numFmtId="0" fontId="1" fillId="0" borderId="64" xfId="0" applyFont="1" applyBorder="1" applyAlignment="1" applyProtection="1">
      <alignment horizontal="left" vertical="center" shrinkToFit="1"/>
      <protection locked="0"/>
    </xf>
    <xf numFmtId="0" fontId="1" fillId="0" borderId="43" xfId="0" applyFont="1" applyBorder="1" applyAlignment="1" applyProtection="1">
      <alignment horizontal="left" vertical="center" shrinkToFit="1"/>
      <protection locked="0"/>
    </xf>
    <xf numFmtId="0" fontId="8" fillId="0" borderId="59" xfId="0" applyFont="1" applyBorder="1" applyAlignment="1" applyProtection="1">
      <alignment horizontal="center" vertical="center" wrapText="1"/>
      <protection locked="0"/>
    </xf>
    <xf numFmtId="0" fontId="8" fillId="0" borderId="43" xfId="0" applyFont="1" applyBorder="1" applyAlignment="1" applyProtection="1">
      <alignment horizontal="left" vertical="top" wrapText="1" shrinkToFit="1"/>
      <protection locked="0"/>
    </xf>
    <xf numFmtId="0" fontId="8" fillId="0" borderId="60" xfId="0" applyFont="1" applyBorder="1" applyAlignment="1" applyProtection="1">
      <alignment horizontal="left" vertical="top" wrapText="1" shrinkToFit="1"/>
      <protection locked="0"/>
    </xf>
    <xf numFmtId="0" fontId="8" fillId="0" borderId="21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5" xfId="0" applyFont="1" applyFill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0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5" fillId="2" borderId="38" xfId="0" applyFont="1" applyFill="1" applyBorder="1" applyAlignment="1">
      <alignment vertical="center" wrapText="1"/>
    </xf>
    <xf numFmtId="0" fontId="15" fillId="2" borderId="18" xfId="0" applyFont="1" applyFill="1" applyBorder="1" applyAlignment="1">
      <alignment vertical="center" wrapText="1"/>
    </xf>
    <xf numFmtId="0" fontId="6" fillId="2" borderId="3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8" fillId="0" borderId="68" xfId="0" applyFont="1" applyBorder="1" applyAlignment="1">
      <alignment horizontal="center" shrinkToFit="1"/>
    </xf>
    <xf numFmtId="0" fontId="8" fillId="0" borderId="13" xfId="0" applyFont="1" applyBorder="1" applyAlignment="1">
      <alignment horizontal="center" shrinkToFit="1"/>
    </xf>
    <xf numFmtId="0" fontId="8" fillId="0" borderId="69" xfId="0" applyFont="1" applyBorder="1" applyAlignment="1">
      <alignment shrinkToFit="1"/>
    </xf>
    <xf numFmtId="0" fontId="8" fillId="0" borderId="68" xfId="0" applyFont="1" applyBorder="1" applyAlignment="1" applyProtection="1">
      <alignment horizontal="center"/>
      <protection locked="0"/>
    </xf>
    <xf numFmtId="0" fontId="8" fillId="0" borderId="13" xfId="0" applyFont="1" applyBorder="1" applyAlignment="1" applyProtection="1">
      <alignment horizontal="center"/>
      <protection locked="0"/>
    </xf>
    <xf numFmtId="0" fontId="8" fillId="0" borderId="69" xfId="0" applyFont="1" applyBorder="1" applyAlignment="1" applyProtection="1">
      <alignment horizontal="center"/>
      <protection locked="0"/>
    </xf>
    <xf numFmtId="0" fontId="6" fillId="2" borderId="70" xfId="0" applyFont="1" applyFill="1" applyBorder="1" applyAlignment="1">
      <alignment horizontal="center" vertical="center"/>
    </xf>
    <xf numFmtId="0" fontId="1" fillId="0" borderId="20" xfId="0" applyFont="1" applyBorder="1" applyAlignment="1"/>
    <xf numFmtId="0" fontId="1" fillId="0" borderId="37" xfId="0" applyFont="1" applyBorder="1" applyAlignment="1"/>
    <xf numFmtId="0" fontId="1" fillId="0" borderId="45" xfId="0" applyFont="1" applyBorder="1" applyAlignment="1"/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" fillId="0" borderId="47" xfId="0" applyFont="1" applyBorder="1" applyAlignment="1" applyProtection="1">
      <alignment horizontal="left" vertical="center" shrinkToFit="1"/>
      <protection locked="0"/>
    </xf>
    <xf numFmtId="0" fontId="1" fillId="0" borderId="48" xfId="0" applyFont="1" applyBorder="1" applyAlignment="1" applyProtection="1">
      <alignment horizontal="left" vertical="center" shrinkToFit="1"/>
      <protection locked="0"/>
    </xf>
    <xf numFmtId="0" fontId="1" fillId="0" borderId="71" xfId="0" applyFont="1" applyBorder="1" applyAlignment="1" applyProtection="1">
      <alignment horizontal="left" vertical="center" shrinkToFit="1"/>
      <protection locked="0"/>
    </xf>
    <xf numFmtId="0" fontId="1" fillId="0" borderId="72" xfId="0" applyFont="1" applyBorder="1" applyAlignment="1" applyProtection="1">
      <alignment horizontal="left" vertical="center" shrinkToFit="1"/>
      <protection locked="0"/>
    </xf>
    <xf numFmtId="0" fontId="1" fillId="0" borderId="73" xfId="0" applyFont="1" applyBorder="1" applyAlignment="1" applyProtection="1">
      <alignment horizontal="left" vertical="center" shrinkToFit="1"/>
      <protection locked="0"/>
    </xf>
    <xf numFmtId="0" fontId="1" fillId="0" borderId="74" xfId="0" applyFont="1" applyBorder="1" applyAlignment="1" applyProtection="1">
      <alignment horizontal="left" vertical="center" shrinkToFit="1"/>
      <protection locked="0"/>
    </xf>
    <xf numFmtId="0" fontId="15" fillId="2" borderId="53" xfId="0" applyFont="1" applyFill="1" applyBorder="1" applyAlignment="1">
      <alignment vertical="center" wrapText="1"/>
    </xf>
    <xf numFmtId="0" fontId="15" fillId="2" borderId="54" xfId="0" applyFont="1" applyFill="1" applyBorder="1" applyAlignment="1">
      <alignment vertical="center" wrapText="1"/>
    </xf>
    <xf numFmtId="0" fontId="15" fillId="2" borderId="61" xfId="0" applyFont="1" applyFill="1" applyBorder="1" applyAlignment="1">
      <alignment vertical="center" wrapText="1"/>
    </xf>
    <xf numFmtId="0" fontId="6" fillId="2" borderId="8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20" xfId="0" applyFont="1" applyBorder="1" applyAlignment="1"/>
    <xf numFmtId="0" fontId="8" fillId="0" borderId="72" xfId="0" applyFont="1" applyBorder="1" applyAlignment="1" applyProtection="1">
      <alignment horizontal="center"/>
      <protection locked="0"/>
    </xf>
    <xf numFmtId="0" fontId="8" fillId="0" borderId="73" xfId="0" applyFont="1" applyBorder="1" applyAlignment="1" applyProtection="1">
      <alignment horizontal="center"/>
      <protection locked="0"/>
    </xf>
    <xf numFmtId="0" fontId="8" fillId="0" borderId="84" xfId="0" applyFont="1" applyBorder="1" applyAlignment="1" applyProtection="1">
      <alignment horizontal="center"/>
      <protection locked="0"/>
    </xf>
    <xf numFmtId="0" fontId="8" fillId="0" borderId="82" xfId="0" applyFont="1" applyBorder="1" applyAlignment="1">
      <alignment horizontal="center" vertical="center"/>
    </xf>
    <xf numFmtId="0" fontId="8" fillId="0" borderId="85" xfId="0" applyFont="1" applyBorder="1" applyAlignment="1">
      <alignment horizontal="center" vertical="center"/>
    </xf>
    <xf numFmtId="0" fontId="8" fillId="0" borderId="86" xfId="0" applyFont="1" applyBorder="1" applyAlignment="1">
      <alignment horizontal="center" vertical="center"/>
    </xf>
    <xf numFmtId="0" fontId="8" fillId="0" borderId="78" xfId="0" applyFont="1" applyBorder="1" applyAlignment="1">
      <alignment horizontal="center" vertical="center"/>
    </xf>
    <xf numFmtId="0" fontId="8" fillId="0" borderId="79" xfId="0" applyFont="1" applyBorder="1" applyAlignment="1">
      <alignment horizontal="center" vertical="center"/>
    </xf>
    <xf numFmtId="0" fontId="8" fillId="0" borderId="77" xfId="0" applyFont="1" applyBorder="1" applyAlignment="1">
      <alignment horizontal="center" shrinkToFit="1"/>
    </xf>
    <xf numFmtId="0" fontId="8" fillId="0" borderId="78" xfId="0" applyFont="1" applyBorder="1" applyAlignment="1">
      <alignment horizontal="center" shrinkToFit="1"/>
    </xf>
    <xf numFmtId="0" fontId="8" fillId="0" borderId="79" xfId="0" applyFont="1" applyBorder="1" applyAlignment="1">
      <alignment shrinkToFit="1"/>
    </xf>
    <xf numFmtId="0" fontId="13" fillId="0" borderId="8" xfId="0" applyFont="1" applyBorder="1" applyAlignment="1">
      <alignment horizontal="center" vertical="top" wrapText="1"/>
    </xf>
    <xf numFmtId="0" fontId="8" fillId="0" borderId="75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8" fillId="0" borderId="77" xfId="0" applyFont="1" applyBorder="1" applyAlignment="1" applyProtection="1">
      <alignment horizontal="center"/>
      <protection locked="0"/>
    </xf>
    <xf numFmtId="0" fontId="8" fillId="0" borderId="78" xfId="0" applyFont="1" applyBorder="1" applyAlignment="1" applyProtection="1">
      <alignment horizontal="center"/>
      <protection locked="0"/>
    </xf>
    <xf numFmtId="0" fontId="8" fillId="0" borderId="79" xfId="0" applyFont="1" applyBorder="1" applyAlignment="1" applyProtection="1">
      <alignment horizontal="center"/>
      <protection locked="0"/>
    </xf>
    <xf numFmtId="0" fontId="8" fillId="0" borderId="80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77" fontId="18" fillId="0" borderId="0" xfId="0" applyNumberFormat="1" applyFont="1" applyBorder="1" applyAlignment="1" applyProtection="1">
      <alignment horizontal="center" vertical="center" shrinkToFit="1"/>
    </xf>
    <xf numFmtId="0" fontId="18" fillId="0" borderId="0" xfId="0" applyFont="1" applyBorder="1" applyAlignment="1" applyProtection="1">
      <alignment horizontal="center" vertical="center" shrinkToFit="1"/>
    </xf>
    <xf numFmtId="0" fontId="18" fillId="0" borderId="58" xfId="0" applyFont="1" applyBorder="1" applyAlignment="1" applyProtection="1">
      <alignment horizontal="center" vertical="center" shrinkToFit="1"/>
    </xf>
    <xf numFmtId="177" fontId="8" fillId="0" borderId="77" xfId="0" applyNumberFormat="1" applyFont="1" applyBorder="1" applyAlignment="1" applyProtection="1">
      <alignment horizontal="center"/>
      <protection locked="0"/>
    </xf>
    <xf numFmtId="177" fontId="8" fillId="0" borderId="78" xfId="0" applyNumberFormat="1" applyFont="1" applyBorder="1" applyAlignment="1" applyProtection="1">
      <alignment horizontal="center"/>
      <protection locked="0"/>
    </xf>
    <xf numFmtId="177" fontId="8" fillId="0" borderId="79" xfId="0" applyNumberFormat="1" applyFont="1" applyBorder="1" applyAlignment="1" applyProtection="1">
      <alignment horizontal="center"/>
      <protection locked="0"/>
    </xf>
    <xf numFmtId="0" fontId="6" fillId="2" borderId="19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shrinkToFit="1"/>
    </xf>
    <xf numFmtId="0" fontId="8" fillId="0" borderId="2" xfId="0" applyFont="1" applyBorder="1" applyAlignment="1">
      <alignment horizontal="center" shrinkToFit="1"/>
    </xf>
    <xf numFmtId="0" fontId="8" fillId="0" borderId="12" xfId="0" applyFont="1" applyBorder="1" applyAlignment="1">
      <alignment shrinkToFit="1"/>
    </xf>
    <xf numFmtId="0" fontId="13" fillId="0" borderId="2" xfId="0" applyFont="1" applyBorder="1" applyAlignment="1">
      <alignment horizontal="center" vertical="top" wrapText="1"/>
    </xf>
    <xf numFmtId="177" fontId="8" fillId="0" borderId="87" xfId="0" applyNumberFormat="1" applyFont="1" applyBorder="1" applyAlignment="1" applyProtection="1">
      <alignment horizontal="center"/>
      <protection locked="0"/>
    </xf>
    <xf numFmtId="177" fontId="8" fillId="0" borderId="88" xfId="0" applyNumberFormat="1" applyFont="1" applyBorder="1" applyAlignment="1" applyProtection="1">
      <alignment horizontal="center"/>
      <protection locked="0"/>
    </xf>
    <xf numFmtId="177" fontId="8" fillId="0" borderId="89" xfId="0" applyNumberFormat="1" applyFont="1" applyBorder="1" applyAlignment="1" applyProtection="1">
      <alignment horizontal="center"/>
      <protection locked="0"/>
    </xf>
    <xf numFmtId="0" fontId="8" fillId="0" borderId="77" xfId="0" applyFont="1" applyBorder="1" applyAlignment="1">
      <alignment horizontal="center" vertical="center"/>
    </xf>
    <xf numFmtId="177" fontId="8" fillId="0" borderId="62" xfId="0" applyNumberFormat="1" applyFont="1" applyBorder="1" applyAlignment="1" applyProtection="1">
      <alignment horizontal="center"/>
      <protection locked="0"/>
    </xf>
    <xf numFmtId="177" fontId="8" fillId="0" borderId="42" xfId="0" applyNumberFormat="1" applyFont="1" applyBorder="1" applyAlignment="1" applyProtection="1">
      <alignment horizontal="center"/>
      <protection locked="0"/>
    </xf>
    <xf numFmtId="177" fontId="8" fillId="0" borderId="63" xfId="0" applyNumberFormat="1" applyFont="1" applyBorder="1" applyAlignment="1" applyProtection="1">
      <alignment horizontal="center"/>
      <protection locked="0"/>
    </xf>
    <xf numFmtId="0" fontId="8" fillId="0" borderId="66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8" fillId="0" borderId="34" xfId="0" applyFont="1" applyBorder="1" applyAlignment="1" applyProtection="1">
      <alignment horizontal="center" vertical="center" shrinkToFit="1"/>
      <protection locked="0"/>
    </xf>
    <xf numFmtId="0" fontId="8" fillId="0" borderId="92" xfId="0" applyFont="1" applyBorder="1" applyAlignment="1" applyProtection="1">
      <alignment horizontal="center" vertical="center" shrinkToFit="1"/>
      <protection locked="0"/>
    </xf>
    <xf numFmtId="0" fontId="8" fillId="0" borderId="39" xfId="0" applyFont="1" applyBorder="1" applyAlignment="1" applyProtection="1">
      <alignment horizontal="center" vertical="center" shrinkToFit="1"/>
      <protection locked="0"/>
    </xf>
    <xf numFmtId="0" fontId="1" fillId="0" borderId="16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8" fillId="0" borderId="80" xfId="0" applyFont="1" applyBorder="1" applyAlignment="1">
      <alignment horizontal="center"/>
    </xf>
    <xf numFmtId="0" fontId="8" fillId="0" borderId="80" xfId="0" applyFont="1" applyBorder="1" applyAlignment="1" applyProtection="1">
      <alignment horizontal="center" vertical="center"/>
      <protection locked="0"/>
    </xf>
    <xf numFmtId="0" fontId="1" fillId="0" borderId="34" xfId="0" applyFont="1" applyBorder="1" applyAlignment="1" applyProtection="1">
      <alignment horizontal="center" vertical="center" shrinkToFit="1"/>
      <protection locked="0"/>
    </xf>
    <xf numFmtId="0" fontId="1" fillId="0" borderId="92" xfId="0" applyFont="1" applyBorder="1" applyAlignment="1" applyProtection="1">
      <alignment horizontal="center" vertical="center" shrinkToFit="1"/>
      <protection locked="0"/>
    </xf>
    <xf numFmtId="0" fontId="1" fillId="0" borderId="39" xfId="0" applyFont="1" applyBorder="1" applyAlignment="1" applyProtection="1">
      <alignment horizontal="center" vertical="center" shrinkToFit="1"/>
      <protection locked="0"/>
    </xf>
    <xf numFmtId="0" fontId="8" fillId="0" borderId="82" xfId="0" applyFont="1" applyBorder="1" applyAlignment="1" applyProtection="1">
      <alignment horizontal="center" vertical="center"/>
      <protection locked="0"/>
    </xf>
    <xf numFmtId="0" fontId="8" fillId="0" borderId="8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0" borderId="91" xfId="0" applyFont="1" applyBorder="1" applyAlignment="1">
      <alignment horizontal="center"/>
    </xf>
    <xf numFmtId="0" fontId="8" fillId="0" borderId="93" xfId="0" applyFont="1" applyBorder="1" applyAlignment="1">
      <alignment horizontal="center"/>
    </xf>
    <xf numFmtId="0" fontId="8" fillId="0" borderId="93" xfId="0" applyFont="1" applyBorder="1" applyAlignment="1" applyProtection="1">
      <alignment horizontal="center" vertical="center"/>
      <protection locked="0"/>
    </xf>
    <xf numFmtId="0" fontId="15" fillId="2" borderId="38" xfId="0" applyFont="1" applyFill="1" applyBorder="1" applyAlignment="1">
      <alignment horizontal="center" vertical="top" textRotation="255" shrinkToFit="1"/>
    </xf>
    <xf numFmtId="0" fontId="15" fillId="2" borderId="18" xfId="0" applyFont="1" applyFill="1" applyBorder="1" applyAlignment="1">
      <alignment horizontal="center" vertical="top" textRotation="255" shrinkToFit="1"/>
    </xf>
    <xf numFmtId="0" fontId="1" fillId="0" borderId="60" xfId="0" applyFont="1" applyBorder="1" applyAlignment="1">
      <alignment horizontal="center" vertical="top" textRotation="255"/>
    </xf>
    <xf numFmtId="0" fontId="15" fillId="2" borderId="38" xfId="0" applyFont="1" applyFill="1" applyBorder="1" applyAlignment="1">
      <alignment horizontal="center" vertical="top" textRotation="255"/>
    </xf>
    <xf numFmtId="0" fontId="15" fillId="2" borderId="18" xfId="0" applyFont="1" applyFill="1" applyBorder="1" applyAlignment="1">
      <alignment horizontal="center" vertical="top" textRotation="255"/>
    </xf>
    <xf numFmtId="0" fontId="6" fillId="2" borderId="92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94" xfId="0" applyFont="1" applyBorder="1" applyAlignment="1">
      <alignment horizontal="center"/>
    </xf>
    <xf numFmtId="0" fontId="8" fillId="0" borderId="36" xfId="0" applyFont="1" applyBorder="1" applyAlignment="1"/>
    <xf numFmtId="0" fontId="8" fillId="0" borderId="2" xfId="0" applyFont="1" applyBorder="1" applyAlignment="1"/>
    <xf numFmtId="0" fontId="8" fillId="0" borderId="7" xfId="0" applyFont="1" applyBorder="1" applyAlignment="1"/>
    <xf numFmtId="0" fontId="8" fillId="0" borderId="0" xfId="0" applyFont="1" applyBorder="1" applyAlignment="1"/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6" fillId="2" borderId="34" xfId="0" applyFont="1" applyFill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6" xfId="0" applyFont="1" applyBorder="1" applyAlignment="1">
      <alignment horizontal="left"/>
    </xf>
    <xf numFmtId="0" fontId="6" fillId="2" borderId="7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95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8" fillId="0" borderId="72" xfId="0" applyFont="1" applyBorder="1" applyAlignment="1" applyProtection="1">
      <alignment horizontal="left" vertical="center" shrinkToFit="1"/>
      <protection locked="0"/>
    </xf>
    <xf numFmtId="0" fontId="8" fillId="0" borderId="73" xfId="0" applyFont="1" applyBorder="1" applyAlignment="1" applyProtection="1">
      <alignment horizontal="left" vertical="center" shrinkToFit="1"/>
      <protection locked="0"/>
    </xf>
    <xf numFmtId="0" fontId="8" fillId="0" borderId="74" xfId="0" applyFont="1" applyBorder="1" applyAlignment="1" applyProtection="1">
      <alignment horizontal="left" vertical="center" shrinkToFit="1"/>
      <protection locked="0"/>
    </xf>
    <xf numFmtId="0" fontId="8" fillId="0" borderId="62" xfId="0" applyFont="1" applyBorder="1" applyAlignment="1" applyProtection="1">
      <alignment horizontal="left" vertical="center" shrinkToFit="1"/>
      <protection locked="0"/>
    </xf>
    <xf numFmtId="0" fontId="8" fillId="0" borderId="42" xfId="0" applyFont="1" applyBorder="1" applyAlignment="1" applyProtection="1">
      <alignment horizontal="left" vertical="center" shrinkToFit="1"/>
      <protection locked="0"/>
    </xf>
    <xf numFmtId="0" fontId="8" fillId="0" borderId="96" xfId="0" applyFont="1" applyBorder="1" applyAlignment="1" applyProtection="1">
      <alignment horizontal="left" vertical="center" shrinkToFit="1"/>
      <protection locked="0"/>
    </xf>
    <xf numFmtId="0" fontId="10" fillId="2" borderId="37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8" fillId="0" borderId="47" xfId="0" applyFont="1" applyBorder="1" applyAlignment="1" applyProtection="1">
      <alignment horizontal="left" vertical="center" shrinkToFit="1"/>
      <protection locked="0"/>
    </xf>
    <xf numFmtId="0" fontId="8" fillId="0" borderId="48" xfId="0" applyFont="1" applyBorder="1" applyAlignment="1" applyProtection="1">
      <alignment horizontal="left" vertical="center" shrinkToFit="1"/>
      <protection locked="0"/>
    </xf>
    <xf numFmtId="0" fontId="8" fillId="0" borderId="71" xfId="0" applyFont="1" applyBorder="1" applyAlignment="1" applyProtection="1">
      <alignment horizontal="left" vertical="center" shrinkToFit="1"/>
      <protection locked="0"/>
    </xf>
    <xf numFmtId="0" fontId="8" fillId="0" borderId="18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80" xfId="0" applyFont="1" applyBorder="1" applyAlignment="1">
      <alignment horizontal="left" vertical="center"/>
    </xf>
    <xf numFmtId="0" fontId="8" fillId="0" borderId="62" xfId="0" applyFont="1" applyBorder="1" applyAlignment="1">
      <alignment horizontal="left" vertical="center"/>
    </xf>
    <xf numFmtId="0" fontId="8" fillId="0" borderId="80" xfId="0" applyFont="1" applyBorder="1" applyAlignment="1">
      <alignment horizontal="left"/>
    </xf>
    <xf numFmtId="0" fontId="8" fillId="0" borderId="62" xfId="0" applyFont="1" applyBorder="1" applyAlignment="1">
      <alignment horizontal="left"/>
    </xf>
    <xf numFmtId="0" fontId="8" fillId="0" borderId="80" xfId="0" applyFont="1" applyBorder="1" applyAlignment="1" applyProtection="1">
      <alignment horizontal="left"/>
      <protection locked="0"/>
    </xf>
    <xf numFmtId="0" fontId="8" fillId="0" borderId="62" xfId="0" applyFont="1" applyBorder="1" applyAlignment="1" applyProtection="1">
      <alignment horizontal="left"/>
      <protection locked="0"/>
    </xf>
    <xf numFmtId="0" fontId="8" fillId="0" borderId="82" xfId="0" applyFont="1" applyBorder="1" applyAlignment="1">
      <alignment horizontal="left" vertical="center"/>
    </xf>
    <xf numFmtId="0" fontId="8" fillId="0" borderId="77" xfId="0" applyFont="1" applyBorder="1" applyAlignment="1">
      <alignment horizontal="left" vertical="center"/>
    </xf>
    <xf numFmtId="0" fontId="8" fillId="0" borderId="82" xfId="0" applyFont="1" applyBorder="1" applyAlignment="1" applyProtection="1">
      <alignment horizontal="left"/>
      <protection locked="0"/>
    </xf>
    <xf numFmtId="0" fontId="8" fillId="0" borderId="77" xfId="0" applyFont="1" applyBorder="1" applyAlignment="1" applyProtection="1">
      <alignment horizontal="left"/>
      <protection locked="0"/>
    </xf>
    <xf numFmtId="0" fontId="8" fillId="0" borderId="93" xfId="0" applyFont="1" applyBorder="1" applyAlignment="1">
      <alignment horizontal="left" vertical="center"/>
    </xf>
    <xf numFmtId="0" fontId="8" fillId="0" borderId="72" xfId="0" applyFont="1" applyBorder="1" applyAlignment="1">
      <alignment horizontal="left" vertical="center"/>
    </xf>
    <xf numFmtId="0" fontId="8" fillId="0" borderId="93" xfId="0" applyFont="1" applyBorder="1" applyAlignment="1" applyProtection="1">
      <alignment horizontal="left"/>
      <protection locked="0"/>
    </xf>
    <xf numFmtId="0" fontId="8" fillId="0" borderId="72" xfId="0" applyFont="1" applyBorder="1" applyAlignment="1" applyProtection="1">
      <alignment horizontal="left"/>
      <protection locked="0"/>
    </xf>
    <xf numFmtId="0" fontId="6" fillId="2" borderId="14" xfId="0" applyFont="1" applyFill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8" fillId="0" borderId="38" xfId="0" applyFont="1" applyBorder="1" applyAlignment="1">
      <alignment horizontal="left" vertical="center"/>
    </xf>
    <xf numFmtId="0" fontId="8" fillId="0" borderId="97" xfId="0" applyFont="1" applyBorder="1" applyAlignment="1">
      <alignment horizontal="left" vertical="center"/>
    </xf>
    <xf numFmtId="0" fontId="8" fillId="0" borderId="18" xfId="0" applyFont="1" applyBorder="1" applyAlignment="1">
      <alignment horizontal="left"/>
    </xf>
    <xf numFmtId="0" fontId="6" fillId="2" borderId="16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8" fillId="0" borderId="93" xfId="0" applyFont="1" applyBorder="1" applyAlignment="1">
      <alignment horizontal="left"/>
    </xf>
    <xf numFmtId="0" fontId="8" fillId="0" borderId="72" xfId="0" applyFont="1" applyBorder="1" applyAlignment="1">
      <alignment horizontal="left"/>
    </xf>
    <xf numFmtId="0" fontId="8" fillId="0" borderId="98" xfId="0" applyFont="1" applyBorder="1" applyAlignment="1">
      <alignment horizontal="left" vertical="center"/>
    </xf>
    <xf numFmtId="0" fontId="8" fillId="0" borderId="68" xfId="0" applyFont="1" applyBorder="1" applyAlignment="1">
      <alignment horizontal="left" vertical="center"/>
    </xf>
    <xf numFmtId="0" fontId="8" fillId="0" borderId="102" xfId="0" applyFont="1" applyBorder="1" applyAlignment="1">
      <alignment horizontal="left" vertical="center"/>
    </xf>
    <xf numFmtId="0" fontId="8" fillId="0" borderId="87" xfId="0" applyFont="1" applyBorder="1" applyAlignment="1">
      <alignment horizontal="left" vertical="center"/>
    </xf>
    <xf numFmtId="0" fontId="6" fillId="2" borderId="99" xfId="0" applyFont="1" applyFill="1" applyBorder="1" applyAlignment="1">
      <alignment horizontal="center" vertical="center" wrapText="1"/>
    </xf>
    <xf numFmtId="0" fontId="6" fillId="2" borderId="93" xfId="0" applyFont="1" applyFill="1" applyBorder="1" applyAlignment="1">
      <alignment horizontal="center" vertical="center"/>
    </xf>
    <xf numFmtId="0" fontId="6" fillId="2" borderId="100" xfId="0" applyFont="1" applyFill="1" applyBorder="1" applyAlignment="1">
      <alignment horizontal="center" vertical="center"/>
    </xf>
    <xf numFmtId="0" fontId="6" fillId="2" borderId="82" xfId="0" applyFont="1" applyFill="1" applyBorder="1" applyAlignment="1">
      <alignment horizontal="center" vertical="center"/>
    </xf>
    <xf numFmtId="0" fontId="6" fillId="2" borderId="101" xfId="0" applyFont="1" applyFill="1" applyBorder="1" applyAlignment="1">
      <alignment horizontal="center" vertical="center"/>
    </xf>
    <xf numFmtId="0" fontId="6" fillId="2" borderId="80" xfId="0" applyFont="1" applyFill="1" applyBorder="1" applyAlignment="1">
      <alignment horizontal="center" vertical="center"/>
    </xf>
    <xf numFmtId="0" fontId="8" fillId="0" borderId="114" xfId="0" applyFont="1" applyBorder="1" applyAlignment="1" applyProtection="1">
      <alignment horizontal="left" vertical="center" shrinkToFit="1"/>
      <protection locked="0"/>
    </xf>
    <xf numFmtId="0" fontId="1" fillId="0" borderId="115" xfId="0" applyFont="1" applyBorder="1" applyAlignment="1" applyProtection="1">
      <alignment horizontal="left" vertical="center" shrinkToFit="1"/>
      <protection locked="0"/>
    </xf>
    <xf numFmtId="0" fontId="1" fillId="0" borderId="24" xfId="0" applyFont="1" applyBorder="1" applyAlignment="1" applyProtection="1">
      <alignment horizontal="left" vertical="center" shrinkToFit="1"/>
      <protection locked="0"/>
    </xf>
    <xf numFmtId="0" fontId="8" fillId="0" borderId="117" xfId="0" applyFont="1" applyBorder="1" applyAlignment="1" applyProtection="1">
      <alignment horizontal="left" vertical="center"/>
      <protection locked="0"/>
    </xf>
    <xf numFmtId="0" fontId="1" fillId="0" borderId="115" xfId="0" applyFont="1" applyBorder="1" applyAlignment="1" applyProtection="1">
      <alignment horizontal="left" vertical="center"/>
      <protection locked="0"/>
    </xf>
    <xf numFmtId="0" fontId="1" fillId="0" borderId="29" xfId="0" applyFont="1" applyBorder="1" applyAlignment="1" applyProtection="1">
      <alignment horizontal="left" vertical="center"/>
      <protection locked="0"/>
    </xf>
    <xf numFmtId="0" fontId="8" fillId="0" borderId="85" xfId="0" applyFont="1" applyBorder="1" applyAlignment="1" applyProtection="1">
      <alignment horizontal="left" vertical="center"/>
      <protection locked="0"/>
    </xf>
    <xf numFmtId="0" fontId="1" fillId="0" borderId="104" xfId="0" applyFont="1" applyBorder="1" applyAlignment="1" applyProtection="1">
      <alignment horizontal="left" vertical="center"/>
      <protection locked="0"/>
    </xf>
    <xf numFmtId="0" fontId="1" fillId="0" borderId="86" xfId="0" applyFont="1" applyBorder="1" applyAlignment="1" applyProtection="1">
      <alignment horizontal="left" vertical="center"/>
      <protection locked="0"/>
    </xf>
    <xf numFmtId="0" fontId="8" fillId="0" borderId="85" xfId="0" applyFont="1" applyBorder="1" applyAlignment="1" applyProtection="1">
      <alignment horizontal="left" vertical="center" shrinkToFit="1"/>
      <protection locked="0"/>
    </xf>
    <xf numFmtId="0" fontId="1" fillId="0" borderId="104" xfId="0" applyFont="1" applyBorder="1" applyAlignment="1" applyProtection="1">
      <alignment horizontal="left" vertical="center" shrinkToFit="1"/>
      <protection locked="0"/>
    </xf>
    <xf numFmtId="0" fontId="1" fillId="0" borderId="25" xfId="0" applyFont="1" applyBorder="1" applyAlignment="1" applyProtection="1">
      <alignment horizontal="left" vertical="center" shrinkToFit="1"/>
      <protection locked="0"/>
    </xf>
    <xf numFmtId="0" fontId="8" fillId="0" borderId="103" xfId="0" applyFont="1" applyBorder="1" applyAlignment="1" applyProtection="1">
      <alignment horizontal="left" vertical="center"/>
      <protection locked="0"/>
    </xf>
    <xf numFmtId="0" fontId="1" fillId="0" borderId="30" xfId="0" applyFont="1" applyBorder="1" applyAlignment="1" applyProtection="1">
      <alignment horizontal="left" vertical="center"/>
      <protection locked="0"/>
    </xf>
    <xf numFmtId="0" fontId="8" fillId="0" borderId="105" xfId="0" applyFont="1" applyBorder="1" applyAlignment="1" applyProtection="1">
      <alignment horizontal="left" vertical="center"/>
      <protection locked="0"/>
    </xf>
    <xf numFmtId="0" fontId="1" fillId="0" borderId="106" xfId="0" applyFont="1" applyBorder="1" applyAlignment="1" applyProtection="1">
      <alignment horizontal="left" vertical="center"/>
      <protection locked="0"/>
    </xf>
    <xf numFmtId="0" fontId="1" fillId="0" borderId="107" xfId="0" applyFont="1" applyBorder="1" applyAlignment="1" applyProtection="1">
      <alignment horizontal="left" vertical="center"/>
      <protection locked="0"/>
    </xf>
    <xf numFmtId="0" fontId="8" fillId="0" borderId="105" xfId="0" applyFont="1" applyBorder="1" applyAlignment="1" applyProtection="1">
      <alignment horizontal="left" vertical="center" shrinkToFit="1"/>
      <protection locked="0"/>
    </xf>
    <xf numFmtId="0" fontId="1" fillId="0" borderId="106" xfId="0" applyFont="1" applyBorder="1" applyAlignment="1" applyProtection="1">
      <alignment horizontal="left" vertical="center" shrinkToFit="1"/>
      <protection locked="0"/>
    </xf>
    <xf numFmtId="0" fontId="1" fillId="0" borderId="108" xfId="0" applyFont="1" applyBorder="1" applyAlignment="1" applyProtection="1">
      <alignment horizontal="left" vertical="center" shrinkToFit="1"/>
      <protection locked="0"/>
    </xf>
    <xf numFmtId="0" fontId="8" fillId="0" borderId="109" xfId="0" applyFont="1" applyBorder="1" applyAlignment="1" applyProtection="1">
      <alignment horizontal="left" vertical="center"/>
      <protection locked="0"/>
    </xf>
    <xf numFmtId="0" fontId="1" fillId="0" borderId="110" xfId="0" applyFont="1" applyBorder="1" applyAlignment="1" applyProtection="1">
      <alignment horizontal="left" vertical="center"/>
      <protection locked="0"/>
    </xf>
    <xf numFmtId="0" fontId="8" fillId="0" borderId="111" xfId="0" applyFont="1" applyFill="1" applyBorder="1" applyAlignment="1" applyProtection="1">
      <alignment horizontal="center" vertical="center"/>
      <protection locked="0"/>
    </xf>
    <xf numFmtId="0" fontId="8" fillId="0" borderId="112" xfId="0" applyFont="1" applyFill="1" applyBorder="1" applyAlignment="1" applyProtection="1">
      <alignment horizontal="center" vertical="center"/>
      <protection locked="0"/>
    </xf>
    <xf numFmtId="0" fontId="8" fillId="0" borderId="28" xfId="0" applyFont="1" applyFill="1" applyBorder="1" applyAlignment="1" applyProtection="1">
      <alignment horizontal="center" vertical="center"/>
      <protection locked="0"/>
    </xf>
    <xf numFmtId="0" fontId="6" fillId="2" borderId="113" xfId="0" applyFont="1" applyFill="1" applyBorder="1" applyAlignment="1">
      <alignment horizontal="center" vertical="center"/>
    </xf>
    <xf numFmtId="0" fontId="6" fillId="2" borderId="90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top"/>
    </xf>
    <xf numFmtId="0" fontId="10" fillId="2" borderId="19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8" fillId="0" borderId="114" xfId="0" applyFont="1" applyBorder="1" applyAlignment="1" applyProtection="1">
      <alignment horizontal="left" vertical="center"/>
      <protection locked="0"/>
    </xf>
    <xf numFmtId="0" fontId="1" fillId="0" borderId="116" xfId="0" applyFont="1" applyBorder="1" applyAlignment="1" applyProtection="1">
      <alignment horizontal="left" vertical="center"/>
      <protection locked="0"/>
    </xf>
    <xf numFmtId="176" fontId="8" fillId="0" borderId="80" xfId="0" applyNumberFormat="1" applyFont="1" applyFill="1" applyBorder="1" applyAlignment="1" applyProtection="1">
      <alignment horizontal="center" vertical="center"/>
      <protection locked="0"/>
    </xf>
    <xf numFmtId="176" fontId="8" fillId="0" borderId="80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/>
    <xf numFmtId="176" fontId="1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/>
    <xf numFmtId="56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19" xfId="0" applyFont="1" applyFill="1" applyBorder="1" applyAlignment="1" applyProtection="1">
      <alignment horizontal="center" vertical="center"/>
      <protection locked="0"/>
    </xf>
    <xf numFmtId="31" fontId="8" fillId="0" borderId="38" xfId="0" applyNumberFormat="1" applyFont="1" applyBorder="1" applyAlignment="1" applyProtection="1">
      <alignment horizontal="center"/>
      <protection locked="0"/>
    </xf>
    <xf numFmtId="0" fontId="8" fillId="0" borderId="38" xfId="0" applyFont="1" applyBorder="1" applyAlignment="1" applyProtection="1">
      <alignment horizontal="center"/>
      <protection locked="0"/>
    </xf>
    <xf numFmtId="0" fontId="8" fillId="0" borderId="19" xfId="0" applyFont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>
      <alignment horizontal="center"/>
    </xf>
    <xf numFmtId="0" fontId="6" fillId="2" borderId="118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8" fillId="0" borderId="114" xfId="0" applyFont="1" applyFill="1" applyBorder="1" applyAlignment="1" applyProtection="1">
      <alignment horizontal="left" vertical="center"/>
      <protection locked="0"/>
    </xf>
    <xf numFmtId="0" fontId="8" fillId="0" borderId="115" xfId="0" applyFont="1" applyBorder="1" applyAlignment="1" applyProtection="1">
      <alignment horizontal="left" vertical="center"/>
      <protection locked="0"/>
    </xf>
    <xf numFmtId="0" fontId="8" fillId="0" borderId="116" xfId="0" applyFont="1" applyBorder="1" applyAlignment="1" applyProtection="1">
      <alignment horizontal="left" vertical="center"/>
      <protection locked="0"/>
    </xf>
    <xf numFmtId="0" fontId="8" fillId="0" borderId="21" xfId="0" applyFont="1" applyBorder="1" applyAlignment="1" applyProtection="1">
      <alignment horizontal="center" vertical="center" shrinkToFit="1"/>
      <protection locked="0"/>
    </xf>
    <xf numFmtId="0" fontId="8" fillId="0" borderId="8" xfId="0" applyFont="1" applyBorder="1" applyAlignment="1" applyProtection="1">
      <alignment horizontal="center" vertical="center" shrinkToFit="1"/>
      <protection locked="0"/>
    </xf>
    <xf numFmtId="0" fontId="8" fillId="0" borderId="124" xfId="0" applyFont="1" applyBorder="1" applyAlignment="1" applyProtection="1">
      <alignment horizontal="center" vertical="center" shrinkToFit="1"/>
      <protection locked="0"/>
    </xf>
    <xf numFmtId="0" fontId="8" fillId="0" borderId="64" xfId="0" applyFont="1" applyBorder="1" applyAlignment="1" applyProtection="1">
      <alignment horizontal="center" vertical="center" shrinkToFit="1"/>
      <protection locked="0"/>
    </xf>
    <xf numFmtId="0" fontId="8" fillId="0" borderId="125" xfId="0" applyFont="1" applyBorder="1" applyAlignment="1" applyProtection="1">
      <alignment horizontal="center" vertical="center" shrinkToFit="1"/>
      <protection locked="0"/>
    </xf>
    <xf numFmtId="176" fontId="8" fillId="0" borderId="93" xfId="0" applyNumberFormat="1" applyFont="1" applyFill="1" applyBorder="1" applyAlignment="1" applyProtection="1">
      <alignment horizontal="center" vertical="center"/>
      <protection locked="0"/>
    </xf>
    <xf numFmtId="176" fontId="8" fillId="0" borderId="93" xfId="0" applyNumberFormat="1" applyFont="1" applyBorder="1" applyAlignment="1" applyProtection="1">
      <alignment horizontal="center" vertical="center"/>
      <protection locked="0"/>
    </xf>
    <xf numFmtId="0" fontId="8" fillId="0" borderId="117" xfId="0" applyFont="1" applyFill="1" applyBorder="1" applyAlignment="1" applyProtection="1">
      <alignment horizontal="center" vertical="center"/>
      <protection locked="0"/>
    </xf>
    <xf numFmtId="0" fontId="8" fillId="0" borderId="115" xfId="0" applyFont="1" applyFill="1" applyBorder="1" applyAlignment="1" applyProtection="1">
      <alignment horizontal="center" vertical="center"/>
      <protection locked="0"/>
    </xf>
    <xf numFmtId="0" fontId="8" fillId="0" borderId="29" xfId="0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>
      <alignment horizontal="center"/>
    </xf>
    <xf numFmtId="176" fontId="8" fillId="0" borderId="34" xfId="0" applyNumberFormat="1" applyFont="1" applyBorder="1" applyAlignment="1" applyProtection="1">
      <alignment horizontal="center"/>
      <protection locked="0"/>
    </xf>
    <xf numFmtId="0" fontId="0" fillId="0" borderId="92" xfId="0" applyBorder="1" applyAlignment="1" applyProtection="1">
      <protection locked="0"/>
    </xf>
    <xf numFmtId="0" fontId="0" fillId="0" borderId="40" xfId="0" applyBorder="1" applyAlignment="1" applyProtection="1">
      <protection locked="0"/>
    </xf>
    <xf numFmtId="0" fontId="8" fillId="0" borderId="42" xfId="0" applyFont="1" applyBorder="1" applyAlignment="1" applyProtection="1">
      <alignment horizontal="center"/>
    </xf>
    <xf numFmtId="0" fontId="8" fillId="0" borderId="62" xfId="0" applyFont="1" applyBorder="1" applyAlignment="1">
      <alignment horizontal="right"/>
    </xf>
    <xf numFmtId="0" fontId="8" fillId="0" borderId="42" xfId="0" applyFont="1" applyBorder="1" applyAlignment="1">
      <alignment horizontal="right"/>
    </xf>
    <xf numFmtId="0" fontId="10" fillId="2" borderId="32" xfId="0" applyFont="1" applyFill="1" applyBorder="1" applyAlignment="1">
      <alignment shrinkToFit="1"/>
    </xf>
    <xf numFmtId="0" fontId="10" fillId="2" borderId="33" xfId="0" applyFont="1" applyFill="1" applyBorder="1" applyAlignment="1">
      <alignment shrinkToFit="1"/>
    </xf>
    <xf numFmtId="0" fontId="8" fillId="0" borderId="126" xfId="0" applyFont="1" applyBorder="1" applyAlignment="1" applyProtection="1">
      <alignment horizontal="center"/>
      <protection locked="0"/>
    </xf>
    <xf numFmtId="0" fontId="8" fillId="0" borderId="119" xfId="0" applyFont="1" applyFill="1" applyBorder="1" applyAlignment="1" applyProtection="1">
      <alignment horizontal="left" vertical="center"/>
      <protection locked="0"/>
    </xf>
    <xf numFmtId="0" fontId="8" fillId="0" borderId="112" xfId="0" applyFont="1" applyBorder="1" applyAlignment="1" applyProtection="1">
      <alignment horizontal="left" vertical="center"/>
      <protection locked="0"/>
    </xf>
    <xf numFmtId="0" fontId="8" fillId="0" borderId="120" xfId="0" applyFont="1" applyBorder="1" applyAlignment="1" applyProtection="1">
      <alignment horizontal="left" vertical="center"/>
      <protection locked="0"/>
    </xf>
    <xf numFmtId="0" fontId="8" fillId="0" borderId="80" xfId="0" applyFont="1" applyFill="1" applyBorder="1" applyAlignment="1" applyProtection="1">
      <alignment horizontal="left" vertical="center"/>
      <protection locked="0"/>
    </xf>
    <xf numFmtId="0" fontId="8" fillId="0" borderId="93" xfId="0" applyFont="1" applyFill="1" applyBorder="1" applyAlignment="1" applyProtection="1">
      <alignment horizontal="left" vertical="center"/>
      <protection locked="0"/>
    </xf>
    <xf numFmtId="0" fontId="11" fillId="0" borderId="80" xfId="0" applyFont="1" applyBorder="1" applyAlignment="1" applyProtection="1">
      <alignment horizontal="center" vertical="center"/>
      <protection locked="0"/>
    </xf>
    <xf numFmtId="0" fontId="11" fillId="0" borderId="19" xfId="0" applyFont="1" applyBorder="1" applyAlignment="1" applyProtection="1">
      <alignment horizontal="center" vertical="center"/>
      <protection locked="0"/>
    </xf>
    <xf numFmtId="0" fontId="8" fillId="2" borderId="19" xfId="0" applyFont="1" applyFill="1" applyBorder="1" applyAlignment="1">
      <alignment horizontal="center" vertical="center"/>
    </xf>
    <xf numFmtId="0" fontId="8" fillId="2" borderId="83" xfId="0" applyFont="1" applyFill="1" applyBorder="1" applyAlignment="1">
      <alignment horizontal="center" vertical="center"/>
    </xf>
    <xf numFmtId="0" fontId="8" fillId="0" borderId="83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180" fontId="8" fillId="0" borderId="34" xfId="0" applyNumberFormat="1" applyFont="1" applyBorder="1" applyAlignment="1" applyProtection="1">
      <alignment horizontal="center"/>
    </xf>
    <xf numFmtId="180" fontId="8" fillId="0" borderId="92" xfId="0" applyNumberFormat="1" applyFont="1" applyBorder="1" applyAlignment="1" applyProtection="1">
      <alignment horizontal="center"/>
    </xf>
    <xf numFmtId="0" fontId="8" fillId="0" borderId="42" xfId="0" applyFont="1" applyBorder="1" applyAlignment="1">
      <alignment horizontal="left"/>
    </xf>
    <xf numFmtId="0" fontId="8" fillId="0" borderId="63" xfId="0" applyFont="1" applyBorder="1" applyAlignment="1">
      <alignment horizontal="left"/>
    </xf>
  </cellXfs>
  <cellStyles count="2">
    <cellStyle name="常规" xfId="0" builtinId="0"/>
    <cellStyle name="標準_Sheet1" xfId="1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T102"/>
  <sheetViews>
    <sheetView showGridLines="0" tabSelected="1" zoomScaleNormal="100" workbookViewId="0">
      <selection activeCell="E12" sqref="E12:L12"/>
    </sheetView>
  </sheetViews>
  <sheetFormatPr defaultColWidth="4.625" defaultRowHeight="13.5"/>
  <cols>
    <col min="1" max="1" width="1.625" style="4" customWidth="1"/>
    <col min="2" max="20" width="2.625" style="4" customWidth="1"/>
    <col min="21" max="21" width="2.875" style="4" bestFit="1" customWidth="1"/>
    <col min="22" max="34" width="2.625" style="4" customWidth="1"/>
    <col min="35" max="35" width="1.625" style="1" customWidth="1"/>
    <col min="36" max="36" width="3.375" style="44" hidden="1" customWidth="1"/>
    <col min="37" max="37" width="7.125" style="44" hidden="1" customWidth="1"/>
    <col min="38" max="38" width="3.75" style="38" hidden="1" customWidth="1"/>
    <col min="39" max="41" width="2.625" style="38" hidden="1" customWidth="1"/>
    <col min="42" max="42" width="11.625" style="38" hidden="1" customWidth="1"/>
    <col min="43" max="43" width="8.375" style="44" hidden="1" customWidth="1"/>
    <col min="44" max="66" width="2.625" style="4" customWidth="1"/>
    <col min="67" max="16384" width="4.625" style="4"/>
  </cols>
  <sheetData>
    <row r="1" spans="2:43" s="1" customFormat="1" ht="13.5" customHeight="1">
      <c r="B1" s="146" t="s">
        <v>0</v>
      </c>
      <c r="C1" s="146"/>
      <c r="D1" s="146"/>
      <c r="E1" s="146"/>
      <c r="F1" s="388"/>
      <c r="G1" s="388"/>
      <c r="H1" s="388"/>
      <c r="I1" s="388"/>
      <c r="J1" s="388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  <c r="AJ1" s="44"/>
      <c r="AK1" s="44"/>
      <c r="AL1" s="38"/>
      <c r="AM1" s="38"/>
      <c r="AN1" s="38"/>
      <c r="AO1" s="38"/>
      <c r="AP1" s="38"/>
      <c r="AQ1" s="44"/>
    </row>
    <row r="2" spans="2:43" s="2" customFormat="1" ht="13.5" customHeight="1">
      <c r="B2" s="62"/>
      <c r="C2" s="62"/>
      <c r="D2" s="62"/>
      <c r="E2" s="62"/>
      <c r="F2" s="62"/>
      <c r="G2" s="62"/>
      <c r="H2" s="62"/>
      <c r="I2" s="62"/>
      <c r="J2" s="389" t="s">
        <v>1</v>
      </c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89"/>
      <c r="Y2" s="389"/>
      <c r="Z2" s="389"/>
      <c r="AA2" s="60"/>
      <c r="AB2" s="62"/>
      <c r="AC2" s="62"/>
      <c r="AD2" s="62"/>
      <c r="AE2" s="62"/>
      <c r="AF2" s="62"/>
      <c r="AG2" s="60"/>
      <c r="AH2" s="60"/>
      <c r="AI2" s="61"/>
      <c r="AJ2" s="44"/>
      <c r="AK2" s="44"/>
      <c r="AL2" s="38"/>
      <c r="AM2" s="38"/>
      <c r="AN2" s="38"/>
      <c r="AO2" s="38"/>
      <c r="AP2" s="38"/>
      <c r="AQ2" s="44"/>
    </row>
    <row r="3" spans="2:43" s="2" customFormat="1" ht="13.5" customHeight="1">
      <c r="B3" s="63"/>
      <c r="C3" s="63"/>
      <c r="D3" s="63"/>
      <c r="E3" s="52"/>
      <c r="F3" s="64"/>
      <c r="G3" s="64"/>
      <c r="H3" s="64"/>
      <c r="I3" s="64"/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389"/>
      <c r="V3" s="389"/>
      <c r="W3" s="389"/>
      <c r="X3" s="389"/>
      <c r="Y3" s="389"/>
      <c r="Z3" s="389"/>
      <c r="AA3" s="63"/>
      <c r="AB3" s="63"/>
      <c r="AC3" s="63"/>
      <c r="AD3" s="63"/>
      <c r="AE3" s="63"/>
      <c r="AF3" s="63"/>
      <c r="AG3" s="63"/>
      <c r="AH3" s="63"/>
      <c r="AI3" s="61"/>
      <c r="AJ3" s="44"/>
      <c r="AK3" s="44"/>
      <c r="AL3" s="38"/>
      <c r="AM3" s="38"/>
      <c r="AN3" s="38"/>
      <c r="AO3" s="38"/>
      <c r="AP3" s="38"/>
      <c r="AQ3" s="44"/>
    </row>
    <row r="4" spans="2:43" s="3" customFormat="1" ht="13.5" customHeight="1" thickBot="1">
      <c r="B4" s="365" t="s">
        <v>2</v>
      </c>
      <c r="C4" s="365"/>
      <c r="D4" s="365"/>
      <c r="E4" s="365"/>
      <c r="F4" s="366"/>
      <c r="G4" s="367"/>
      <c r="H4" s="367"/>
      <c r="I4" s="367"/>
      <c r="J4" s="367"/>
      <c r="K4" s="367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0"/>
      <c r="Y4" s="60"/>
      <c r="Z4" s="60"/>
      <c r="AA4" s="52"/>
      <c r="AB4" s="62"/>
      <c r="AC4" s="65" t="s">
        <v>3</v>
      </c>
      <c r="AD4" s="364"/>
      <c r="AE4" s="364"/>
      <c r="AF4" s="364"/>
      <c r="AG4" s="364"/>
      <c r="AH4" s="364"/>
      <c r="AI4" s="61"/>
      <c r="AJ4" s="44"/>
      <c r="AK4" s="44"/>
      <c r="AL4" s="38"/>
      <c r="AM4" s="38"/>
      <c r="AN4" s="38"/>
      <c r="AO4" s="38"/>
      <c r="AP4" s="38"/>
      <c r="AQ4" s="44"/>
    </row>
    <row r="5" spans="2:43" s="3" customFormat="1" ht="13.5" customHeight="1">
      <c r="B5" s="396" t="s">
        <v>4</v>
      </c>
      <c r="C5" s="397"/>
      <c r="D5" s="397"/>
      <c r="E5" s="398"/>
      <c r="F5" s="398"/>
      <c r="G5" s="398"/>
      <c r="H5" s="398"/>
      <c r="I5" s="398"/>
      <c r="J5" s="372" t="s">
        <v>5</v>
      </c>
      <c r="K5" s="372"/>
      <c r="L5" s="372" t="s">
        <v>6</v>
      </c>
      <c r="M5" s="372"/>
      <c r="N5" s="372"/>
      <c r="O5" s="372"/>
      <c r="P5" s="372"/>
      <c r="Q5" s="372"/>
      <c r="R5" s="372"/>
      <c r="S5" s="372"/>
      <c r="T5" s="372" t="s">
        <v>7</v>
      </c>
      <c r="U5" s="372"/>
      <c r="V5" s="372"/>
      <c r="W5" s="372" t="s">
        <v>8</v>
      </c>
      <c r="X5" s="372"/>
      <c r="Y5" s="372"/>
      <c r="Z5" s="372"/>
      <c r="AA5" s="372" t="s">
        <v>9</v>
      </c>
      <c r="AB5" s="372"/>
      <c r="AC5" s="372"/>
      <c r="AD5" s="372"/>
      <c r="AE5" s="372"/>
      <c r="AF5" s="372"/>
      <c r="AG5" s="372"/>
      <c r="AH5" s="373"/>
      <c r="AI5" s="61"/>
      <c r="AJ5" s="44" t="s">
        <v>10</v>
      </c>
      <c r="AK5" s="44"/>
      <c r="AL5" s="38"/>
      <c r="AM5" s="38"/>
      <c r="AN5" s="38"/>
      <c r="AO5" s="38"/>
      <c r="AP5" s="38"/>
      <c r="AQ5" s="44"/>
    </row>
    <row r="6" spans="2:43" ht="13.5" customHeight="1">
      <c r="B6" s="180" t="s">
        <v>11</v>
      </c>
      <c r="C6" s="181"/>
      <c r="D6" s="181"/>
      <c r="E6" s="404"/>
      <c r="F6" s="404"/>
      <c r="G6" s="404"/>
      <c r="H6" s="404"/>
      <c r="I6" s="404"/>
      <c r="J6" s="368"/>
      <c r="K6" s="368"/>
      <c r="L6" s="369"/>
      <c r="M6" s="370"/>
      <c r="N6" s="370"/>
      <c r="O6" s="370"/>
      <c r="P6" s="370"/>
      <c r="Q6" s="370"/>
      <c r="R6" s="370"/>
      <c r="S6" s="370"/>
      <c r="T6" s="371" t="s">
        <v>12</v>
      </c>
      <c r="U6" s="371"/>
      <c r="V6" s="371"/>
      <c r="W6" s="390"/>
      <c r="X6" s="391"/>
      <c r="Y6" s="391"/>
      <c r="Z6" s="392"/>
      <c r="AA6" s="378"/>
      <c r="AB6" s="379"/>
      <c r="AC6" s="379"/>
      <c r="AD6" s="379"/>
      <c r="AE6" s="379"/>
      <c r="AF6" s="379"/>
      <c r="AG6" s="379"/>
      <c r="AH6" s="380"/>
      <c r="AI6" s="61"/>
      <c r="AJ6" s="44" t="s">
        <v>13</v>
      </c>
    </row>
    <row r="7" spans="2:43" ht="13.5" customHeight="1">
      <c r="B7" s="180"/>
      <c r="C7" s="181"/>
      <c r="D7" s="181"/>
      <c r="E7" s="405"/>
      <c r="F7" s="405"/>
      <c r="G7" s="405"/>
      <c r="H7" s="405"/>
      <c r="I7" s="405"/>
      <c r="J7" s="368"/>
      <c r="K7" s="368"/>
      <c r="L7" s="394" t="s">
        <v>14</v>
      </c>
      <c r="M7" s="395"/>
      <c r="N7" s="395"/>
      <c r="O7" s="393" t="str">
        <f ca="1">IF(L6&lt;&gt;"",DATEDIF(L6,TODAY(),"Y"),"")</f>
        <v/>
      </c>
      <c r="P7" s="393"/>
      <c r="Q7" s="412" t="s">
        <v>15</v>
      </c>
      <c r="R7" s="412"/>
      <c r="S7" s="413"/>
      <c r="T7" s="371"/>
      <c r="U7" s="371"/>
      <c r="V7" s="371"/>
      <c r="W7" s="410" t="str">
        <f ca="1">IF(W6="","",DATEDIF(W6,TODAY(),"M")/12)</f>
        <v/>
      </c>
      <c r="X7" s="411"/>
      <c r="Y7" s="411"/>
      <c r="Z7" s="42" t="s">
        <v>16</v>
      </c>
      <c r="AA7" s="121"/>
      <c r="AB7" s="381"/>
      <c r="AC7" s="381"/>
      <c r="AD7" s="381"/>
      <c r="AE7" s="381"/>
      <c r="AF7" s="381"/>
      <c r="AG7" s="381"/>
      <c r="AH7" s="382"/>
      <c r="AI7" s="61"/>
    </row>
    <row r="8" spans="2:43" s="3" customFormat="1" ht="13.5" customHeight="1">
      <c r="B8" s="180" t="s">
        <v>17</v>
      </c>
      <c r="C8" s="406"/>
      <c r="D8" s="406"/>
      <c r="E8" s="216" t="s">
        <v>18</v>
      </c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 t="s">
        <v>19</v>
      </c>
      <c r="Q8" s="216"/>
      <c r="R8" s="216"/>
      <c r="S8" s="216"/>
      <c r="T8" s="216"/>
      <c r="U8" s="216"/>
      <c r="V8" s="216"/>
      <c r="W8" s="216" t="s">
        <v>20</v>
      </c>
      <c r="X8" s="216"/>
      <c r="Y8" s="216"/>
      <c r="Z8" s="216"/>
      <c r="AA8" s="216"/>
      <c r="AB8" s="216"/>
      <c r="AC8" s="216"/>
      <c r="AD8" s="216" t="s">
        <v>17</v>
      </c>
      <c r="AE8" s="216"/>
      <c r="AF8" s="216"/>
      <c r="AG8" s="216"/>
      <c r="AH8" s="374"/>
      <c r="AI8" s="61"/>
      <c r="AJ8" s="44"/>
      <c r="AK8" s="44"/>
      <c r="AL8" s="38"/>
      <c r="AM8" s="38"/>
      <c r="AN8" s="38"/>
      <c r="AO8" s="38"/>
      <c r="AP8" s="45"/>
      <c r="AQ8" s="44"/>
    </row>
    <row r="9" spans="2:43" ht="13.5" customHeight="1">
      <c r="B9" s="407"/>
      <c r="C9" s="406"/>
      <c r="D9" s="406"/>
      <c r="E9" s="375"/>
      <c r="F9" s="376"/>
      <c r="G9" s="376"/>
      <c r="H9" s="376"/>
      <c r="I9" s="376"/>
      <c r="J9" s="376"/>
      <c r="K9" s="376"/>
      <c r="L9" s="376"/>
      <c r="M9" s="376"/>
      <c r="N9" s="376"/>
      <c r="O9" s="377"/>
      <c r="P9" s="403"/>
      <c r="Q9" s="403"/>
      <c r="R9" s="403"/>
      <c r="S9" s="403"/>
      <c r="T9" s="403"/>
      <c r="U9" s="403"/>
      <c r="V9" s="403"/>
      <c r="W9" s="383"/>
      <c r="X9" s="384"/>
      <c r="Y9" s="384"/>
      <c r="Z9" s="384"/>
      <c r="AA9" s="384"/>
      <c r="AB9" s="384"/>
      <c r="AC9" s="384"/>
      <c r="AD9" s="385"/>
      <c r="AE9" s="386"/>
      <c r="AF9" s="386"/>
      <c r="AG9" s="386"/>
      <c r="AH9" s="387"/>
      <c r="AI9" s="61"/>
    </row>
    <row r="10" spans="2:43" ht="13.5" customHeight="1">
      <c r="B10" s="408"/>
      <c r="C10" s="409"/>
      <c r="D10" s="409"/>
      <c r="E10" s="399"/>
      <c r="F10" s="400"/>
      <c r="G10" s="400"/>
      <c r="H10" s="400"/>
      <c r="I10" s="400"/>
      <c r="J10" s="400"/>
      <c r="K10" s="400"/>
      <c r="L10" s="400"/>
      <c r="M10" s="400"/>
      <c r="N10" s="400"/>
      <c r="O10" s="401"/>
      <c r="P10" s="402"/>
      <c r="Q10" s="402"/>
      <c r="R10" s="402"/>
      <c r="S10" s="402"/>
      <c r="T10" s="402"/>
      <c r="U10" s="402"/>
      <c r="V10" s="402"/>
      <c r="W10" s="361"/>
      <c r="X10" s="362"/>
      <c r="Y10" s="362"/>
      <c r="Z10" s="362"/>
      <c r="AA10" s="362"/>
      <c r="AB10" s="362"/>
      <c r="AC10" s="362"/>
      <c r="AD10" s="351"/>
      <c r="AE10" s="352"/>
      <c r="AF10" s="352"/>
      <c r="AG10" s="352"/>
      <c r="AH10" s="353"/>
      <c r="AI10" s="61"/>
    </row>
    <row r="11" spans="2:43" s="5" customFormat="1" ht="13.5" customHeight="1">
      <c r="B11" s="180" t="s">
        <v>21</v>
      </c>
      <c r="C11" s="181"/>
      <c r="D11" s="181"/>
      <c r="E11" s="356" t="s">
        <v>22</v>
      </c>
      <c r="F11" s="216"/>
      <c r="G11" s="216"/>
      <c r="H11" s="216"/>
      <c r="I11" s="216"/>
      <c r="J11" s="216"/>
      <c r="K11" s="216"/>
      <c r="L11" s="216"/>
      <c r="M11" s="181" t="s">
        <v>23</v>
      </c>
      <c r="N11" s="181"/>
      <c r="O11" s="181"/>
      <c r="P11" s="181"/>
      <c r="Q11" s="181"/>
      <c r="R11" s="181"/>
      <c r="S11" s="181"/>
      <c r="T11" s="181"/>
      <c r="U11" s="181"/>
      <c r="V11" s="181"/>
      <c r="W11" s="357"/>
      <c r="X11" s="357"/>
      <c r="Y11" s="357"/>
      <c r="Z11" s="181" t="s">
        <v>24</v>
      </c>
      <c r="AA11" s="181"/>
      <c r="AB11" s="181"/>
      <c r="AC11" s="181"/>
      <c r="AD11" s="357"/>
      <c r="AE11" s="357"/>
      <c r="AF11" s="357"/>
      <c r="AG11" s="357"/>
      <c r="AH11" s="358"/>
      <c r="AI11" s="61"/>
      <c r="AJ11" s="44"/>
      <c r="AK11" s="44"/>
      <c r="AL11" s="38"/>
      <c r="AM11" s="38"/>
      <c r="AN11" s="38"/>
      <c r="AO11" s="38"/>
      <c r="AP11" s="38"/>
      <c r="AQ11" s="44"/>
    </row>
    <row r="12" spans="2:43" ht="13.5" customHeight="1">
      <c r="B12" s="180"/>
      <c r="C12" s="181"/>
      <c r="D12" s="181"/>
      <c r="E12" s="359"/>
      <c r="F12" s="333"/>
      <c r="G12" s="333"/>
      <c r="H12" s="333"/>
      <c r="I12" s="333"/>
      <c r="J12" s="333"/>
      <c r="K12" s="333"/>
      <c r="L12" s="360"/>
      <c r="M12" s="329"/>
      <c r="N12" s="330"/>
      <c r="O12" s="330"/>
      <c r="P12" s="330"/>
      <c r="Q12" s="330"/>
      <c r="R12" s="330"/>
      <c r="S12" s="330"/>
      <c r="T12" s="330"/>
      <c r="U12" s="330"/>
      <c r="V12" s="330"/>
      <c r="W12" s="330"/>
      <c r="X12" s="330"/>
      <c r="Y12" s="331"/>
      <c r="Z12" s="332"/>
      <c r="AA12" s="333"/>
      <c r="AB12" s="333"/>
      <c r="AC12" s="333"/>
      <c r="AD12" s="333"/>
      <c r="AE12" s="333"/>
      <c r="AF12" s="333"/>
      <c r="AG12" s="333"/>
      <c r="AH12" s="334"/>
      <c r="AI12" s="61"/>
    </row>
    <row r="13" spans="2:43" ht="13.5" customHeight="1">
      <c r="B13" s="180"/>
      <c r="C13" s="181"/>
      <c r="D13" s="181"/>
      <c r="E13" s="335"/>
      <c r="F13" s="336"/>
      <c r="G13" s="336"/>
      <c r="H13" s="336"/>
      <c r="I13" s="336"/>
      <c r="J13" s="336"/>
      <c r="K13" s="336"/>
      <c r="L13" s="337"/>
      <c r="M13" s="338"/>
      <c r="N13" s="339"/>
      <c r="O13" s="339"/>
      <c r="P13" s="339"/>
      <c r="Q13" s="339"/>
      <c r="R13" s="339"/>
      <c r="S13" s="339"/>
      <c r="T13" s="339"/>
      <c r="U13" s="339"/>
      <c r="V13" s="339"/>
      <c r="W13" s="339"/>
      <c r="X13" s="339"/>
      <c r="Y13" s="340"/>
      <c r="Z13" s="341"/>
      <c r="AA13" s="336"/>
      <c r="AB13" s="336"/>
      <c r="AC13" s="336"/>
      <c r="AD13" s="336"/>
      <c r="AE13" s="336"/>
      <c r="AF13" s="336"/>
      <c r="AG13" s="336"/>
      <c r="AH13" s="342"/>
      <c r="AI13" s="61"/>
    </row>
    <row r="14" spans="2:43" ht="13.5" customHeight="1" thickBot="1">
      <c r="B14" s="354"/>
      <c r="C14" s="355"/>
      <c r="D14" s="355"/>
      <c r="E14" s="343"/>
      <c r="F14" s="344"/>
      <c r="G14" s="344"/>
      <c r="H14" s="344"/>
      <c r="I14" s="344"/>
      <c r="J14" s="344"/>
      <c r="K14" s="344"/>
      <c r="L14" s="345"/>
      <c r="M14" s="346"/>
      <c r="N14" s="347"/>
      <c r="O14" s="347"/>
      <c r="P14" s="347"/>
      <c r="Q14" s="347"/>
      <c r="R14" s="347"/>
      <c r="S14" s="347"/>
      <c r="T14" s="347"/>
      <c r="U14" s="347"/>
      <c r="V14" s="347"/>
      <c r="W14" s="347"/>
      <c r="X14" s="347"/>
      <c r="Y14" s="348"/>
      <c r="Z14" s="349"/>
      <c r="AA14" s="344"/>
      <c r="AB14" s="344"/>
      <c r="AC14" s="344"/>
      <c r="AD14" s="344"/>
      <c r="AE14" s="344"/>
      <c r="AF14" s="344"/>
      <c r="AG14" s="344"/>
      <c r="AH14" s="350"/>
      <c r="AI14" s="61"/>
    </row>
    <row r="15" spans="2:43" s="7" customFormat="1" ht="13.5" customHeight="1" thickBot="1">
      <c r="B15" s="363" t="s">
        <v>25</v>
      </c>
      <c r="C15" s="363"/>
      <c r="D15" s="363"/>
      <c r="E15" s="363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7" t="s">
        <v>26</v>
      </c>
      <c r="AI15" s="61"/>
      <c r="AJ15" s="44"/>
      <c r="AK15" s="44"/>
      <c r="AL15" s="38"/>
      <c r="AM15" s="38"/>
      <c r="AN15" s="38"/>
      <c r="AO15" s="38"/>
      <c r="AP15" s="38"/>
      <c r="AQ15" s="44"/>
    </row>
    <row r="16" spans="2:43" ht="13.5" customHeight="1">
      <c r="B16" s="217" t="s">
        <v>27</v>
      </c>
      <c r="C16" s="218"/>
      <c r="D16" s="321" t="s">
        <v>28</v>
      </c>
      <c r="E16" s="321"/>
      <c r="F16" s="321"/>
      <c r="G16" s="322"/>
      <c r="H16" s="28"/>
      <c r="I16" s="321" t="s">
        <v>29</v>
      </c>
      <c r="J16" s="321"/>
      <c r="K16" s="321"/>
      <c r="L16" s="322"/>
      <c r="M16" s="28"/>
      <c r="N16" s="321" t="s">
        <v>30</v>
      </c>
      <c r="O16" s="321"/>
      <c r="P16" s="321"/>
      <c r="Q16" s="322"/>
      <c r="R16" s="28"/>
      <c r="S16" s="321" t="s">
        <v>31</v>
      </c>
      <c r="T16" s="321"/>
      <c r="U16" s="321"/>
      <c r="V16" s="322"/>
      <c r="W16" s="28"/>
      <c r="X16" s="321" t="s">
        <v>32</v>
      </c>
      <c r="Y16" s="321"/>
      <c r="Z16" s="321"/>
      <c r="AA16" s="322"/>
      <c r="AB16" s="28"/>
      <c r="AC16" s="321" t="s">
        <v>33</v>
      </c>
      <c r="AD16" s="321"/>
      <c r="AE16" s="321"/>
      <c r="AF16" s="321"/>
      <c r="AG16" s="322"/>
      <c r="AH16" s="33"/>
      <c r="AI16" s="61"/>
      <c r="AJ16" s="44" t="s">
        <v>34</v>
      </c>
    </row>
    <row r="17" spans="2:43" ht="13.5" customHeight="1">
      <c r="B17" s="182"/>
      <c r="C17" s="183"/>
      <c r="D17" s="296" t="s">
        <v>35</v>
      </c>
      <c r="E17" s="296"/>
      <c r="F17" s="296"/>
      <c r="G17" s="297"/>
      <c r="H17" s="29"/>
      <c r="I17" s="296" t="s">
        <v>36</v>
      </c>
      <c r="J17" s="296"/>
      <c r="K17" s="296"/>
      <c r="L17" s="297"/>
      <c r="M17" s="29"/>
      <c r="N17" s="296" t="s">
        <v>37</v>
      </c>
      <c r="O17" s="296"/>
      <c r="P17" s="296"/>
      <c r="Q17" s="297"/>
      <c r="R17" s="29"/>
      <c r="S17" s="296" t="s">
        <v>39</v>
      </c>
      <c r="T17" s="296"/>
      <c r="U17" s="296"/>
      <c r="V17" s="297"/>
      <c r="W17" s="29"/>
      <c r="X17" s="300"/>
      <c r="Y17" s="300"/>
      <c r="Z17" s="300"/>
      <c r="AA17" s="301"/>
      <c r="AB17" s="29"/>
      <c r="AC17" s="300"/>
      <c r="AD17" s="300"/>
      <c r="AE17" s="300"/>
      <c r="AF17" s="300"/>
      <c r="AG17" s="301"/>
      <c r="AH17" s="34"/>
      <c r="AI17" s="61"/>
      <c r="AJ17" s="44" t="s">
        <v>40</v>
      </c>
    </row>
    <row r="18" spans="2:43" ht="13.5" customHeight="1">
      <c r="B18" s="323" t="s">
        <v>41</v>
      </c>
      <c r="C18" s="324"/>
      <c r="D18" s="306" t="s">
        <v>42</v>
      </c>
      <c r="E18" s="306"/>
      <c r="F18" s="306"/>
      <c r="G18" s="307"/>
      <c r="H18" s="30"/>
      <c r="I18" s="306" t="s">
        <v>43</v>
      </c>
      <c r="J18" s="306"/>
      <c r="K18" s="306"/>
      <c r="L18" s="307"/>
      <c r="M18" s="30"/>
      <c r="N18" s="306" t="s">
        <v>44</v>
      </c>
      <c r="O18" s="306"/>
      <c r="P18" s="306"/>
      <c r="Q18" s="307"/>
      <c r="R18" s="30"/>
      <c r="S18" s="306" t="s">
        <v>45</v>
      </c>
      <c r="T18" s="306"/>
      <c r="U18" s="306"/>
      <c r="V18" s="307"/>
      <c r="W18" s="30"/>
      <c r="X18" s="306" t="s">
        <v>46</v>
      </c>
      <c r="Y18" s="306"/>
      <c r="Z18" s="306"/>
      <c r="AA18" s="307"/>
      <c r="AB18" s="30"/>
      <c r="AC18" s="306" t="s">
        <v>47</v>
      </c>
      <c r="AD18" s="306"/>
      <c r="AE18" s="306"/>
      <c r="AF18" s="306"/>
      <c r="AG18" s="307"/>
      <c r="AH18" s="35"/>
      <c r="AI18" s="61"/>
      <c r="AJ18" s="44" t="s">
        <v>48</v>
      </c>
    </row>
    <row r="19" spans="2:43" ht="13.5" customHeight="1">
      <c r="B19" s="325"/>
      <c r="C19" s="326"/>
      <c r="D19" s="302" t="s">
        <v>49</v>
      </c>
      <c r="E19" s="302"/>
      <c r="F19" s="302"/>
      <c r="G19" s="303"/>
      <c r="H19" s="31"/>
      <c r="I19" s="302" t="s">
        <v>50</v>
      </c>
      <c r="J19" s="302"/>
      <c r="K19" s="302"/>
      <c r="L19" s="303"/>
      <c r="M19" s="31"/>
      <c r="N19" s="302" t="s">
        <v>51</v>
      </c>
      <c r="O19" s="302"/>
      <c r="P19" s="302"/>
      <c r="Q19" s="303"/>
      <c r="R19" s="31"/>
      <c r="S19" s="302" t="s">
        <v>52</v>
      </c>
      <c r="T19" s="302"/>
      <c r="U19" s="302"/>
      <c r="V19" s="303"/>
      <c r="W19" s="31"/>
      <c r="X19" s="302" t="s">
        <v>53</v>
      </c>
      <c r="Y19" s="302"/>
      <c r="Z19" s="302"/>
      <c r="AA19" s="303"/>
      <c r="AB19" s="31"/>
      <c r="AC19" s="302" t="s">
        <v>54</v>
      </c>
      <c r="AD19" s="302"/>
      <c r="AE19" s="302"/>
      <c r="AF19" s="302"/>
      <c r="AG19" s="303"/>
      <c r="AH19" s="36"/>
      <c r="AI19" s="61"/>
    </row>
    <row r="20" spans="2:43" ht="13.5" customHeight="1">
      <c r="B20" s="325"/>
      <c r="C20" s="326"/>
      <c r="D20" s="302" t="s">
        <v>55</v>
      </c>
      <c r="E20" s="302"/>
      <c r="F20" s="302"/>
      <c r="G20" s="303"/>
      <c r="H20" s="31"/>
      <c r="I20" s="302" t="s">
        <v>56</v>
      </c>
      <c r="J20" s="302"/>
      <c r="K20" s="302"/>
      <c r="L20" s="303"/>
      <c r="M20" s="31"/>
      <c r="N20" s="302" t="s">
        <v>57</v>
      </c>
      <c r="O20" s="302"/>
      <c r="P20" s="302"/>
      <c r="Q20" s="303"/>
      <c r="R20" s="31"/>
      <c r="S20" s="302" t="s">
        <v>58</v>
      </c>
      <c r="T20" s="302"/>
      <c r="U20" s="302"/>
      <c r="V20" s="303"/>
      <c r="W20" s="31"/>
      <c r="X20" s="302" t="s">
        <v>59</v>
      </c>
      <c r="Y20" s="302"/>
      <c r="Z20" s="302"/>
      <c r="AA20" s="303"/>
      <c r="AB20" s="31"/>
      <c r="AC20" s="302" t="s">
        <v>60</v>
      </c>
      <c r="AD20" s="302"/>
      <c r="AE20" s="302"/>
      <c r="AF20" s="302"/>
      <c r="AG20" s="303"/>
      <c r="AH20" s="36"/>
      <c r="AI20" s="61"/>
    </row>
    <row r="21" spans="2:43" ht="13.5" customHeight="1">
      <c r="B21" s="325"/>
      <c r="C21" s="326"/>
      <c r="D21" s="302" t="s">
        <v>61</v>
      </c>
      <c r="E21" s="302"/>
      <c r="F21" s="302"/>
      <c r="G21" s="303"/>
      <c r="H21" s="31"/>
      <c r="I21" s="302" t="s">
        <v>62</v>
      </c>
      <c r="J21" s="302"/>
      <c r="K21" s="302"/>
      <c r="L21" s="303"/>
      <c r="M21" s="31"/>
      <c r="N21" s="304"/>
      <c r="O21" s="304"/>
      <c r="P21" s="304"/>
      <c r="Q21" s="305"/>
      <c r="R21" s="31"/>
      <c r="S21" s="302" t="s">
        <v>63</v>
      </c>
      <c r="T21" s="302"/>
      <c r="U21" s="302"/>
      <c r="V21" s="303"/>
      <c r="W21" s="31"/>
      <c r="X21" s="302" t="s">
        <v>64</v>
      </c>
      <c r="Y21" s="302"/>
      <c r="Z21" s="302"/>
      <c r="AA21" s="303"/>
      <c r="AB21" s="31"/>
      <c r="AC21" s="304"/>
      <c r="AD21" s="304"/>
      <c r="AE21" s="304"/>
      <c r="AF21" s="304"/>
      <c r="AG21" s="305"/>
      <c r="AH21" s="36"/>
      <c r="AI21" s="61"/>
    </row>
    <row r="22" spans="2:43" ht="13.5" customHeight="1">
      <c r="B22" s="327"/>
      <c r="C22" s="328"/>
      <c r="D22" s="296" t="s">
        <v>65</v>
      </c>
      <c r="E22" s="296"/>
      <c r="F22" s="296"/>
      <c r="G22" s="297"/>
      <c r="H22" s="29"/>
      <c r="I22" s="296" t="s">
        <v>66</v>
      </c>
      <c r="J22" s="296"/>
      <c r="K22" s="296"/>
      <c r="L22" s="297"/>
      <c r="M22" s="29"/>
      <c r="N22" s="300"/>
      <c r="O22" s="300"/>
      <c r="P22" s="300"/>
      <c r="Q22" s="301"/>
      <c r="R22" s="29"/>
      <c r="S22" s="296" t="s">
        <v>67</v>
      </c>
      <c r="T22" s="296"/>
      <c r="U22" s="296"/>
      <c r="V22" s="297"/>
      <c r="W22" s="29"/>
      <c r="X22" s="296" t="s">
        <v>68</v>
      </c>
      <c r="Y22" s="296"/>
      <c r="Z22" s="296"/>
      <c r="AA22" s="297"/>
      <c r="AB22" s="29"/>
      <c r="AC22" s="296" t="s">
        <v>69</v>
      </c>
      <c r="AD22" s="296"/>
      <c r="AE22" s="296"/>
      <c r="AF22" s="296"/>
      <c r="AG22" s="297"/>
      <c r="AH22" s="34"/>
      <c r="AI22" s="61"/>
    </row>
    <row r="23" spans="2:43" ht="13.5" customHeight="1">
      <c r="B23" s="315" t="s">
        <v>70</v>
      </c>
      <c r="C23" s="316"/>
      <c r="D23" s="306" t="s">
        <v>71</v>
      </c>
      <c r="E23" s="306"/>
      <c r="F23" s="306"/>
      <c r="G23" s="307"/>
      <c r="H23" s="30"/>
      <c r="I23" s="306" t="s">
        <v>72</v>
      </c>
      <c r="J23" s="306"/>
      <c r="K23" s="306"/>
      <c r="L23" s="307"/>
      <c r="M23" s="30"/>
      <c r="N23" s="317" t="s">
        <v>73</v>
      </c>
      <c r="O23" s="317"/>
      <c r="P23" s="317"/>
      <c r="Q23" s="318"/>
      <c r="R23" s="30"/>
      <c r="S23" s="306" t="s">
        <v>74</v>
      </c>
      <c r="T23" s="306"/>
      <c r="U23" s="306"/>
      <c r="V23" s="307"/>
      <c r="W23" s="30"/>
      <c r="X23" s="306" t="s">
        <v>75</v>
      </c>
      <c r="Y23" s="306"/>
      <c r="Z23" s="306"/>
      <c r="AA23" s="307"/>
      <c r="AB23" s="30"/>
      <c r="AC23" s="308"/>
      <c r="AD23" s="308"/>
      <c r="AE23" s="308"/>
      <c r="AF23" s="308"/>
      <c r="AG23" s="309"/>
      <c r="AH23" s="35"/>
      <c r="AI23" s="61"/>
    </row>
    <row r="24" spans="2:43" ht="13.5" customHeight="1">
      <c r="B24" s="182"/>
      <c r="C24" s="183"/>
      <c r="D24" s="319" t="s">
        <v>76</v>
      </c>
      <c r="E24" s="319"/>
      <c r="F24" s="319"/>
      <c r="G24" s="320"/>
      <c r="H24" s="29"/>
      <c r="I24" s="296" t="s">
        <v>77</v>
      </c>
      <c r="J24" s="296"/>
      <c r="K24" s="296"/>
      <c r="L24" s="297"/>
      <c r="M24" s="29"/>
      <c r="N24" s="298" t="s">
        <v>78</v>
      </c>
      <c r="O24" s="298"/>
      <c r="P24" s="298"/>
      <c r="Q24" s="299"/>
      <c r="R24" s="29"/>
      <c r="S24" s="300"/>
      <c r="T24" s="300"/>
      <c r="U24" s="300"/>
      <c r="V24" s="301"/>
      <c r="W24" s="29"/>
      <c r="X24" s="300"/>
      <c r="Y24" s="300"/>
      <c r="Z24" s="300"/>
      <c r="AA24" s="301"/>
      <c r="AB24" s="29"/>
      <c r="AC24" s="300"/>
      <c r="AD24" s="300"/>
      <c r="AE24" s="300"/>
      <c r="AF24" s="300"/>
      <c r="AG24" s="301"/>
      <c r="AH24" s="34"/>
      <c r="AI24" s="61"/>
    </row>
    <row r="25" spans="2:43" ht="13.5" customHeight="1">
      <c r="B25" s="310" t="s">
        <v>79</v>
      </c>
      <c r="C25" s="311"/>
      <c r="D25" s="312" t="s">
        <v>80</v>
      </c>
      <c r="E25" s="312"/>
      <c r="F25" s="312"/>
      <c r="G25" s="313"/>
      <c r="H25" s="32"/>
      <c r="I25" s="294" t="s">
        <v>81</v>
      </c>
      <c r="J25" s="294"/>
      <c r="K25" s="294"/>
      <c r="L25" s="295"/>
      <c r="M25" s="32"/>
      <c r="N25" s="314" t="s">
        <v>82</v>
      </c>
      <c r="O25" s="314"/>
      <c r="P25" s="314"/>
      <c r="Q25" s="276"/>
      <c r="R25" s="32"/>
      <c r="S25" s="294" t="s">
        <v>83</v>
      </c>
      <c r="T25" s="294"/>
      <c r="U25" s="294"/>
      <c r="V25" s="295"/>
      <c r="W25" s="32"/>
      <c r="X25" s="294" t="s">
        <v>84</v>
      </c>
      <c r="Y25" s="294"/>
      <c r="Z25" s="294"/>
      <c r="AA25" s="295"/>
      <c r="AB25" s="29"/>
      <c r="AC25" s="294" t="s">
        <v>85</v>
      </c>
      <c r="AD25" s="294"/>
      <c r="AE25" s="294"/>
      <c r="AF25" s="294"/>
      <c r="AG25" s="295"/>
      <c r="AH25" s="37"/>
      <c r="AI25" s="61"/>
    </row>
    <row r="26" spans="2:43" ht="13.5" customHeight="1">
      <c r="B26" s="279" t="s">
        <v>86</v>
      </c>
      <c r="C26" s="280"/>
      <c r="D26" s="283"/>
      <c r="E26" s="284"/>
      <c r="F26" s="284"/>
      <c r="G26" s="284"/>
      <c r="H26" s="284"/>
      <c r="I26" s="284"/>
      <c r="J26" s="284"/>
      <c r="K26" s="284"/>
      <c r="L26" s="284"/>
      <c r="M26" s="284"/>
      <c r="N26" s="284"/>
      <c r="O26" s="284"/>
      <c r="P26" s="284"/>
      <c r="Q26" s="284"/>
      <c r="R26" s="284"/>
      <c r="S26" s="284"/>
      <c r="T26" s="284"/>
      <c r="U26" s="284"/>
      <c r="V26" s="284"/>
      <c r="W26" s="284"/>
      <c r="X26" s="284"/>
      <c r="Y26" s="284"/>
      <c r="Z26" s="284"/>
      <c r="AA26" s="284"/>
      <c r="AB26" s="284"/>
      <c r="AC26" s="284"/>
      <c r="AD26" s="284"/>
      <c r="AE26" s="284"/>
      <c r="AF26" s="284"/>
      <c r="AG26" s="284"/>
      <c r="AH26" s="285"/>
      <c r="AI26" s="61"/>
    </row>
    <row r="27" spans="2:43" ht="13.5" customHeight="1">
      <c r="B27" s="281"/>
      <c r="C27" s="282"/>
      <c r="D27" s="286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  <c r="V27" s="287"/>
      <c r="W27" s="287"/>
      <c r="X27" s="287"/>
      <c r="Y27" s="287"/>
      <c r="Z27" s="287"/>
      <c r="AA27" s="287"/>
      <c r="AB27" s="287"/>
      <c r="AC27" s="287"/>
      <c r="AD27" s="287"/>
      <c r="AE27" s="287"/>
      <c r="AF27" s="287"/>
      <c r="AG27" s="287"/>
      <c r="AH27" s="288"/>
      <c r="AI27" s="61"/>
    </row>
    <row r="28" spans="2:43" ht="13.5" customHeight="1" thickBot="1">
      <c r="B28" s="289" t="s">
        <v>87</v>
      </c>
      <c r="C28" s="290"/>
      <c r="D28" s="291" t="s">
        <v>88</v>
      </c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2"/>
      <c r="R28" s="292"/>
      <c r="S28" s="292"/>
      <c r="T28" s="292"/>
      <c r="U28" s="292"/>
      <c r="V28" s="292"/>
      <c r="W28" s="292"/>
      <c r="X28" s="292"/>
      <c r="Y28" s="292"/>
      <c r="Z28" s="292"/>
      <c r="AA28" s="292"/>
      <c r="AB28" s="292"/>
      <c r="AC28" s="292"/>
      <c r="AD28" s="292"/>
      <c r="AE28" s="292"/>
      <c r="AF28" s="292"/>
      <c r="AG28" s="292"/>
      <c r="AH28" s="293"/>
      <c r="AI28" s="61"/>
    </row>
    <row r="29" spans="2:43" s="3" customFormat="1" ht="13.5" customHeight="1" thickBot="1">
      <c r="B29" s="233" t="s">
        <v>89</v>
      </c>
      <c r="C29" s="233"/>
      <c r="D29" s="233"/>
      <c r="E29" s="233"/>
      <c r="F29" s="233"/>
      <c r="G29" s="233"/>
      <c r="H29" s="233"/>
      <c r="I29" s="233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53"/>
      <c r="AC29" s="53"/>
      <c r="AD29" s="53"/>
      <c r="AE29" s="53"/>
      <c r="AF29" s="53"/>
      <c r="AG29" s="53"/>
      <c r="AH29" s="53"/>
      <c r="AI29" s="61"/>
      <c r="AJ29" s="44"/>
      <c r="AK29" s="44"/>
      <c r="AL29" s="38"/>
      <c r="AM29" s="38"/>
      <c r="AN29" s="38"/>
      <c r="AO29" s="38"/>
      <c r="AP29" s="38"/>
      <c r="AQ29" s="44"/>
    </row>
    <row r="30" spans="2:43" ht="13.5" customHeight="1">
      <c r="B30" s="267" t="s">
        <v>90</v>
      </c>
      <c r="C30" s="268"/>
      <c r="D30" s="268"/>
      <c r="E30" s="268"/>
      <c r="F30" s="268"/>
      <c r="G30" s="268"/>
      <c r="H30" s="268"/>
      <c r="I30" s="268"/>
      <c r="J30" s="268"/>
      <c r="K30" s="268"/>
      <c r="L30" s="268"/>
      <c r="M30" s="9"/>
      <c r="N30" s="9"/>
      <c r="O30" s="271" t="s">
        <v>91</v>
      </c>
      <c r="P30" s="271"/>
      <c r="Q30" s="271"/>
      <c r="R30" s="271"/>
      <c r="S30" s="271"/>
      <c r="T30" s="271"/>
      <c r="U30" s="271"/>
      <c r="V30" s="271"/>
      <c r="W30" s="271"/>
      <c r="X30" s="271"/>
      <c r="Y30" s="271"/>
      <c r="Z30" s="271"/>
      <c r="AA30" s="271"/>
      <c r="AB30" s="274" t="s">
        <v>92</v>
      </c>
      <c r="AC30" s="271"/>
      <c r="AD30" s="271"/>
      <c r="AE30" s="271"/>
      <c r="AF30" s="271"/>
      <c r="AG30" s="271"/>
      <c r="AH30" s="275"/>
      <c r="AI30" s="61"/>
    </row>
    <row r="31" spans="2:43" ht="13.5" customHeight="1">
      <c r="B31" s="269"/>
      <c r="C31" s="270"/>
      <c r="D31" s="270"/>
      <c r="E31" s="270"/>
      <c r="F31" s="270"/>
      <c r="G31" s="270"/>
      <c r="H31" s="270"/>
      <c r="I31" s="270"/>
      <c r="J31" s="270"/>
      <c r="K31" s="270"/>
      <c r="L31" s="270"/>
      <c r="M31" s="10"/>
      <c r="N31" s="10"/>
      <c r="O31" s="272"/>
      <c r="P31" s="272"/>
      <c r="Q31" s="272"/>
      <c r="R31" s="272"/>
      <c r="S31" s="272"/>
      <c r="T31" s="272"/>
      <c r="U31" s="272"/>
      <c r="V31" s="272"/>
      <c r="W31" s="272"/>
      <c r="X31" s="272"/>
      <c r="Y31" s="272"/>
      <c r="Z31" s="272"/>
      <c r="AA31" s="272"/>
      <c r="AB31" s="276"/>
      <c r="AC31" s="277"/>
      <c r="AD31" s="277"/>
      <c r="AE31" s="277"/>
      <c r="AF31" s="277"/>
      <c r="AG31" s="277"/>
      <c r="AH31" s="278"/>
      <c r="AI31" s="61"/>
      <c r="AJ31" s="44" t="s">
        <v>40</v>
      </c>
    </row>
    <row r="32" spans="2:43" s="3" customFormat="1" ht="13.5" customHeight="1">
      <c r="B32" s="237"/>
      <c r="C32" s="216" t="s">
        <v>93</v>
      </c>
      <c r="D32" s="216"/>
      <c r="E32" s="216"/>
      <c r="F32" s="216"/>
      <c r="G32" s="216" t="s">
        <v>94</v>
      </c>
      <c r="H32" s="216"/>
      <c r="I32" s="216" t="s">
        <v>95</v>
      </c>
      <c r="J32" s="216"/>
      <c r="K32" s="216" t="s">
        <v>79</v>
      </c>
      <c r="L32" s="273"/>
      <c r="M32" s="67"/>
      <c r="N32" s="68"/>
      <c r="O32" s="216" t="s">
        <v>96</v>
      </c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60"/>
      <c r="AA32" s="261"/>
      <c r="AB32" s="219" t="s">
        <v>97</v>
      </c>
      <c r="AC32" s="258"/>
      <c r="AD32" s="259"/>
      <c r="AE32" s="242"/>
      <c r="AF32" s="243"/>
      <c r="AG32" s="243"/>
      <c r="AH32" s="244"/>
      <c r="AI32" s="61"/>
      <c r="AJ32" s="44"/>
      <c r="AK32" s="44"/>
      <c r="AL32" s="38"/>
      <c r="AM32" s="38"/>
      <c r="AN32" s="38"/>
      <c r="AO32" s="38"/>
      <c r="AP32" s="38"/>
      <c r="AQ32" s="44"/>
    </row>
    <row r="33" spans="2:46" s="11" customFormat="1" ht="13.5" customHeight="1">
      <c r="B33" s="238"/>
      <c r="C33" s="251" t="s">
        <v>98</v>
      </c>
      <c r="D33" s="251"/>
      <c r="E33" s="251"/>
      <c r="F33" s="251"/>
      <c r="G33" s="252"/>
      <c r="H33" s="252"/>
      <c r="I33" s="252">
        <v>30</v>
      </c>
      <c r="J33" s="252"/>
      <c r="K33" s="252"/>
      <c r="L33" s="252"/>
      <c r="M33" s="67"/>
      <c r="N33" s="68"/>
      <c r="O33" s="253" t="s">
        <v>99</v>
      </c>
      <c r="P33" s="256" t="s">
        <v>100</v>
      </c>
      <c r="Q33" s="256" t="s">
        <v>101</v>
      </c>
      <c r="R33" s="256" t="s">
        <v>102</v>
      </c>
      <c r="S33" s="256" t="s">
        <v>103</v>
      </c>
      <c r="T33" s="256" t="s">
        <v>104</v>
      </c>
      <c r="U33" s="256" t="s">
        <v>105</v>
      </c>
      <c r="V33" s="256" t="s">
        <v>106</v>
      </c>
      <c r="W33" s="256" t="s">
        <v>107</v>
      </c>
      <c r="X33" s="256" t="s">
        <v>108</v>
      </c>
      <c r="Y33" s="256" t="s">
        <v>109</v>
      </c>
      <c r="Z33" s="262"/>
      <c r="AA33" s="263"/>
      <c r="AB33" s="67"/>
      <c r="AC33" s="63"/>
      <c r="AD33" s="63"/>
      <c r="AE33" s="63"/>
      <c r="AF33" s="63"/>
      <c r="AG33" s="63"/>
      <c r="AH33" s="69"/>
      <c r="AI33" s="61"/>
      <c r="AJ33" s="44"/>
      <c r="AK33" s="44"/>
      <c r="AL33" s="38"/>
      <c r="AM33" s="38"/>
      <c r="AN33" s="38"/>
      <c r="AO33" s="38"/>
      <c r="AP33" s="38"/>
      <c r="AQ33" s="44"/>
      <c r="AR33" s="61"/>
      <c r="AS33" s="61"/>
      <c r="AT33" s="61"/>
    </row>
    <row r="34" spans="2:46" s="3" customFormat="1" ht="13.5" customHeight="1">
      <c r="B34" s="238"/>
      <c r="C34" s="246" t="s">
        <v>110</v>
      </c>
      <c r="D34" s="246"/>
      <c r="E34" s="246"/>
      <c r="F34" s="246"/>
      <c r="G34" s="245"/>
      <c r="H34" s="245"/>
      <c r="I34" s="245">
        <v>10</v>
      </c>
      <c r="J34" s="245"/>
      <c r="K34" s="245"/>
      <c r="L34" s="245"/>
      <c r="M34" s="67"/>
      <c r="N34" s="68"/>
      <c r="O34" s="254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62"/>
      <c r="AA34" s="263"/>
      <c r="AB34" s="219" t="s">
        <v>111</v>
      </c>
      <c r="AC34" s="258"/>
      <c r="AD34" s="259"/>
      <c r="AE34" s="242" t="s">
        <v>112</v>
      </c>
      <c r="AF34" s="243"/>
      <c r="AG34" s="243"/>
      <c r="AH34" s="244"/>
      <c r="AI34" s="61"/>
      <c r="AJ34" s="44"/>
      <c r="AK34" s="44"/>
      <c r="AL34" s="38"/>
      <c r="AM34" s="38"/>
      <c r="AN34" s="38"/>
      <c r="AO34" s="38"/>
      <c r="AP34" s="38"/>
      <c r="AQ34" s="44"/>
      <c r="AR34" s="61"/>
      <c r="AS34" s="61"/>
      <c r="AT34" s="61"/>
    </row>
    <row r="35" spans="2:46" s="11" customFormat="1" ht="13.5" customHeight="1">
      <c r="B35" s="238"/>
      <c r="C35" s="246" t="s">
        <v>113</v>
      </c>
      <c r="D35" s="246"/>
      <c r="E35" s="246"/>
      <c r="F35" s="246"/>
      <c r="G35" s="245"/>
      <c r="H35" s="245"/>
      <c r="I35" s="245"/>
      <c r="J35" s="245"/>
      <c r="K35" s="245"/>
      <c r="L35" s="245"/>
      <c r="M35" s="67"/>
      <c r="N35" s="68"/>
      <c r="O35" s="254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62"/>
      <c r="AA35" s="263"/>
      <c r="AB35" s="67"/>
      <c r="AC35" s="63"/>
      <c r="AD35" s="63"/>
      <c r="AE35" s="63"/>
      <c r="AF35" s="63"/>
      <c r="AG35" s="63"/>
      <c r="AH35" s="69"/>
      <c r="AI35" s="61"/>
      <c r="AJ35" s="44"/>
      <c r="AK35" s="44"/>
      <c r="AL35" s="38"/>
      <c r="AM35" s="38"/>
      <c r="AN35" s="38"/>
      <c r="AO35" s="38"/>
      <c r="AP35" s="38"/>
      <c r="AQ35" s="44"/>
      <c r="AR35" s="61"/>
      <c r="AS35" s="61"/>
      <c r="AT35" s="61"/>
    </row>
    <row r="36" spans="2:46" ht="13.5" customHeight="1">
      <c r="B36" s="239"/>
      <c r="C36" s="240" t="s">
        <v>114</v>
      </c>
      <c r="D36" s="240"/>
      <c r="E36" s="240"/>
      <c r="F36" s="240"/>
      <c r="G36" s="241"/>
      <c r="H36" s="241"/>
      <c r="I36" s="241"/>
      <c r="J36" s="241"/>
      <c r="K36" s="241"/>
      <c r="L36" s="241"/>
      <c r="M36" s="67"/>
      <c r="N36" s="68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62"/>
      <c r="AA36" s="263"/>
      <c r="AB36" s="219" t="s">
        <v>115</v>
      </c>
      <c r="AC36" s="258"/>
      <c r="AD36" s="259"/>
      <c r="AE36" s="234"/>
      <c r="AF36" s="235"/>
      <c r="AG36" s="235"/>
      <c r="AH36" s="236"/>
      <c r="AI36" s="61"/>
      <c r="AR36" s="61"/>
      <c r="AS36" s="61"/>
      <c r="AT36" s="61"/>
    </row>
    <row r="37" spans="2:46" ht="13.5" customHeight="1">
      <c r="B37" s="70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63"/>
      <c r="N37" s="68"/>
      <c r="O37" s="51"/>
      <c r="P37" s="51"/>
      <c r="Q37" s="51"/>
      <c r="R37" s="51" t="s">
        <v>38</v>
      </c>
      <c r="S37" s="51" t="s">
        <v>38</v>
      </c>
      <c r="T37" s="51" t="s">
        <v>38</v>
      </c>
      <c r="U37" s="51" t="s">
        <v>38</v>
      </c>
      <c r="V37" s="51"/>
      <c r="W37" s="51"/>
      <c r="X37" s="51"/>
      <c r="Y37" s="71"/>
      <c r="Z37" s="264"/>
      <c r="AA37" s="265"/>
      <c r="AB37" s="12"/>
      <c r="AC37" s="13"/>
      <c r="AD37" s="13"/>
      <c r="AE37" s="56"/>
      <c r="AF37" s="63"/>
      <c r="AG37" s="63"/>
      <c r="AH37" s="69"/>
      <c r="AI37" s="61"/>
      <c r="AR37" s="61"/>
      <c r="AS37" s="61"/>
      <c r="AT37" s="61"/>
    </row>
    <row r="38" spans="2:46" ht="13.5" customHeight="1" thickBot="1">
      <c r="B38" s="247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9"/>
      <c r="P38" s="249"/>
      <c r="Q38" s="249"/>
      <c r="R38" s="249"/>
      <c r="S38" s="249"/>
      <c r="T38" s="249"/>
      <c r="U38" s="249"/>
      <c r="V38" s="249"/>
      <c r="W38" s="249"/>
      <c r="X38" s="249"/>
      <c r="Y38" s="250"/>
      <c r="Z38" s="266"/>
      <c r="AA38" s="250"/>
      <c r="AB38" s="72"/>
      <c r="AC38" s="73"/>
      <c r="AD38" s="73"/>
      <c r="AE38" s="73"/>
      <c r="AF38" s="73"/>
      <c r="AG38" s="73"/>
      <c r="AH38" s="74"/>
      <c r="AI38" s="61"/>
      <c r="AR38" s="61"/>
      <c r="AS38" s="61"/>
      <c r="AT38" s="61"/>
    </row>
    <row r="39" spans="2:46" s="3" customFormat="1" ht="13.5" customHeight="1" thickBot="1">
      <c r="B39" s="233" t="s">
        <v>116</v>
      </c>
      <c r="C39" s="233"/>
      <c r="D39" s="233"/>
      <c r="E39" s="233"/>
      <c r="F39" s="23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0"/>
      <c r="AJ39" s="46"/>
      <c r="AK39" s="44" t="s">
        <v>117</v>
      </c>
      <c r="AL39" s="38"/>
      <c r="AM39" s="38"/>
      <c r="AN39" s="38"/>
      <c r="AO39" s="38"/>
      <c r="AP39" s="38"/>
      <c r="AQ39" s="44" t="s">
        <v>118</v>
      </c>
      <c r="AR39" s="61"/>
      <c r="AS39" s="61"/>
      <c r="AT39" s="61"/>
    </row>
    <row r="40" spans="2:46" ht="13.5" customHeight="1">
      <c r="B40" s="217" t="s">
        <v>117</v>
      </c>
      <c r="C40" s="218"/>
      <c r="D40" s="14"/>
      <c r="E40" s="224" t="s">
        <v>119</v>
      </c>
      <c r="F40" s="224"/>
      <c r="G40" s="224"/>
      <c r="H40" s="75"/>
      <c r="I40" s="221" t="s">
        <v>120</v>
      </c>
      <c r="J40" s="222"/>
      <c r="K40" s="223"/>
      <c r="L40" s="225"/>
      <c r="M40" s="226"/>
      <c r="N40" s="227"/>
      <c r="O40" s="54"/>
      <c r="P40" s="232" t="s">
        <v>121</v>
      </c>
      <c r="Q40" s="232"/>
      <c r="R40" s="232"/>
      <c r="S40" s="232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5"/>
      <c r="AI40" s="61"/>
      <c r="AJ40" s="44">
        <v>5</v>
      </c>
      <c r="AK40" s="47" t="str">
        <f>IF(SUM($L$40:$N$43)=20,"A+","")</f>
        <v/>
      </c>
      <c r="AQ40" s="47" t="str">
        <f>IF(SUM($L$44:$N$47)=20,"A+","")</f>
        <v/>
      </c>
      <c r="AR40" s="61"/>
      <c r="AS40" s="61"/>
      <c r="AT40" s="76"/>
    </row>
    <row r="41" spans="2:46" ht="13.5" customHeight="1">
      <c r="B41" s="180"/>
      <c r="C41" s="181"/>
      <c r="D41" s="15"/>
      <c r="E41" s="210" t="str">
        <f>AK57</f>
        <v/>
      </c>
      <c r="F41" s="211"/>
      <c r="G41" s="211"/>
      <c r="H41" s="68"/>
      <c r="I41" s="195" t="s">
        <v>122</v>
      </c>
      <c r="J41" s="196"/>
      <c r="K41" s="197"/>
      <c r="L41" s="213"/>
      <c r="M41" s="214"/>
      <c r="N41" s="215"/>
      <c r="O41" s="16"/>
      <c r="P41" s="216" t="s">
        <v>123</v>
      </c>
      <c r="Q41" s="216"/>
      <c r="R41" s="216" t="s">
        <v>124</v>
      </c>
      <c r="S41" s="216"/>
      <c r="T41" s="216"/>
      <c r="U41" s="216"/>
      <c r="V41" s="216"/>
      <c r="W41" s="216"/>
      <c r="X41" s="216"/>
      <c r="Y41" s="216"/>
      <c r="Z41" s="216"/>
      <c r="AA41" s="216"/>
      <c r="AB41" s="216"/>
      <c r="AC41" s="216"/>
      <c r="AD41" s="216"/>
      <c r="AE41" s="216"/>
      <c r="AF41" s="216" t="s">
        <v>125</v>
      </c>
      <c r="AG41" s="216"/>
      <c r="AH41" s="17"/>
      <c r="AI41" s="61"/>
      <c r="AJ41" s="44">
        <v>4</v>
      </c>
      <c r="AK41" s="47" t="str">
        <f>IF(SUM($L$40:$N$43)=19,"A","")</f>
        <v/>
      </c>
      <c r="AQ41" s="47" t="str">
        <f>IF(SUM($L$44:$N$47)=19,"A","")</f>
        <v/>
      </c>
      <c r="AR41" s="61"/>
      <c r="AS41" s="61"/>
      <c r="AT41" s="61"/>
    </row>
    <row r="42" spans="2:46" ht="13.5" customHeight="1">
      <c r="B42" s="180"/>
      <c r="C42" s="219"/>
      <c r="D42" s="77"/>
      <c r="E42" s="212"/>
      <c r="F42" s="212"/>
      <c r="G42" s="212"/>
      <c r="H42" s="68"/>
      <c r="I42" s="195" t="s">
        <v>126</v>
      </c>
      <c r="J42" s="196"/>
      <c r="K42" s="197"/>
      <c r="L42" s="213"/>
      <c r="M42" s="214"/>
      <c r="N42" s="215"/>
      <c r="O42" s="16"/>
      <c r="P42" s="190" t="s">
        <v>127</v>
      </c>
      <c r="Q42" s="190"/>
      <c r="R42" s="190" t="s">
        <v>128</v>
      </c>
      <c r="S42" s="190"/>
      <c r="T42" s="190"/>
      <c r="U42" s="228"/>
      <c r="V42" s="192" t="s">
        <v>129</v>
      </c>
      <c r="W42" s="193"/>
      <c r="X42" s="193"/>
      <c r="Y42" s="193"/>
      <c r="Z42" s="193"/>
      <c r="AA42" s="193"/>
      <c r="AB42" s="193"/>
      <c r="AC42" s="193"/>
      <c r="AD42" s="193"/>
      <c r="AE42" s="194"/>
      <c r="AF42" s="194">
        <v>5</v>
      </c>
      <c r="AG42" s="190"/>
      <c r="AH42" s="17"/>
      <c r="AI42" s="61"/>
      <c r="AJ42" s="44">
        <v>3</v>
      </c>
      <c r="AK42" s="47" t="str">
        <f>IF(SUM($L$40:$N$43)=18,"A","")</f>
        <v/>
      </c>
      <c r="AQ42" s="47" t="str">
        <f>IF(SUM($L$44:$N$47)=18,"A","")</f>
        <v/>
      </c>
      <c r="AR42" s="61"/>
      <c r="AS42" s="61"/>
      <c r="AT42" s="61"/>
    </row>
    <row r="43" spans="2:46" ht="13.5" customHeight="1">
      <c r="B43" s="182"/>
      <c r="C43" s="220"/>
      <c r="D43" s="78"/>
      <c r="E43" s="79"/>
      <c r="F43" s="79"/>
      <c r="G43" s="79"/>
      <c r="H43" s="49"/>
      <c r="I43" s="159" t="s">
        <v>130</v>
      </c>
      <c r="J43" s="160"/>
      <c r="K43" s="161"/>
      <c r="L43" s="229"/>
      <c r="M43" s="230"/>
      <c r="N43" s="231"/>
      <c r="O43" s="16"/>
      <c r="P43" s="190" t="s">
        <v>131</v>
      </c>
      <c r="Q43" s="190"/>
      <c r="R43" s="190" t="s">
        <v>132</v>
      </c>
      <c r="S43" s="190"/>
      <c r="T43" s="190"/>
      <c r="U43" s="228"/>
      <c r="V43" s="192" t="s">
        <v>133</v>
      </c>
      <c r="W43" s="193"/>
      <c r="X43" s="193"/>
      <c r="Y43" s="193"/>
      <c r="Z43" s="193"/>
      <c r="AA43" s="193"/>
      <c r="AB43" s="193"/>
      <c r="AC43" s="193"/>
      <c r="AD43" s="193"/>
      <c r="AE43" s="194"/>
      <c r="AF43" s="194">
        <v>4</v>
      </c>
      <c r="AG43" s="190"/>
      <c r="AH43" s="17"/>
      <c r="AI43" s="61"/>
      <c r="AJ43" s="44">
        <v>2</v>
      </c>
      <c r="AK43" s="47" t="str">
        <f>IF(SUM($L$40:$N$43)=17,"B+","")</f>
        <v/>
      </c>
      <c r="AQ43" s="47" t="str">
        <f>IF(SUM($L$44:$N$47)=17,"B+","")</f>
        <v/>
      </c>
      <c r="AR43" s="61"/>
      <c r="AS43" s="61"/>
      <c r="AT43" s="61"/>
    </row>
    <row r="44" spans="2:46" ht="13.5" customHeight="1">
      <c r="B44" s="180" t="s">
        <v>118</v>
      </c>
      <c r="C44" s="181"/>
      <c r="D44" s="50"/>
      <c r="E44" s="198" t="s">
        <v>119</v>
      </c>
      <c r="F44" s="198"/>
      <c r="G44" s="198"/>
      <c r="H44" s="80"/>
      <c r="I44" s="184" t="s">
        <v>120</v>
      </c>
      <c r="J44" s="185"/>
      <c r="K44" s="186"/>
      <c r="L44" s="187"/>
      <c r="M44" s="188"/>
      <c r="N44" s="189"/>
      <c r="O44" s="16"/>
      <c r="P44" s="190" t="s">
        <v>42</v>
      </c>
      <c r="Q44" s="190"/>
      <c r="R44" s="190" t="s">
        <v>134</v>
      </c>
      <c r="S44" s="190"/>
      <c r="T44" s="190"/>
      <c r="U44" s="191"/>
      <c r="V44" s="192" t="s">
        <v>135</v>
      </c>
      <c r="W44" s="193"/>
      <c r="X44" s="193"/>
      <c r="Y44" s="193"/>
      <c r="Z44" s="193"/>
      <c r="AA44" s="193"/>
      <c r="AB44" s="193"/>
      <c r="AC44" s="193"/>
      <c r="AD44" s="193"/>
      <c r="AE44" s="194"/>
      <c r="AF44" s="190">
        <v>3</v>
      </c>
      <c r="AG44" s="190"/>
      <c r="AH44" s="17"/>
      <c r="AI44" s="61"/>
      <c r="AJ44" s="44">
        <v>1</v>
      </c>
      <c r="AK44" s="47" t="str">
        <f>IF(SUM($L$40:$N$43)=16,"B","")</f>
        <v/>
      </c>
      <c r="AL44" s="39"/>
      <c r="AQ44" s="47" t="str">
        <f>IF(SUM($L$44:$N$47)=16,"B","")</f>
        <v/>
      </c>
      <c r="AR44" s="61"/>
      <c r="AS44" s="61"/>
      <c r="AT44" s="61"/>
    </row>
    <row r="45" spans="2:46" ht="13.5" customHeight="1">
      <c r="B45" s="180"/>
      <c r="C45" s="181"/>
      <c r="D45" s="15"/>
      <c r="E45" s="210" t="str">
        <f>AQ57</f>
        <v/>
      </c>
      <c r="F45" s="211"/>
      <c r="G45" s="211"/>
      <c r="H45" s="68"/>
      <c r="I45" s="195" t="s">
        <v>122</v>
      </c>
      <c r="J45" s="196"/>
      <c r="K45" s="197"/>
      <c r="L45" s="201"/>
      <c r="M45" s="202"/>
      <c r="N45" s="203"/>
      <c r="O45" s="16"/>
      <c r="P45" s="200" t="s">
        <v>136</v>
      </c>
      <c r="Q45" s="200"/>
      <c r="R45" s="200" t="s">
        <v>137</v>
      </c>
      <c r="S45" s="200"/>
      <c r="T45" s="200"/>
      <c r="U45" s="208"/>
      <c r="V45" s="209" t="s">
        <v>138</v>
      </c>
      <c r="W45" s="190"/>
      <c r="X45" s="190"/>
      <c r="Y45" s="190"/>
      <c r="Z45" s="190"/>
      <c r="AA45" s="190"/>
      <c r="AB45" s="190"/>
      <c r="AC45" s="190"/>
      <c r="AD45" s="190"/>
      <c r="AE45" s="190"/>
      <c r="AF45" s="199">
        <v>2</v>
      </c>
      <c r="AG45" s="200"/>
      <c r="AH45" s="17"/>
      <c r="AI45" s="61"/>
      <c r="AK45" s="47" t="str">
        <f>IF(SUM($L$40:$N$43)=15,"B","")</f>
        <v/>
      </c>
      <c r="AL45" s="40"/>
      <c r="AQ45" s="47" t="str">
        <f>IF(SUM($L$44:$N$47)=15,"B","")</f>
        <v/>
      </c>
      <c r="AR45" s="61"/>
      <c r="AS45" s="61"/>
      <c r="AT45" s="61"/>
    </row>
    <row r="46" spans="2:46" ht="13.5" customHeight="1">
      <c r="B46" s="180"/>
      <c r="C46" s="181"/>
      <c r="D46" s="77"/>
      <c r="E46" s="212"/>
      <c r="F46" s="212"/>
      <c r="G46" s="212"/>
      <c r="H46" s="68"/>
      <c r="I46" s="195" t="s">
        <v>126</v>
      </c>
      <c r="J46" s="196"/>
      <c r="K46" s="197"/>
      <c r="L46" s="201"/>
      <c r="M46" s="202"/>
      <c r="N46" s="203"/>
      <c r="O46" s="16"/>
      <c r="P46" s="204" t="s">
        <v>139</v>
      </c>
      <c r="Q46" s="204"/>
      <c r="R46" s="204" t="s">
        <v>140</v>
      </c>
      <c r="S46" s="204"/>
      <c r="T46" s="204"/>
      <c r="U46" s="205"/>
      <c r="V46" s="206" t="s">
        <v>141</v>
      </c>
      <c r="W46" s="204"/>
      <c r="X46" s="204"/>
      <c r="Y46" s="204"/>
      <c r="Z46" s="204"/>
      <c r="AA46" s="204"/>
      <c r="AB46" s="204"/>
      <c r="AC46" s="204"/>
      <c r="AD46" s="204"/>
      <c r="AE46" s="204"/>
      <c r="AF46" s="207">
        <v>1</v>
      </c>
      <c r="AG46" s="204"/>
      <c r="AH46" s="17"/>
      <c r="AI46" s="61"/>
      <c r="AK46" s="47" t="str">
        <f>IF(SUM($L$40:$N$43)=14,"B-","")</f>
        <v/>
      </c>
      <c r="AL46" s="40"/>
      <c r="AQ46" s="47" t="str">
        <f>IF(SUM($L$44:$N$47)=14,"B-","")</f>
        <v/>
      </c>
      <c r="AR46" s="61"/>
      <c r="AS46" s="61"/>
      <c r="AT46" s="61"/>
    </row>
    <row r="47" spans="2:46" ht="13.5" customHeight="1">
      <c r="B47" s="182"/>
      <c r="C47" s="183"/>
      <c r="D47" s="67"/>
      <c r="E47" s="81"/>
      <c r="F47" s="81"/>
      <c r="G47" s="81"/>
      <c r="H47" s="43" t="str">
        <f>IF(SUM(L44:N47)&gt;3,"E","")</f>
        <v/>
      </c>
      <c r="I47" s="159" t="s">
        <v>130</v>
      </c>
      <c r="J47" s="160"/>
      <c r="K47" s="161"/>
      <c r="L47" s="162"/>
      <c r="M47" s="163"/>
      <c r="N47" s="164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7"/>
      <c r="AI47" s="61"/>
      <c r="AK47" s="47" t="str">
        <f>IF(SUM($L$40:$N$43)=13,"C+","")</f>
        <v/>
      </c>
      <c r="AL47" s="40"/>
      <c r="AQ47" s="47" t="str">
        <f>IF(SUM($L$44:$N$47)=13,"C+","")</f>
        <v/>
      </c>
      <c r="AR47" s="61"/>
      <c r="AS47" s="61"/>
      <c r="AT47" s="61"/>
    </row>
    <row r="48" spans="2:46" s="3" customFormat="1" ht="13.5" customHeight="1">
      <c r="B48" s="165" t="s">
        <v>142</v>
      </c>
      <c r="C48" s="166"/>
      <c r="D48" s="174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6"/>
      <c r="AI48" s="61"/>
      <c r="AJ48" s="44"/>
      <c r="AK48" s="47" t="str">
        <f>IF(SUM($L$40:$N$43)=12,"C","")</f>
        <v/>
      </c>
      <c r="AL48" s="40"/>
      <c r="AM48" s="38"/>
      <c r="AN48" s="38"/>
      <c r="AO48" s="38"/>
      <c r="AP48" s="38"/>
      <c r="AQ48" s="47" t="str">
        <f>IF(SUM($L$44:$N$47)=12,"C","")</f>
        <v/>
      </c>
      <c r="AR48" s="61"/>
      <c r="AS48" s="61"/>
      <c r="AT48" s="61"/>
    </row>
    <row r="49" spans="2:43" s="8" customFormat="1" ht="13.5" customHeight="1" thickBot="1">
      <c r="B49" s="167"/>
      <c r="C49" s="168"/>
      <c r="D49" s="171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  <c r="AH49" s="173"/>
      <c r="AI49" s="60"/>
      <c r="AJ49" s="46"/>
      <c r="AK49" s="47" t="str">
        <f>IF(SUM($L$40:$N$43)=11,"C","")</f>
        <v/>
      </c>
      <c r="AL49" s="40"/>
      <c r="AM49" s="39"/>
      <c r="AN49" s="39"/>
      <c r="AO49" s="39"/>
      <c r="AP49" s="39"/>
      <c r="AQ49" s="47" t="str">
        <f>IF(SUM($L$44:$N$47)=11,"C","")</f>
        <v/>
      </c>
    </row>
    <row r="50" spans="2:43" s="8" customFormat="1" ht="13.5" customHeight="1">
      <c r="B50" s="62"/>
      <c r="C50" s="62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0"/>
      <c r="AJ50" s="46"/>
      <c r="AK50" s="47" t="str">
        <f>IF(SUM($L$40:$N$43)=10,"C-","")</f>
        <v/>
      </c>
      <c r="AL50" s="40"/>
      <c r="AM50" s="39"/>
      <c r="AN50" s="39"/>
      <c r="AO50" s="39"/>
      <c r="AP50" s="39"/>
      <c r="AQ50" s="47" t="str">
        <f>IF(SUM($L$44:$N$47)=10,"C-","")</f>
        <v/>
      </c>
    </row>
    <row r="51" spans="2:43" s="7" customFormat="1">
      <c r="B51" s="18"/>
      <c r="C51" s="18"/>
      <c r="D51" s="18"/>
      <c r="E51" s="18"/>
      <c r="F51" s="18"/>
      <c r="G51" s="18"/>
      <c r="H51" s="18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1"/>
      <c r="AJ51" s="44"/>
      <c r="AK51" s="47" t="str">
        <f>IF(SUM($L$40:$N$43)=9,"D+","")</f>
        <v/>
      </c>
      <c r="AL51" s="38"/>
      <c r="AM51" s="38"/>
      <c r="AN51" s="38"/>
      <c r="AO51" s="38"/>
      <c r="AP51" s="38"/>
      <c r="AQ51" s="47" t="str">
        <f>IF(SUM($L$44:$N$47)=9,"D+","")</f>
        <v/>
      </c>
    </row>
    <row r="52" spans="2:43" ht="13.5" customHeight="1" thickBot="1">
      <c r="B52" s="169" t="s">
        <v>143</v>
      </c>
      <c r="C52" s="169"/>
      <c r="D52" s="169"/>
      <c r="E52" s="169"/>
      <c r="F52" s="170" t="str">
        <f>IF(E6="","",E6)</f>
        <v/>
      </c>
      <c r="G52" s="170"/>
      <c r="H52" s="170"/>
      <c r="I52" s="170"/>
      <c r="J52" s="66"/>
      <c r="K52" s="66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66"/>
      <c r="AG52" s="66"/>
      <c r="AH52" s="25" t="s">
        <v>144</v>
      </c>
      <c r="AI52" s="61"/>
      <c r="AK52" s="47" t="str">
        <f>IF(SUM($L$40:$N$43)=8,"D","")</f>
        <v/>
      </c>
      <c r="AQ52" s="47" t="str">
        <f>IF(SUM($L$44:$N$47)=8,"D","")</f>
        <v/>
      </c>
    </row>
    <row r="53" spans="2:43" s="3" customFormat="1" ht="13.5" customHeight="1">
      <c r="B53" s="150" t="s">
        <v>145</v>
      </c>
      <c r="C53" s="152" t="s">
        <v>22</v>
      </c>
      <c r="D53" s="153"/>
      <c r="E53" s="139"/>
      <c r="F53" s="152" t="s">
        <v>146</v>
      </c>
      <c r="G53" s="155"/>
      <c r="H53" s="155"/>
      <c r="I53" s="155"/>
      <c r="J53" s="155"/>
      <c r="K53" s="155"/>
      <c r="L53" s="155"/>
      <c r="M53" s="155"/>
      <c r="N53" s="155"/>
      <c r="O53" s="138"/>
      <c r="P53" s="157"/>
      <c r="Q53" s="157"/>
      <c r="R53" s="157"/>
      <c r="S53" s="157"/>
      <c r="T53" s="157"/>
      <c r="U53" s="158"/>
      <c r="V53" s="138" t="s">
        <v>147</v>
      </c>
      <c r="W53" s="139"/>
      <c r="X53" s="142" t="s">
        <v>96</v>
      </c>
      <c r="Y53" s="143"/>
      <c r="Z53" s="143"/>
      <c r="AA53" s="143"/>
      <c r="AB53" s="143"/>
      <c r="AC53" s="143"/>
      <c r="AD53" s="143"/>
      <c r="AE53" s="143"/>
      <c r="AF53" s="143"/>
      <c r="AG53" s="143"/>
      <c r="AH53" s="144"/>
      <c r="AI53" s="61"/>
      <c r="AJ53" s="44"/>
      <c r="AK53" s="47" t="str">
        <f>IF(SUM($L$40:$N$43)=7,"D","")</f>
        <v/>
      </c>
      <c r="AL53" s="38"/>
      <c r="AM53" s="38"/>
      <c r="AN53" s="38"/>
      <c r="AO53" s="38"/>
      <c r="AP53" s="38"/>
      <c r="AQ53" s="47" t="str">
        <f>IF(SUM($L$44:$N$47)=7,"D","")</f>
        <v/>
      </c>
    </row>
    <row r="54" spans="2:43" s="11" customFormat="1" ht="13.5" customHeight="1">
      <c r="B54" s="151"/>
      <c r="C54" s="140"/>
      <c r="D54" s="154"/>
      <c r="E54" s="141"/>
      <c r="F54" s="145"/>
      <c r="G54" s="156"/>
      <c r="H54" s="156"/>
      <c r="I54" s="156"/>
      <c r="J54" s="156"/>
      <c r="K54" s="156"/>
      <c r="L54" s="156"/>
      <c r="M54" s="156"/>
      <c r="N54" s="156"/>
      <c r="O54" s="145" t="s">
        <v>148</v>
      </c>
      <c r="P54" s="146"/>
      <c r="Q54" s="146"/>
      <c r="R54" s="146"/>
      <c r="S54" s="146"/>
      <c r="T54" s="146"/>
      <c r="U54" s="147"/>
      <c r="V54" s="140"/>
      <c r="W54" s="141"/>
      <c r="X54" s="148" t="s">
        <v>149</v>
      </c>
      <c r="Y54" s="148" t="s">
        <v>100</v>
      </c>
      <c r="Z54" s="148" t="s">
        <v>101</v>
      </c>
      <c r="AA54" s="148" t="s">
        <v>102</v>
      </c>
      <c r="AB54" s="148" t="s">
        <v>103</v>
      </c>
      <c r="AC54" s="148" t="s">
        <v>104</v>
      </c>
      <c r="AD54" s="148" t="s">
        <v>105</v>
      </c>
      <c r="AE54" s="148" t="s">
        <v>106</v>
      </c>
      <c r="AF54" s="148" t="s">
        <v>107</v>
      </c>
      <c r="AG54" s="148" t="s">
        <v>108</v>
      </c>
      <c r="AH54" s="177" t="s">
        <v>150</v>
      </c>
      <c r="AI54" s="61"/>
      <c r="AJ54" s="44"/>
      <c r="AK54" s="47" t="str">
        <f>IF(SUM($L$40:$N$43)=6,"D-","")</f>
        <v/>
      </c>
      <c r="AL54" s="38"/>
      <c r="AM54" s="38"/>
      <c r="AN54" s="38"/>
      <c r="AO54" s="38"/>
      <c r="AP54" s="38"/>
      <c r="AQ54" s="47" t="str">
        <f>IF(SUM($L$44:$N$47)=6,"D-","")</f>
        <v/>
      </c>
    </row>
    <row r="55" spans="2:43" s="11" customFormat="1" ht="13.5" customHeight="1">
      <c r="B55" s="151"/>
      <c r="C55" s="140"/>
      <c r="D55" s="154"/>
      <c r="E55" s="141"/>
      <c r="F55" s="145"/>
      <c r="G55" s="156"/>
      <c r="H55" s="156"/>
      <c r="I55" s="156"/>
      <c r="J55" s="156"/>
      <c r="K55" s="156"/>
      <c r="L55" s="156"/>
      <c r="M55" s="156"/>
      <c r="N55" s="156"/>
      <c r="O55" s="145" t="s">
        <v>151</v>
      </c>
      <c r="P55" s="146"/>
      <c r="Q55" s="146"/>
      <c r="R55" s="146"/>
      <c r="S55" s="146"/>
      <c r="T55" s="146"/>
      <c r="U55" s="147"/>
      <c r="V55" s="140"/>
      <c r="W55" s="141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78"/>
      <c r="AI55" s="61"/>
      <c r="AJ55" s="44"/>
      <c r="AK55" s="47" t="str">
        <f>IF(SUM($L$40:$N$43)=5,"E+","")</f>
        <v/>
      </c>
      <c r="AL55" s="38"/>
      <c r="AM55" s="38"/>
      <c r="AN55" s="38"/>
      <c r="AO55" s="38"/>
      <c r="AP55" s="38"/>
      <c r="AQ55" s="47" t="str">
        <f>IF(SUM($L$44:$N$47)=5,"E+","")</f>
        <v/>
      </c>
    </row>
    <row r="56" spans="2:43" s="11" customFormat="1" ht="13.5" customHeight="1">
      <c r="B56" s="151"/>
      <c r="C56" s="140"/>
      <c r="D56" s="154"/>
      <c r="E56" s="141"/>
      <c r="F56" s="145"/>
      <c r="G56" s="156"/>
      <c r="H56" s="156"/>
      <c r="I56" s="156"/>
      <c r="J56" s="156"/>
      <c r="K56" s="156"/>
      <c r="L56" s="156"/>
      <c r="M56" s="156"/>
      <c r="N56" s="156"/>
      <c r="O56" s="145" t="s">
        <v>152</v>
      </c>
      <c r="P56" s="146"/>
      <c r="Q56" s="146"/>
      <c r="R56" s="146"/>
      <c r="S56" s="146"/>
      <c r="T56" s="146"/>
      <c r="U56" s="147"/>
      <c r="V56" s="140"/>
      <c r="W56" s="141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78"/>
      <c r="AI56" s="61"/>
      <c r="AJ56" s="44"/>
      <c r="AK56" s="47" t="str">
        <f>IF(SUM($L$40:$N$43)=4,"E","")</f>
        <v/>
      </c>
      <c r="AL56" s="38"/>
      <c r="AM56" s="38"/>
      <c r="AN56" s="38"/>
      <c r="AO56" s="38"/>
      <c r="AP56" s="38"/>
      <c r="AQ56" s="47" t="str">
        <f>IF(SUM($L$44:$N$47)=4,"E","")</f>
        <v/>
      </c>
    </row>
    <row r="57" spans="2:43" s="11" customFormat="1" ht="13.5" customHeight="1">
      <c r="B57" s="151"/>
      <c r="C57" s="140"/>
      <c r="D57" s="154"/>
      <c r="E57" s="141"/>
      <c r="F57" s="145"/>
      <c r="G57" s="156"/>
      <c r="H57" s="156"/>
      <c r="I57" s="156"/>
      <c r="J57" s="156"/>
      <c r="K57" s="156"/>
      <c r="L57" s="156"/>
      <c r="M57" s="156"/>
      <c r="N57" s="156"/>
      <c r="O57" s="58"/>
      <c r="P57" s="59"/>
      <c r="Q57" s="59"/>
      <c r="R57" s="59"/>
      <c r="S57" s="59"/>
      <c r="T57" s="59"/>
      <c r="U57" s="20"/>
      <c r="V57" s="140"/>
      <c r="W57" s="141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79"/>
      <c r="AI57" s="61"/>
      <c r="AJ57" s="44"/>
      <c r="AK57" s="48" t="str">
        <f>$AK$40&amp;$AK$41&amp;$AK$42&amp;$AK$43&amp;$AK$44&amp;$AK$45&amp;$AK$46&amp;$AK$47&amp;$AK$48&amp;$AK$49&amp;$AK$50&amp;$AK$51&amp;$AK$52&amp;$AK$53&amp;$AK$54&amp;$AK$55&amp;$AK$56</f>
        <v/>
      </c>
      <c r="AL57" s="38"/>
      <c r="AM57" s="38"/>
      <c r="AN57" s="38"/>
      <c r="AO57" s="38"/>
      <c r="AP57" s="38"/>
      <c r="AQ57" s="48" t="str">
        <f>$AQ$40&amp;$AQ$41&amp;$AQ$42&amp;$AQ$43&amp;$AQ$44&amp;$AQ$45&amp;$AQ$46&amp;$AQ$47&amp;$AQ$48&amp;$AQ$49&amp;$AQ$50&amp;$AQ$51&amp;$AQ$52&amp;$AQ$53&amp;$AQ$54&amp;$AQ$55&amp;$AQ$56</f>
        <v/>
      </c>
    </row>
    <row r="58" spans="2:43" ht="15" customHeight="1">
      <c r="B58" s="21">
        <v>1</v>
      </c>
      <c r="C58" s="118" t="str">
        <f>IF(C59="","",DATEDIF(C59,C60,"M")+1)</f>
        <v/>
      </c>
      <c r="D58" s="119"/>
      <c r="E58" s="120"/>
      <c r="F58" s="106"/>
      <c r="G58" s="109"/>
      <c r="H58" s="110"/>
      <c r="I58" s="110"/>
      <c r="J58" s="110"/>
      <c r="K58" s="110"/>
      <c r="L58" s="110"/>
      <c r="M58" s="110"/>
      <c r="N58" s="110"/>
      <c r="O58" s="115"/>
      <c r="P58" s="116"/>
      <c r="Q58" s="116"/>
      <c r="R58" s="116"/>
      <c r="S58" s="116"/>
      <c r="T58" s="116"/>
      <c r="U58" s="117"/>
      <c r="V58" s="134"/>
      <c r="W58" s="135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5"/>
      <c r="AI58" s="61"/>
      <c r="AK58" s="44" t="s">
        <v>40</v>
      </c>
    </row>
    <row r="59" spans="2:43" ht="15" customHeight="1">
      <c r="B59" s="22" t="s">
        <v>154</v>
      </c>
      <c r="C59" s="88"/>
      <c r="D59" s="89"/>
      <c r="E59" s="90"/>
      <c r="F59" s="107"/>
      <c r="G59" s="111"/>
      <c r="H59" s="112"/>
      <c r="I59" s="112"/>
      <c r="J59" s="112"/>
      <c r="K59" s="112"/>
      <c r="L59" s="112"/>
      <c r="M59" s="112"/>
      <c r="N59" s="112"/>
      <c r="O59" s="91"/>
      <c r="P59" s="92"/>
      <c r="Q59" s="92"/>
      <c r="R59" s="92"/>
      <c r="S59" s="92"/>
      <c r="T59" s="92"/>
      <c r="U59" s="93"/>
      <c r="V59" s="136"/>
      <c r="W59" s="137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6"/>
      <c r="AI59" s="61"/>
    </row>
    <row r="60" spans="2:43" ht="15" customHeight="1">
      <c r="B60" s="23" t="s">
        <v>155</v>
      </c>
      <c r="C60" s="125"/>
      <c r="D60" s="126"/>
      <c r="E60" s="127"/>
      <c r="F60" s="131"/>
      <c r="G60" s="132"/>
      <c r="H60" s="133"/>
      <c r="I60" s="133"/>
      <c r="J60" s="133"/>
      <c r="K60" s="133"/>
      <c r="L60" s="133"/>
      <c r="M60" s="133"/>
      <c r="N60" s="133"/>
      <c r="O60" s="128"/>
      <c r="P60" s="129"/>
      <c r="Q60" s="129"/>
      <c r="R60" s="129"/>
      <c r="S60" s="129"/>
      <c r="T60" s="129"/>
      <c r="U60" s="130"/>
      <c r="V60" s="121"/>
      <c r="W60" s="122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4"/>
      <c r="AI60" s="61"/>
    </row>
    <row r="61" spans="2:43" ht="15" customHeight="1">
      <c r="B61" s="21">
        <v>2</v>
      </c>
      <c r="C61" s="118" t="str">
        <f>IF(C62="","",DATEDIF(C62,C63,"M")+1)</f>
        <v/>
      </c>
      <c r="D61" s="119"/>
      <c r="E61" s="120"/>
      <c r="F61" s="106"/>
      <c r="G61" s="109"/>
      <c r="H61" s="110"/>
      <c r="I61" s="110"/>
      <c r="J61" s="110"/>
      <c r="K61" s="110"/>
      <c r="L61" s="110"/>
      <c r="M61" s="110"/>
      <c r="N61" s="110"/>
      <c r="O61" s="115"/>
      <c r="P61" s="116"/>
      <c r="Q61" s="116"/>
      <c r="R61" s="116"/>
      <c r="S61" s="116"/>
      <c r="T61" s="116"/>
      <c r="U61" s="117"/>
      <c r="V61" s="134"/>
      <c r="W61" s="135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5"/>
      <c r="AI61" s="61"/>
    </row>
    <row r="62" spans="2:43" ht="15" customHeight="1">
      <c r="B62" s="22" t="s">
        <v>154</v>
      </c>
      <c r="C62" s="88"/>
      <c r="D62" s="89"/>
      <c r="E62" s="90"/>
      <c r="F62" s="107"/>
      <c r="G62" s="111"/>
      <c r="H62" s="112"/>
      <c r="I62" s="112"/>
      <c r="J62" s="112"/>
      <c r="K62" s="112"/>
      <c r="L62" s="112"/>
      <c r="M62" s="112"/>
      <c r="N62" s="112"/>
      <c r="O62" s="91"/>
      <c r="P62" s="92"/>
      <c r="Q62" s="92"/>
      <c r="R62" s="92"/>
      <c r="S62" s="92"/>
      <c r="T62" s="92"/>
      <c r="U62" s="93"/>
      <c r="V62" s="136"/>
      <c r="W62" s="137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6"/>
      <c r="AI62" s="61"/>
      <c r="AK62" s="41" t="s">
        <v>153</v>
      </c>
    </row>
    <row r="63" spans="2:43" ht="15" customHeight="1">
      <c r="B63" s="23" t="s">
        <v>155</v>
      </c>
      <c r="C63" s="125"/>
      <c r="D63" s="126"/>
      <c r="E63" s="127"/>
      <c r="F63" s="131"/>
      <c r="G63" s="132"/>
      <c r="H63" s="133"/>
      <c r="I63" s="133"/>
      <c r="J63" s="133"/>
      <c r="K63" s="133"/>
      <c r="L63" s="133"/>
      <c r="M63" s="133"/>
      <c r="N63" s="133"/>
      <c r="O63" s="128"/>
      <c r="P63" s="129"/>
      <c r="Q63" s="129"/>
      <c r="R63" s="129"/>
      <c r="S63" s="129"/>
      <c r="T63" s="129"/>
      <c r="U63" s="130"/>
      <c r="V63" s="121"/>
      <c r="W63" s="122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4"/>
      <c r="AI63" s="61"/>
      <c r="AK63" s="41" t="s">
        <v>156</v>
      </c>
    </row>
    <row r="64" spans="2:43" ht="15" customHeight="1">
      <c r="B64" s="21">
        <v>3</v>
      </c>
      <c r="C64" s="118" t="str">
        <f>IF(C65="","",DATEDIF(C65,C66,"M")+1)</f>
        <v/>
      </c>
      <c r="D64" s="119"/>
      <c r="E64" s="120"/>
      <c r="F64" s="106"/>
      <c r="G64" s="109"/>
      <c r="H64" s="110"/>
      <c r="I64" s="110"/>
      <c r="J64" s="110"/>
      <c r="K64" s="110"/>
      <c r="L64" s="110"/>
      <c r="M64" s="110"/>
      <c r="N64" s="110"/>
      <c r="O64" s="115"/>
      <c r="P64" s="116"/>
      <c r="Q64" s="116"/>
      <c r="R64" s="116"/>
      <c r="S64" s="116"/>
      <c r="T64" s="116"/>
      <c r="U64" s="117"/>
      <c r="V64" s="134"/>
      <c r="W64" s="135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5"/>
      <c r="AI64" s="61"/>
      <c r="AK64" s="41" t="s">
        <v>157</v>
      </c>
    </row>
    <row r="65" spans="2:37" ht="15" customHeight="1">
      <c r="B65" s="22" t="s">
        <v>154</v>
      </c>
      <c r="C65" s="88"/>
      <c r="D65" s="89"/>
      <c r="E65" s="90"/>
      <c r="F65" s="107"/>
      <c r="G65" s="111"/>
      <c r="H65" s="112"/>
      <c r="I65" s="112"/>
      <c r="J65" s="112"/>
      <c r="K65" s="112"/>
      <c r="L65" s="112"/>
      <c r="M65" s="112"/>
      <c r="N65" s="112"/>
      <c r="O65" s="91"/>
      <c r="P65" s="92"/>
      <c r="Q65" s="92"/>
      <c r="R65" s="92"/>
      <c r="S65" s="92"/>
      <c r="T65" s="92"/>
      <c r="U65" s="93"/>
      <c r="V65" s="136"/>
      <c r="W65" s="137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6"/>
      <c r="AI65" s="61"/>
    </row>
    <row r="66" spans="2:37" ht="15" customHeight="1">
      <c r="B66" s="23" t="s">
        <v>155</v>
      </c>
      <c r="C66" s="125"/>
      <c r="D66" s="126"/>
      <c r="E66" s="127"/>
      <c r="F66" s="131"/>
      <c r="G66" s="132"/>
      <c r="H66" s="133"/>
      <c r="I66" s="133"/>
      <c r="J66" s="133"/>
      <c r="K66" s="133"/>
      <c r="L66" s="133"/>
      <c r="M66" s="133"/>
      <c r="N66" s="133"/>
      <c r="O66" s="128"/>
      <c r="P66" s="129"/>
      <c r="Q66" s="129"/>
      <c r="R66" s="129"/>
      <c r="S66" s="129"/>
      <c r="T66" s="129"/>
      <c r="U66" s="130"/>
      <c r="V66" s="121"/>
      <c r="W66" s="122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4"/>
      <c r="AI66" s="61"/>
    </row>
    <row r="67" spans="2:37" ht="15" customHeight="1">
      <c r="B67" s="21">
        <v>4</v>
      </c>
      <c r="C67" s="118" t="str">
        <f>IF(C68="","",DATEDIF(C68,C69,"M")+1)</f>
        <v/>
      </c>
      <c r="D67" s="119"/>
      <c r="E67" s="120"/>
      <c r="F67" s="106"/>
      <c r="G67" s="109"/>
      <c r="H67" s="110"/>
      <c r="I67" s="110"/>
      <c r="J67" s="110"/>
      <c r="K67" s="110"/>
      <c r="L67" s="110"/>
      <c r="M67" s="110"/>
      <c r="N67" s="110"/>
      <c r="O67" s="115"/>
      <c r="P67" s="116"/>
      <c r="Q67" s="116"/>
      <c r="R67" s="116"/>
      <c r="S67" s="116"/>
      <c r="T67" s="116"/>
      <c r="U67" s="117"/>
      <c r="V67" s="134"/>
      <c r="W67" s="135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5"/>
      <c r="AI67" s="61"/>
      <c r="AK67" s="44" t="s">
        <v>158</v>
      </c>
    </row>
    <row r="68" spans="2:37" ht="15" customHeight="1">
      <c r="B68" s="22" t="s">
        <v>154</v>
      </c>
      <c r="C68" s="88"/>
      <c r="D68" s="89"/>
      <c r="E68" s="90"/>
      <c r="F68" s="107"/>
      <c r="G68" s="111"/>
      <c r="H68" s="112"/>
      <c r="I68" s="112"/>
      <c r="J68" s="112"/>
      <c r="K68" s="112"/>
      <c r="L68" s="112"/>
      <c r="M68" s="112"/>
      <c r="N68" s="112"/>
      <c r="O68" s="91"/>
      <c r="P68" s="92"/>
      <c r="Q68" s="92"/>
      <c r="R68" s="92"/>
      <c r="S68" s="92"/>
      <c r="T68" s="92"/>
      <c r="U68" s="93"/>
      <c r="V68" s="136"/>
      <c r="W68" s="137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6"/>
      <c r="AI68" s="61"/>
      <c r="AK68" s="44" t="s">
        <v>159</v>
      </c>
    </row>
    <row r="69" spans="2:37" ht="15" customHeight="1">
      <c r="B69" s="23" t="s">
        <v>155</v>
      </c>
      <c r="C69" s="125"/>
      <c r="D69" s="126"/>
      <c r="E69" s="127"/>
      <c r="F69" s="131"/>
      <c r="G69" s="132"/>
      <c r="H69" s="133"/>
      <c r="I69" s="133"/>
      <c r="J69" s="133"/>
      <c r="K69" s="133"/>
      <c r="L69" s="133"/>
      <c r="M69" s="133"/>
      <c r="N69" s="133"/>
      <c r="O69" s="128"/>
      <c r="P69" s="129"/>
      <c r="Q69" s="129"/>
      <c r="R69" s="129"/>
      <c r="S69" s="129"/>
      <c r="T69" s="129"/>
      <c r="U69" s="130"/>
      <c r="V69" s="121"/>
      <c r="W69" s="122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4"/>
      <c r="AI69" s="61"/>
      <c r="AK69" s="44" t="s">
        <v>160</v>
      </c>
    </row>
    <row r="70" spans="2:37" ht="15" customHeight="1">
      <c r="B70" s="21">
        <v>5</v>
      </c>
      <c r="C70" s="118" t="str">
        <f>IF(C71="","",DATEDIF(C71,C72,"M")+1)</f>
        <v/>
      </c>
      <c r="D70" s="119"/>
      <c r="E70" s="120"/>
      <c r="F70" s="106"/>
      <c r="G70" s="109"/>
      <c r="H70" s="110"/>
      <c r="I70" s="110"/>
      <c r="J70" s="110"/>
      <c r="K70" s="110"/>
      <c r="L70" s="110"/>
      <c r="M70" s="110"/>
      <c r="N70" s="110"/>
      <c r="O70" s="115"/>
      <c r="P70" s="116"/>
      <c r="Q70" s="116"/>
      <c r="R70" s="116"/>
      <c r="S70" s="116"/>
      <c r="T70" s="116"/>
      <c r="U70" s="117"/>
      <c r="V70" s="134"/>
      <c r="W70" s="135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5"/>
      <c r="AI70" s="61"/>
      <c r="AK70" s="44" t="s">
        <v>161</v>
      </c>
    </row>
    <row r="71" spans="2:37" ht="15" customHeight="1">
      <c r="B71" s="22" t="s">
        <v>154</v>
      </c>
      <c r="C71" s="88"/>
      <c r="D71" s="89"/>
      <c r="E71" s="90"/>
      <c r="F71" s="107"/>
      <c r="G71" s="111"/>
      <c r="H71" s="112"/>
      <c r="I71" s="112"/>
      <c r="J71" s="112"/>
      <c r="K71" s="112"/>
      <c r="L71" s="112"/>
      <c r="M71" s="112"/>
      <c r="N71" s="112"/>
      <c r="O71" s="91"/>
      <c r="P71" s="92"/>
      <c r="Q71" s="92"/>
      <c r="R71" s="92"/>
      <c r="S71" s="92"/>
      <c r="T71" s="92"/>
      <c r="U71" s="93"/>
      <c r="V71" s="136"/>
      <c r="W71" s="137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6"/>
      <c r="AI71" s="61"/>
      <c r="AK71" s="44" t="s">
        <v>162</v>
      </c>
    </row>
    <row r="72" spans="2:37" ht="15" customHeight="1">
      <c r="B72" s="23" t="s">
        <v>155</v>
      </c>
      <c r="C72" s="125"/>
      <c r="D72" s="126"/>
      <c r="E72" s="127"/>
      <c r="F72" s="131"/>
      <c r="G72" s="132"/>
      <c r="H72" s="133"/>
      <c r="I72" s="133"/>
      <c r="J72" s="133"/>
      <c r="K72" s="133"/>
      <c r="L72" s="133"/>
      <c r="M72" s="133"/>
      <c r="N72" s="133"/>
      <c r="O72" s="128"/>
      <c r="P72" s="129"/>
      <c r="Q72" s="129"/>
      <c r="R72" s="129"/>
      <c r="S72" s="129"/>
      <c r="T72" s="129"/>
      <c r="U72" s="130"/>
      <c r="V72" s="121"/>
      <c r="W72" s="122"/>
      <c r="X72" s="123"/>
      <c r="Y72" s="123"/>
      <c r="Z72" s="123"/>
      <c r="AA72" s="123"/>
      <c r="AB72" s="123"/>
      <c r="AC72" s="123"/>
      <c r="AD72" s="123"/>
      <c r="AE72" s="123"/>
      <c r="AF72" s="123"/>
      <c r="AG72" s="123"/>
      <c r="AH72" s="124"/>
      <c r="AI72" s="61"/>
      <c r="AK72" s="44" t="s">
        <v>163</v>
      </c>
    </row>
    <row r="73" spans="2:37" ht="15" customHeight="1">
      <c r="B73" s="21">
        <v>6</v>
      </c>
      <c r="C73" s="118" t="str">
        <f>IF(C74="","",DATEDIF(C74,C75,"M")+1)</f>
        <v/>
      </c>
      <c r="D73" s="119"/>
      <c r="E73" s="120"/>
      <c r="F73" s="106"/>
      <c r="G73" s="109"/>
      <c r="H73" s="110"/>
      <c r="I73" s="110"/>
      <c r="J73" s="110"/>
      <c r="K73" s="110"/>
      <c r="L73" s="110"/>
      <c r="M73" s="110"/>
      <c r="N73" s="110"/>
      <c r="O73" s="115"/>
      <c r="P73" s="116"/>
      <c r="Q73" s="116"/>
      <c r="R73" s="116"/>
      <c r="S73" s="116"/>
      <c r="T73" s="116"/>
      <c r="U73" s="117"/>
      <c r="V73" s="100"/>
      <c r="W73" s="101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5"/>
      <c r="AI73" s="61"/>
      <c r="AK73" s="44" t="s">
        <v>157</v>
      </c>
    </row>
    <row r="74" spans="2:37" ht="15" customHeight="1">
      <c r="B74" s="22" t="s">
        <v>154</v>
      </c>
      <c r="C74" s="88"/>
      <c r="D74" s="89"/>
      <c r="E74" s="90"/>
      <c r="F74" s="107"/>
      <c r="G74" s="111"/>
      <c r="H74" s="112"/>
      <c r="I74" s="112"/>
      <c r="J74" s="112"/>
      <c r="K74" s="112"/>
      <c r="L74" s="112"/>
      <c r="M74" s="112"/>
      <c r="N74" s="112"/>
      <c r="O74" s="91"/>
      <c r="P74" s="92"/>
      <c r="Q74" s="92"/>
      <c r="R74" s="92"/>
      <c r="S74" s="92"/>
      <c r="T74" s="92"/>
      <c r="U74" s="93"/>
      <c r="V74" s="102"/>
      <c r="W74" s="10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6"/>
      <c r="AI74" s="61"/>
    </row>
    <row r="75" spans="2:37" ht="15" customHeight="1">
      <c r="B75" s="23" t="s">
        <v>155</v>
      </c>
      <c r="C75" s="125"/>
      <c r="D75" s="126"/>
      <c r="E75" s="127"/>
      <c r="F75" s="131"/>
      <c r="G75" s="132"/>
      <c r="H75" s="133"/>
      <c r="I75" s="133"/>
      <c r="J75" s="133"/>
      <c r="K75" s="133"/>
      <c r="L75" s="133"/>
      <c r="M75" s="133"/>
      <c r="N75" s="133"/>
      <c r="O75" s="128"/>
      <c r="P75" s="129"/>
      <c r="Q75" s="129"/>
      <c r="R75" s="129"/>
      <c r="S75" s="129"/>
      <c r="T75" s="129"/>
      <c r="U75" s="130"/>
      <c r="V75" s="121"/>
      <c r="W75" s="122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4"/>
      <c r="AI75" s="61"/>
    </row>
    <row r="76" spans="2:37" ht="15" customHeight="1">
      <c r="B76" s="21">
        <v>7</v>
      </c>
      <c r="C76" s="118" t="str">
        <f>IF(C77="","",DATEDIF(C77,C78,"M")+1)</f>
        <v/>
      </c>
      <c r="D76" s="119"/>
      <c r="E76" s="120"/>
      <c r="F76" s="106"/>
      <c r="G76" s="109"/>
      <c r="H76" s="110"/>
      <c r="I76" s="110"/>
      <c r="J76" s="110"/>
      <c r="K76" s="110"/>
      <c r="L76" s="110"/>
      <c r="M76" s="110"/>
      <c r="N76" s="110"/>
      <c r="O76" s="115"/>
      <c r="P76" s="116"/>
      <c r="Q76" s="116"/>
      <c r="R76" s="116"/>
      <c r="S76" s="116"/>
      <c r="T76" s="116"/>
      <c r="U76" s="117"/>
      <c r="V76" s="100"/>
      <c r="W76" s="101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5"/>
      <c r="AI76" s="61"/>
    </row>
    <row r="77" spans="2:37" ht="15" customHeight="1">
      <c r="B77" s="22" t="s">
        <v>154</v>
      </c>
      <c r="C77" s="88"/>
      <c r="D77" s="89"/>
      <c r="E77" s="90"/>
      <c r="F77" s="107"/>
      <c r="G77" s="111"/>
      <c r="H77" s="112"/>
      <c r="I77" s="112"/>
      <c r="J77" s="112"/>
      <c r="K77" s="112"/>
      <c r="L77" s="112"/>
      <c r="M77" s="112"/>
      <c r="N77" s="112"/>
      <c r="O77" s="91"/>
      <c r="P77" s="92"/>
      <c r="Q77" s="92"/>
      <c r="R77" s="92"/>
      <c r="S77" s="92"/>
      <c r="T77" s="92"/>
      <c r="U77" s="93"/>
      <c r="V77" s="102"/>
      <c r="W77" s="10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6"/>
      <c r="AI77" s="61"/>
    </row>
    <row r="78" spans="2:37" ht="15" customHeight="1">
      <c r="B78" s="23" t="s">
        <v>155</v>
      </c>
      <c r="C78" s="125"/>
      <c r="D78" s="126"/>
      <c r="E78" s="127"/>
      <c r="F78" s="131"/>
      <c r="G78" s="132"/>
      <c r="H78" s="133"/>
      <c r="I78" s="133"/>
      <c r="J78" s="133"/>
      <c r="K78" s="133"/>
      <c r="L78" s="133"/>
      <c r="M78" s="133"/>
      <c r="N78" s="133"/>
      <c r="O78" s="128"/>
      <c r="P78" s="129"/>
      <c r="Q78" s="129"/>
      <c r="R78" s="129"/>
      <c r="S78" s="129"/>
      <c r="T78" s="129"/>
      <c r="U78" s="130"/>
      <c r="V78" s="121"/>
      <c r="W78" s="122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4"/>
      <c r="AI78" s="61"/>
    </row>
    <row r="79" spans="2:37" ht="15" customHeight="1">
      <c r="B79" s="21">
        <v>8</v>
      </c>
      <c r="C79" s="118" t="str">
        <f>IF(C80="","",DATEDIF(C80,C81,"M")+1)</f>
        <v/>
      </c>
      <c r="D79" s="119"/>
      <c r="E79" s="120"/>
      <c r="F79" s="106"/>
      <c r="G79" s="109"/>
      <c r="H79" s="110"/>
      <c r="I79" s="110"/>
      <c r="J79" s="110"/>
      <c r="K79" s="110"/>
      <c r="L79" s="110"/>
      <c r="M79" s="110"/>
      <c r="N79" s="110"/>
      <c r="O79" s="115"/>
      <c r="P79" s="116"/>
      <c r="Q79" s="116"/>
      <c r="R79" s="116"/>
      <c r="S79" s="116"/>
      <c r="T79" s="116"/>
      <c r="U79" s="117"/>
      <c r="V79" s="100"/>
      <c r="W79" s="101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5"/>
      <c r="AI79" s="61"/>
    </row>
    <row r="80" spans="2:37" ht="15" customHeight="1">
      <c r="B80" s="22" t="s">
        <v>154</v>
      </c>
      <c r="C80" s="88"/>
      <c r="D80" s="89"/>
      <c r="E80" s="90"/>
      <c r="F80" s="107"/>
      <c r="G80" s="111"/>
      <c r="H80" s="112"/>
      <c r="I80" s="112"/>
      <c r="J80" s="112"/>
      <c r="K80" s="112"/>
      <c r="L80" s="112"/>
      <c r="M80" s="112"/>
      <c r="N80" s="112"/>
      <c r="O80" s="91"/>
      <c r="P80" s="92"/>
      <c r="Q80" s="92"/>
      <c r="R80" s="92"/>
      <c r="S80" s="92"/>
      <c r="T80" s="92"/>
      <c r="U80" s="93"/>
      <c r="V80" s="102"/>
      <c r="W80" s="10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6"/>
      <c r="AI80" s="61"/>
    </row>
    <row r="81" spans="2:34" ht="15" customHeight="1">
      <c r="B81" s="23" t="s">
        <v>155</v>
      </c>
      <c r="C81" s="125"/>
      <c r="D81" s="126"/>
      <c r="E81" s="127"/>
      <c r="F81" s="131"/>
      <c r="G81" s="132"/>
      <c r="H81" s="133"/>
      <c r="I81" s="133"/>
      <c r="J81" s="133"/>
      <c r="K81" s="133"/>
      <c r="L81" s="133"/>
      <c r="M81" s="133"/>
      <c r="N81" s="133"/>
      <c r="O81" s="128"/>
      <c r="P81" s="129"/>
      <c r="Q81" s="129"/>
      <c r="R81" s="129"/>
      <c r="S81" s="129"/>
      <c r="T81" s="129"/>
      <c r="U81" s="130"/>
      <c r="V81" s="121"/>
      <c r="W81" s="122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4"/>
    </row>
    <row r="82" spans="2:34" ht="15" customHeight="1">
      <c r="B82" s="21">
        <v>9</v>
      </c>
      <c r="C82" s="118" t="str">
        <f>IF(C83="","",DATEDIF(C83,C84,"M")+1)</f>
        <v/>
      </c>
      <c r="D82" s="119"/>
      <c r="E82" s="120"/>
      <c r="F82" s="106"/>
      <c r="G82" s="109"/>
      <c r="H82" s="110"/>
      <c r="I82" s="110"/>
      <c r="J82" s="110"/>
      <c r="K82" s="110"/>
      <c r="L82" s="110"/>
      <c r="M82" s="110"/>
      <c r="N82" s="110"/>
      <c r="O82" s="115"/>
      <c r="P82" s="116"/>
      <c r="Q82" s="116"/>
      <c r="R82" s="116"/>
      <c r="S82" s="116"/>
      <c r="T82" s="116"/>
      <c r="U82" s="117"/>
      <c r="V82" s="100"/>
      <c r="W82" s="101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5"/>
    </row>
    <row r="83" spans="2:34" ht="15" customHeight="1">
      <c r="B83" s="22" t="s">
        <v>154</v>
      </c>
      <c r="C83" s="88"/>
      <c r="D83" s="89"/>
      <c r="E83" s="90"/>
      <c r="F83" s="107"/>
      <c r="G83" s="111"/>
      <c r="H83" s="112"/>
      <c r="I83" s="112"/>
      <c r="J83" s="112"/>
      <c r="K83" s="112"/>
      <c r="L83" s="112"/>
      <c r="M83" s="112"/>
      <c r="N83" s="112"/>
      <c r="O83" s="91"/>
      <c r="P83" s="92"/>
      <c r="Q83" s="92"/>
      <c r="R83" s="92"/>
      <c r="S83" s="92"/>
      <c r="T83" s="92"/>
      <c r="U83" s="93"/>
      <c r="V83" s="102"/>
      <c r="W83" s="10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6"/>
    </row>
    <row r="84" spans="2:34" ht="15" customHeight="1">
      <c r="B84" s="23" t="s">
        <v>155</v>
      </c>
      <c r="C84" s="125"/>
      <c r="D84" s="126"/>
      <c r="E84" s="127"/>
      <c r="F84" s="131"/>
      <c r="G84" s="132"/>
      <c r="H84" s="133"/>
      <c r="I84" s="133"/>
      <c r="J84" s="133"/>
      <c r="K84" s="133"/>
      <c r="L84" s="133"/>
      <c r="M84" s="133"/>
      <c r="N84" s="133"/>
      <c r="O84" s="128"/>
      <c r="P84" s="129"/>
      <c r="Q84" s="129"/>
      <c r="R84" s="129"/>
      <c r="S84" s="129"/>
      <c r="T84" s="129"/>
      <c r="U84" s="130"/>
      <c r="V84" s="121"/>
      <c r="W84" s="122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4"/>
    </row>
    <row r="85" spans="2:34" ht="15" customHeight="1">
      <c r="B85" s="21">
        <v>10</v>
      </c>
      <c r="C85" s="118" t="str">
        <f>IF(C86="","",DATEDIF(C86,C87,"M")+1)</f>
        <v/>
      </c>
      <c r="D85" s="119"/>
      <c r="E85" s="120"/>
      <c r="F85" s="106"/>
      <c r="G85" s="109"/>
      <c r="H85" s="110"/>
      <c r="I85" s="110"/>
      <c r="J85" s="110"/>
      <c r="K85" s="110"/>
      <c r="L85" s="110"/>
      <c r="M85" s="110"/>
      <c r="N85" s="110"/>
      <c r="O85" s="115"/>
      <c r="P85" s="116"/>
      <c r="Q85" s="116"/>
      <c r="R85" s="116"/>
      <c r="S85" s="116"/>
      <c r="T85" s="116"/>
      <c r="U85" s="117"/>
      <c r="V85" s="100"/>
      <c r="W85" s="101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5"/>
    </row>
    <row r="86" spans="2:34" ht="15" customHeight="1">
      <c r="B86" s="22" t="s">
        <v>154</v>
      </c>
      <c r="C86" s="88"/>
      <c r="D86" s="89"/>
      <c r="E86" s="90"/>
      <c r="F86" s="107"/>
      <c r="G86" s="111"/>
      <c r="H86" s="112"/>
      <c r="I86" s="112"/>
      <c r="J86" s="112"/>
      <c r="K86" s="112"/>
      <c r="L86" s="112"/>
      <c r="M86" s="112"/>
      <c r="N86" s="112"/>
      <c r="O86" s="91"/>
      <c r="P86" s="92"/>
      <c r="Q86" s="92"/>
      <c r="R86" s="92"/>
      <c r="S86" s="92"/>
      <c r="T86" s="92"/>
      <c r="U86" s="93"/>
      <c r="V86" s="102"/>
      <c r="W86" s="10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6"/>
    </row>
    <row r="87" spans="2:34" ht="15" customHeight="1">
      <c r="B87" s="23" t="s">
        <v>155</v>
      </c>
      <c r="C87" s="125"/>
      <c r="D87" s="126"/>
      <c r="E87" s="127"/>
      <c r="F87" s="131"/>
      <c r="G87" s="132"/>
      <c r="H87" s="133"/>
      <c r="I87" s="133"/>
      <c r="J87" s="133"/>
      <c r="K87" s="133"/>
      <c r="L87" s="133"/>
      <c r="M87" s="133"/>
      <c r="N87" s="133"/>
      <c r="O87" s="128"/>
      <c r="P87" s="129"/>
      <c r="Q87" s="129"/>
      <c r="R87" s="129"/>
      <c r="S87" s="129"/>
      <c r="T87" s="129"/>
      <c r="U87" s="130"/>
      <c r="V87" s="121"/>
      <c r="W87" s="122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4"/>
    </row>
    <row r="88" spans="2:34" ht="15" customHeight="1">
      <c r="B88" s="21">
        <v>11</v>
      </c>
      <c r="C88" s="118" t="str">
        <f>IF(C89="","",DATEDIF(C89,C90,"M")+1)</f>
        <v/>
      </c>
      <c r="D88" s="119"/>
      <c r="E88" s="120"/>
      <c r="F88" s="106"/>
      <c r="G88" s="109"/>
      <c r="H88" s="110"/>
      <c r="I88" s="110"/>
      <c r="J88" s="110"/>
      <c r="K88" s="110"/>
      <c r="L88" s="110"/>
      <c r="M88" s="110"/>
      <c r="N88" s="110"/>
      <c r="O88" s="115"/>
      <c r="P88" s="116"/>
      <c r="Q88" s="116"/>
      <c r="R88" s="116"/>
      <c r="S88" s="116"/>
      <c r="T88" s="116"/>
      <c r="U88" s="117"/>
      <c r="V88" s="100"/>
      <c r="W88" s="101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5"/>
    </row>
    <row r="89" spans="2:34" ht="15" customHeight="1">
      <c r="B89" s="22" t="s">
        <v>154</v>
      </c>
      <c r="C89" s="88"/>
      <c r="D89" s="89"/>
      <c r="E89" s="90"/>
      <c r="F89" s="107"/>
      <c r="G89" s="111"/>
      <c r="H89" s="112"/>
      <c r="I89" s="112"/>
      <c r="J89" s="112"/>
      <c r="K89" s="112"/>
      <c r="L89" s="112"/>
      <c r="M89" s="112"/>
      <c r="N89" s="112"/>
      <c r="O89" s="91"/>
      <c r="P89" s="92"/>
      <c r="Q89" s="92"/>
      <c r="R89" s="92"/>
      <c r="S89" s="92"/>
      <c r="T89" s="92"/>
      <c r="U89" s="93"/>
      <c r="V89" s="102"/>
      <c r="W89" s="10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6"/>
    </row>
    <row r="90" spans="2:34" ht="15" customHeight="1">
      <c r="B90" s="23" t="s">
        <v>155</v>
      </c>
      <c r="C90" s="125"/>
      <c r="D90" s="126"/>
      <c r="E90" s="127"/>
      <c r="F90" s="131"/>
      <c r="G90" s="132"/>
      <c r="H90" s="133"/>
      <c r="I90" s="133"/>
      <c r="J90" s="133"/>
      <c r="K90" s="133"/>
      <c r="L90" s="133"/>
      <c r="M90" s="133"/>
      <c r="N90" s="133"/>
      <c r="O90" s="128"/>
      <c r="P90" s="129"/>
      <c r="Q90" s="129"/>
      <c r="R90" s="129"/>
      <c r="S90" s="129"/>
      <c r="T90" s="129"/>
      <c r="U90" s="130"/>
      <c r="V90" s="121"/>
      <c r="W90" s="122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4"/>
    </row>
    <row r="91" spans="2:34" ht="15" customHeight="1">
      <c r="B91" s="21">
        <v>12</v>
      </c>
      <c r="C91" s="118" t="str">
        <f>IF(C92="","",DATEDIF(C92,C93,"M")+1)</f>
        <v/>
      </c>
      <c r="D91" s="119"/>
      <c r="E91" s="120"/>
      <c r="F91" s="106"/>
      <c r="G91" s="109"/>
      <c r="H91" s="110"/>
      <c r="I91" s="110"/>
      <c r="J91" s="110"/>
      <c r="K91" s="110"/>
      <c r="L91" s="110"/>
      <c r="M91" s="110"/>
      <c r="N91" s="110"/>
      <c r="O91" s="115"/>
      <c r="P91" s="116"/>
      <c r="Q91" s="116"/>
      <c r="R91" s="116"/>
      <c r="S91" s="116"/>
      <c r="T91" s="116"/>
      <c r="U91" s="117"/>
      <c r="V91" s="100"/>
      <c r="W91" s="101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5"/>
    </row>
    <row r="92" spans="2:34" ht="15" customHeight="1">
      <c r="B92" s="22" t="s">
        <v>154</v>
      </c>
      <c r="C92" s="88"/>
      <c r="D92" s="89"/>
      <c r="E92" s="90"/>
      <c r="F92" s="107"/>
      <c r="G92" s="111"/>
      <c r="H92" s="112"/>
      <c r="I92" s="112"/>
      <c r="J92" s="112"/>
      <c r="K92" s="112"/>
      <c r="L92" s="112"/>
      <c r="M92" s="112"/>
      <c r="N92" s="112"/>
      <c r="O92" s="91"/>
      <c r="P92" s="92"/>
      <c r="Q92" s="92"/>
      <c r="R92" s="92"/>
      <c r="S92" s="92"/>
      <c r="T92" s="92"/>
      <c r="U92" s="93"/>
      <c r="V92" s="102"/>
      <c r="W92" s="10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6"/>
    </row>
    <row r="93" spans="2:34" ht="15" customHeight="1">
      <c r="B93" s="23" t="s">
        <v>155</v>
      </c>
      <c r="C93" s="125"/>
      <c r="D93" s="126"/>
      <c r="E93" s="127"/>
      <c r="F93" s="131"/>
      <c r="G93" s="132"/>
      <c r="H93" s="133"/>
      <c r="I93" s="133"/>
      <c r="J93" s="133"/>
      <c r="K93" s="133"/>
      <c r="L93" s="133"/>
      <c r="M93" s="133"/>
      <c r="N93" s="133"/>
      <c r="O93" s="128"/>
      <c r="P93" s="129"/>
      <c r="Q93" s="129"/>
      <c r="R93" s="129"/>
      <c r="S93" s="129"/>
      <c r="T93" s="129"/>
      <c r="U93" s="130"/>
      <c r="V93" s="121"/>
      <c r="W93" s="122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4"/>
    </row>
    <row r="94" spans="2:34" ht="15" customHeight="1">
      <c r="B94" s="21">
        <v>13</v>
      </c>
      <c r="C94" s="118" t="str">
        <f>IF(C95="","",DATEDIF(C95,C96,"M")+1)</f>
        <v/>
      </c>
      <c r="D94" s="119"/>
      <c r="E94" s="120"/>
      <c r="F94" s="106"/>
      <c r="G94" s="109"/>
      <c r="H94" s="110"/>
      <c r="I94" s="110"/>
      <c r="J94" s="110"/>
      <c r="K94" s="110"/>
      <c r="L94" s="110"/>
      <c r="M94" s="110"/>
      <c r="N94" s="110"/>
      <c r="O94" s="115"/>
      <c r="P94" s="116"/>
      <c r="Q94" s="116"/>
      <c r="R94" s="116"/>
      <c r="S94" s="116"/>
      <c r="T94" s="116"/>
      <c r="U94" s="117"/>
      <c r="V94" s="100"/>
      <c r="W94" s="101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5"/>
    </row>
    <row r="95" spans="2:34" ht="15" customHeight="1">
      <c r="B95" s="22" t="s">
        <v>154</v>
      </c>
      <c r="C95" s="88"/>
      <c r="D95" s="89"/>
      <c r="E95" s="90"/>
      <c r="F95" s="107"/>
      <c r="G95" s="111"/>
      <c r="H95" s="112"/>
      <c r="I95" s="112"/>
      <c r="J95" s="112"/>
      <c r="K95" s="112"/>
      <c r="L95" s="112"/>
      <c r="M95" s="112"/>
      <c r="N95" s="112"/>
      <c r="O95" s="91"/>
      <c r="P95" s="92"/>
      <c r="Q95" s="92"/>
      <c r="R95" s="92"/>
      <c r="S95" s="92"/>
      <c r="T95" s="92"/>
      <c r="U95" s="93"/>
      <c r="V95" s="102"/>
      <c r="W95" s="10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6"/>
    </row>
    <row r="96" spans="2:34" ht="15" customHeight="1">
      <c r="B96" s="23" t="s">
        <v>155</v>
      </c>
      <c r="C96" s="125"/>
      <c r="D96" s="126"/>
      <c r="E96" s="127"/>
      <c r="F96" s="131"/>
      <c r="G96" s="132"/>
      <c r="H96" s="133"/>
      <c r="I96" s="133"/>
      <c r="J96" s="133"/>
      <c r="K96" s="133"/>
      <c r="L96" s="133"/>
      <c r="M96" s="133"/>
      <c r="N96" s="133"/>
      <c r="O96" s="128"/>
      <c r="P96" s="129"/>
      <c r="Q96" s="129"/>
      <c r="R96" s="129"/>
      <c r="S96" s="129"/>
      <c r="T96" s="129"/>
      <c r="U96" s="130"/>
      <c r="V96" s="121"/>
      <c r="W96" s="122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4"/>
    </row>
    <row r="97" spans="2:34" ht="15" customHeight="1">
      <c r="B97" s="21">
        <v>14</v>
      </c>
      <c r="C97" s="118" t="str">
        <f>IF(C98="","",DATEDIF(C98,C99,"M")+1)</f>
        <v/>
      </c>
      <c r="D97" s="119"/>
      <c r="E97" s="120"/>
      <c r="F97" s="106"/>
      <c r="G97" s="109"/>
      <c r="H97" s="110"/>
      <c r="I97" s="110"/>
      <c r="J97" s="110"/>
      <c r="K97" s="110"/>
      <c r="L97" s="110"/>
      <c r="M97" s="110"/>
      <c r="N97" s="110"/>
      <c r="O97" s="115"/>
      <c r="P97" s="116"/>
      <c r="Q97" s="116"/>
      <c r="R97" s="116"/>
      <c r="S97" s="116"/>
      <c r="T97" s="116"/>
      <c r="U97" s="117"/>
      <c r="V97" s="100"/>
      <c r="W97" s="101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5"/>
    </row>
    <row r="98" spans="2:34" ht="15" customHeight="1">
      <c r="B98" s="22" t="s">
        <v>154</v>
      </c>
      <c r="C98" s="88"/>
      <c r="D98" s="89"/>
      <c r="E98" s="90"/>
      <c r="F98" s="107"/>
      <c r="G98" s="111"/>
      <c r="H98" s="112"/>
      <c r="I98" s="112"/>
      <c r="J98" s="112"/>
      <c r="K98" s="112"/>
      <c r="L98" s="112"/>
      <c r="M98" s="112"/>
      <c r="N98" s="112"/>
      <c r="O98" s="91"/>
      <c r="P98" s="92"/>
      <c r="Q98" s="92"/>
      <c r="R98" s="92"/>
      <c r="S98" s="92"/>
      <c r="T98" s="92"/>
      <c r="U98" s="93"/>
      <c r="V98" s="102"/>
      <c r="W98" s="10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6"/>
    </row>
    <row r="99" spans="2:34" ht="15" customHeight="1">
      <c r="B99" s="23" t="s">
        <v>155</v>
      </c>
      <c r="C99" s="125"/>
      <c r="D99" s="126"/>
      <c r="E99" s="127"/>
      <c r="F99" s="131"/>
      <c r="G99" s="132"/>
      <c r="H99" s="133"/>
      <c r="I99" s="133"/>
      <c r="J99" s="133"/>
      <c r="K99" s="133"/>
      <c r="L99" s="133"/>
      <c r="M99" s="133"/>
      <c r="N99" s="133"/>
      <c r="O99" s="128"/>
      <c r="P99" s="129"/>
      <c r="Q99" s="129"/>
      <c r="R99" s="129"/>
      <c r="S99" s="129"/>
      <c r="T99" s="129"/>
      <c r="U99" s="130"/>
      <c r="V99" s="121"/>
      <c r="W99" s="122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4"/>
    </row>
    <row r="100" spans="2:34" ht="15" customHeight="1">
      <c r="B100" s="21">
        <v>15</v>
      </c>
      <c r="C100" s="118" t="str">
        <f>IF(C101="","",DATEDIF(C101,C102,"M")+1)</f>
        <v/>
      </c>
      <c r="D100" s="119"/>
      <c r="E100" s="120"/>
      <c r="F100" s="106"/>
      <c r="G100" s="109"/>
      <c r="H100" s="110"/>
      <c r="I100" s="110"/>
      <c r="J100" s="110"/>
      <c r="K100" s="110"/>
      <c r="L100" s="110"/>
      <c r="M100" s="110"/>
      <c r="N100" s="110"/>
      <c r="O100" s="115"/>
      <c r="P100" s="116"/>
      <c r="Q100" s="116"/>
      <c r="R100" s="116"/>
      <c r="S100" s="116"/>
      <c r="T100" s="116"/>
      <c r="U100" s="117"/>
      <c r="V100" s="100"/>
      <c r="W100" s="101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5"/>
    </row>
    <row r="101" spans="2:34" ht="15" customHeight="1">
      <c r="B101" s="22" t="s">
        <v>154</v>
      </c>
      <c r="C101" s="88"/>
      <c r="D101" s="89"/>
      <c r="E101" s="90"/>
      <c r="F101" s="107"/>
      <c r="G101" s="111"/>
      <c r="H101" s="112"/>
      <c r="I101" s="112"/>
      <c r="J101" s="112"/>
      <c r="K101" s="112"/>
      <c r="L101" s="112"/>
      <c r="M101" s="112"/>
      <c r="N101" s="112"/>
      <c r="O101" s="91"/>
      <c r="P101" s="92"/>
      <c r="Q101" s="92"/>
      <c r="R101" s="92"/>
      <c r="S101" s="92"/>
      <c r="T101" s="92"/>
      <c r="U101" s="93"/>
      <c r="V101" s="102"/>
      <c r="W101" s="10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6"/>
    </row>
    <row r="102" spans="2:34" ht="15" customHeight="1" thickBot="1">
      <c r="B102" s="24" t="s">
        <v>155</v>
      </c>
      <c r="C102" s="94"/>
      <c r="D102" s="95"/>
      <c r="E102" s="96"/>
      <c r="F102" s="108"/>
      <c r="G102" s="113"/>
      <c r="H102" s="114"/>
      <c r="I102" s="114"/>
      <c r="J102" s="114"/>
      <c r="K102" s="114"/>
      <c r="L102" s="114"/>
      <c r="M102" s="114"/>
      <c r="N102" s="114"/>
      <c r="O102" s="97"/>
      <c r="P102" s="98"/>
      <c r="Q102" s="98"/>
      <c r="R102" s="98"/>
      <c r="S102" s="98"/>
      <c r="T102" s="98"/>
      <c r="U102" s="99"/>
      <c r="V102" s="104"/>
      <c r="W102" s="105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7"/>
    </row>
  </sheetData>
  <sheetProtection password="CF7A" sheet="1" objects="1" scenarios="1" formatRows="0"/>
  <mergeCells count="552">
    <mergeCell ref="F1:J1"/>
    <mergeCell ref="B6:D7"/>
    <mergeCell ref="J2:Z3"/>
    <mergeCell ref="W6:Z6"/>
    <mergeCell ref="T5:V5"/>
    <mergeCell ref="W5:Z5"/>
    <mergeCell ref="O7:P7"/>
    <mergeCell ref="J5:K5"/>
    <mergeCell ref="D22:G22"/>
    <mergeCell ref="I22:L22"/>
    <mergeCell ref="L7:N7"/>
    <mergeCell ref="B5:D5"/>
    <mergeCell ref="E5:I5"/>
    <mergeCell ref="L5:S5"/>
    <mergeCell ref="E10:O10"/>
    <mergeCell ref="P10:V10"/>
    <mergeCell ref="P9:V9"/>
    <mergeCell ref="B1:E1"/>
    <mergeCell ref="E6:I7"/>
    <mergeCell ref="B8:D10"/>
    <mergeCell ref="E8:O8"/>
    <mergeCell ref="W7:Y7"/>
    <mergeCell ref="Q7:S7"/>
    <mergeCell ref="D19:G19"/>
    <mergeCell ref="AD4:AH4"/>
    <mergeCell ref="B4:E4"/>
    <mergeCell ref="F4:K4"/>
    <mergeCell ref="J6:K7"/>
    <mergeCell ref="L6:S6"/>
    <mergeCell ref="T6:V7"/>
    <mergeCell ref="AA5:AH5"/>
    <mergeCell ref="AD8:AH8"/>
    <mergeCell ref="E9:O9"/>
    <mergeCell ref="AA6:AH7"/>
    <mergeCell ref="W9:AC9"/>
    <mergeCell ref="AD9:AH9"/>
    <mergeCell ref="P8:V8"/>
    <mergeCell ref="W8:AC8"/>
    <mergeCell ref="AD10:AH10"/>
    <mergeCell ref="B11:D14"/>
    <mergeCell ref="E11:L11"/>
    <mergeCell ref="M11:Y11"/>
    <mergeCell ref="Z11:AH11"/>
    <mergeCell ref="E12:L12"/>
    <mergeCell ref="W10:AC10"/>
    <mergeCell ref="B15:E15"/>
    <mergeCell ref="S16:V16"/>
    <mergeCell ref="X16:AA16"/>
    <mergeCell ref="I19:L19"/>
    <mergeCell ref="I17:L17"/>
    <mergeCell ref="N17:Q17"/>
    <mergeCell ref="X19:AA19"/>
    <mergeCell ref="M12:Y12"/>
    <mergeCell ref="Z12:AH12"/>
    <mergeCell ref="E13:L13"/>
    <mergeCell ref="M13:Y13"/>
    <mergeCell ref="AC16:AG16"/>
    <mergeCell ref="D17:G17"/>
    <mergeCell ref="Z13:AH13"/>
    <mergeCell ref="E14:L14"/>
    <mergeCell ref="M14:Y14"/>
    <mergeCell ref="Z14:AH14"/>
    <mergeCell ref="X18:AA18"/>
    <mergeCell ref="AC18:AG18"/>
    <mergeCell ref="N20:Q20"/>
    <mergeCell ref="B16:C17"/>
    <mergeCell ref="S19:V19"/>
    <mergeCell ref="X20:AA20"/>
    <mergeCell ref="AC19:AG19"/>
    <mergeCell ref="AC20:AG20"/>
    <mergeCell ref="D16:G16"/>
    <mergeCell ref="I16:L16"/>
    <mergeCell ref="N16:Q16"/>
    <mergeCell ref="N19:Q19"/>
    <mergeCell ref="AC17:AG17"/>
    <mergeCell ref="B18:C22"/>
    <mergeCell ref="D18:G18"/>
    <mergeCell ref="I18:L18"/>
    <mergeCell ref="N18:Q18"/>
    <mergeCell ref="S18:V18"/>
    <mergeCell ref="S17:V17"/>
    <mergeCell ref="X17:AA17"/>
    <mergeCell ref="X21:AA21"/>
    <mergeCell ref="AC21:AG21"/>
    <mergeCell ref="D20:G20"/>
    <mergeCell ref="I20:L20"/>
    <mergeCell ref="S20:V20"/>
    <mergeCell ref="D21:G21"/>
    <mergeCell ref="I21:L21"/>
    <mergeCell ref="N21:Q21"/>
    <mergeCell ref="S21:V21"/>
    <mergeCell ref="X22:AA22"/>
    <mergeCell ref="AC22:AG22"/>
    <mergeCell ref="S23:V23"/>
    <mergeCell ref="X23:AA23"/>
    <mergeCell ref="AC23:AG23"/>
    <mergeCell ref="B25:C25"/>
    <mergeCell ref="D25:G25"/>
    <mergeCell ref="I25:L25"/>
    <mergeCell ref="N25:Q25"/>
    <mergeCell ref="S25:V25"/>
    <mergeCell ref="N22:Q22"/>
    <mergeCell ref="S22:V22"/>
    <mergeCell ref="B23:C24"/>
    <mergeCell ref="D23:G23"/>
    <mergeCell ref="I23:L23"/>
    <mergeCell ref="N23:Q23"/>
    <mergeCell ref="D24:G24"/>
    <mergeCell ref="AB30:AH31"/>
    <mergeCell ref="B26:C27"/>
    <mergeCell ref="D26:AH26"/>
    <mergeCell ref="D27:AH27"/>
    <mergeCell ref="B28:C28"/>
    <mergeCell ref="D28:AH28"/>
    <mergeCell ref="X25:AA25"/>
    <mergeCell ref="AC25:AG25"/>
    <mergeCell ref="I24:L24"/>
    <mergeCell ref="N24:Q24"/>
    <mergeCell ref="S24:V24"/>
    <mergeCell ref="X24:AA24"/>
    <mergeCell ref="AC24:AG24"/>
    <mergeCell ref="I36:J36"/>
    <mergeCell ref="B29:I29"/>
    <mergeCell ref="B30:L31"/>
    <mergeCell ref="O30:AA31"/>
    <mergeCell ref="K32:L32"/>
    <mergeCell ref="O32:Y32"/>
    <mergeCell ref="K34:L34"/>
    <mergeCell ref="K36:L36"/>
    <mergeCell ref="G35:H35"/>
    <mergeCell ref="C35:F35"/>
    <mergeCell ref="S33:S36"/>
    <mergeCell ref="AB32:AD32"/>
    <mergeCell ref="T33:T36"/>
    <mergeCell ref="U33:U36"/>
    <mergeCell ref="V33:V36"/>
    <mergeCell ref="W33:W36"/>
    <mergeCell ref="X33:X36"/>
    <mergeCell ref="Y33:Y36"/>
    <mergeCell ref="AB34:AD34"/>
    <mergeCell ref="AB36:AD36"/>
    <mergeCell ref="Z32:AA38"/>
    <mergeCell ref="B39:F39"/>
    <mergeCell ref="AE36:AH36"/>
    <mergeCell ref="B32:B36"/>
    <mergeCell ref="C32:F32"/>
    <mergeCell ref="G32:H32"/>
    <mergeCell ref="I32:J32"/>
    <mergeCell ref="C36:F36"/>
    <mergeCell ref="G36:H36"/>
    <mergeCell ref="AE34:AH34"/>
    <mergeCell ref="I35:J35"/>
    <mergeCell ref="K35:L35"/>
    <mergeCell ref="C34:F34"/>
    <mergeCell ref="G34:H34"/>
    <mergeCell ref="I34:J34"/>
    <mergeCell ref="B38:Y38"/>
    <mergeCell ref="AE32:AH32"/>
    <mergeCell ref="C33:F33"/>
    <mergeCell ref="G33:H33"/>
    <mergeCell ref="I33:J33"/>
    <mergeCell ref="K33:L33"/>
    <mergeCell ref="O33:O36"/>
    <mergeCell ref="P33:P36"/>
    <mergeCell ref="Q33:Q36"/>
    <mergeCell ref="R33:R36"/>
    <mergeCell ref="I41:K41"/>
    <mergeCell ref="L41:N41"/>
    <mergeCell ref="P41:Q41"/>
    <mergeCell ref="R41:AE41"/>
    <mergeCell ref="AF41:AG41"/>
    <mergeCell ref="B40:C43"/>
    <mergeCell ref="I40:K40"/>
    <mergeCell ref="I43:K43"/>
    <mergeCell ref="E40:G40"/>
    <mergeCell ref="E41:G42"/>
    <mergeCell ref="L40:N40"/>
    <mergeCell ref="I42:K42"/>
    <mergeCell ref="L42:N42"/>
    <mergeCell ref="P42:Q42"/>
    <mergeCell ref="R42:U42"/>
    <mergeCell ref="V42:AE42"/>
    <mergeCell ref="AF42:AG42"/>
    <mergeCell ref="L43:N43"/>
    <mergeCell ref="P43:Q43"/>
    <mergeCell ref="R43:U43"/>
    <mergeCell ref="V43:AE43"/>
    <mergeCell ref="P40:S40"/>
    <mergeCell ref="AF43:AG43"/>
    <mergeCell ref="I45:K45"/>
    <mergeCell ref="E44:G44"/>
    <mergeCell ref="AF45:AG45"/>
    <mergeCell ref="I46:K46"/>
    <mergeCell ref="L46:N46"/>
    <mergeCell ref="P46:Q46"/>
    <mergeCell ref="R46:U46"/>
    <mergeCell ref="V46:AE46"/>
    <mergeCell ref="AF46:AG46"/>
    <mergeCell ref="L45:N45"/>
    <mergeCell ref="P45:Q45"/>
    <mergeCell ref="R45:U45"/>
    <mergeCell ref="V45:AE45"/>
    <mergeCell ref="E45:G46"/>
    <mergeCell ref="B53:B57"/>
    <mergeCell ref="C53:E57"/>
    <mergeCell ref="F53:N57"/>
    <mergeCell ref="O53:U53"/>
    <mergeCell ref="O55:U55"/>
    <mergeCell ref="O56:U56"/>
    <mergeCell ref="I47:K47"/>
    <mergeCell ref="L47:N47"/>
    <mergeCell ref="B48:C49"/>
    <mergeCell ref="B52:E52"/>
    <mergeCell ref="F52:I52"/>
    <mergeCell ref="D49:AH49"/>
    <mergeCell ref="D48:AH48"/>
    <mergeCell ref="AE54:AE57"/>
    <mergeCell ref="AF54:AF57"/>
    <mergeCell ref="AG54:AG57"/>
    <mergeCell ref="AH54:AH57"/>
    <mergeCell ref="B44:C47"/>
    <mergeCell ref="I44:K44"/>
    <mergeCell ref="L44:N44"/>
    <mergeCell ref="P44:Q44"/>
    <mergeCell ref="R44:U44"/>
    <mergeCell ref="V44:AE44"/>
    <mergeCell ref="AF44:AG44"/>
    <mergeCell ref="AE58:AE60"/>
    <mergeCell ref="V53:W57"/>
    <mergeCell ref="X53:AH53"/>
    <mergeCell ref="O54:U54"/>
    <mergeCell ref="X54:X57"/>
    <mergeCell ref="Y54:Y57"/>
    <mergeCell ref="Z54:Z57"/>
    <mergeCell ref="AA54:AA57"/>
    <mergeCell ref="AB54:AB57"/>
    <mergeCell ref="AC54:AC57"/>
    <mergeCell ref="AD54:AD57"/>
    <mergeCell ref="AH58:AH60"/>
    <mergeCell ref="AF58:AF60"/>
    <mergeCell ref="AG58:AG60"/>
    <mergeCell ref="C59:E59"/>
    <mergeCell ref="O59:U59"/>
    <mergeCell ref="C60:E60"/>
    <mergeCell ref="O60:U60"/>
    <mergeCell ref="AB58:AB60"/>
    <mergeCell ref="AC58:AC60"/>
    <mergeCell ref="AD58:AD60"/>
    <mergeCell ref="X58:X60"/>
    <mergeCell ref="Y58:Y60"/>
    <mergeCell ref="Z58:Z60"/>
    <mergeCell ref="AA58:AA60"/>
    <mergeCell ref="C58:E58"/>
    <mergeCell ref="F58:F60"/>
    <mergeCell ref="G58:N60"/>
    <mergeCell ref="O58:U58"/>
    <mergeCell ref="V58:W59"/>
    <mergeCell ref="V60:W60"/>
    <mergeCell ref="AF61:AF63"/>
    <mergeCell ref="AG61:AG63"/>
    <mergeCell ref="AH61:AH63"/>
    <mergeCell ref="C62:E62"/>
    <mergeCell ref="O62:U62"/>
    <mergeCell ref="C63:E63"/>
    <mergeCell ref="O63:U63"/>
    <mergeCell ref="AB61:AB63"/>
    <mergeCell ref="AC61:AC63"/>
    <mergeCell ref="AD61:AD63"/>
    <mergeCell ref="F61:F63"/>
    <mergeCell ref="G61:N63"/>
    <mergeCell ref="O61:U61"/>
    <mergeCell ref="V61:W62"/>
    <mergeCell ref="V63:W63"/>
    <mergeCell ref="AE61:AE63"/>
    <mergeCell ref="X61:X63"/>
    <mergeCell ref="Y61:Y63"/>
    <mergeCell ref="Z61:Z63"/>
    <mergeCell ref="AA61:AA63"/>
    <mergeCell ref="C61:E61"/>
    <mergeCell ref="AF64:AF66"/>
    <mergeCell ref="AG64:AG66"/>
    <mergeCell ref="AH64:AH66"/>
    <mergeCell ref="C65:E65"/>
    <mergeCell ref="O65:U65"/>
    <mergeCell ref="C66:E66"/>
    <mergeCell ref="O66:U66"/>
    <mergeCell ref="AB64:AB66"/>
    <mergeCell ref="AC64:AC66"/>
    <mergeCell ref="AD64:AD66"/>
    <mergeCell ref="F64:F66"/>
    <mergeCell ref="G64:N66"/>
    <mergeCell ref="O64:U64"/>
    <mergeCell ref="V64:W65"/>
    <mergeCell ref="V66:W66"/>
    <mergeCell ref="AE64:AE66"/>
    <mergeCell ref="X64:X66"/>
    <mergeCell ref="Y64:Y66"/>
    <mergeCell ref="Z64:Z66"/>
    <mergeCell ref="AA64:AA66"/>
    <mergeCell ref="C64:E64"/>
    <mergeCell ref="AF67:AF69"/>
    <mergeCell ref="AG67:AG69"/>
    <mergeCell ref="AH67:AH69"/>
    <mergeCell ref="C68:E68"/>
    <mergeCell ref="O68:U68"/>
    <mergeCell ref="C69:E69"/>
    <mergeCell ref="O69:U69"/>
    <mergeCell ref="AB67:AB69"/>
    <mergeCell ref="AC67:AC69"/>
    <mergeCell ref="AD67:AD69"/>
    <mergeCell ref="F67:F69"/>
    <mergeCell ref="G67:N69"/>
    <mergeCell ref="O67:U67"/>
    <mergeCell ref="V67:W68"/>
    <mergeCell ref="V69:W69"/>
    <mergeCell ref="AE67:AE69"/>
    <mergeCell ref="X67:X69"/>
    <mergeCell ref="Y67:Y69"/>
    <mergeCell ref="Z67:Z69"/>
    <mergeCell ref="AA67:AA69"/>
    <mergeCell ref="C67:E67"/>
    <mergeCell ref="AF70:AF72"/>
    <mergeCell ref="AG70:AG72"/>
    <mergeCell ref="AH70:AH72"/>
    <mergeCell ref="C71:E71"/>
    <mergeCell ref="O71:U71"/>
    <mergeCell ref="C72:E72"/>
    <mergeCell ref="O72:U72"/>
    <mergeCell ref="AB70:AB72"/>
    <mergeCell ref="AC70:AC72"/>
    <mergeCell ref="AD70:AD72"/>
    <mergeCell ref="F70:F72"/>
    <mergeCell ref="G70:N72"/>
    <mergeCell ref="O70:U70"/>
    <mergeCell ref="V70:W71"/>
    <mergeCell ref="V72:W72"/>
    <mergeCell ref="AE70:AE72"/>
    <mergeCell ref="X70:X72"/>
    <mergeCell ref="Y70:Y72"/>
    <mergeCell ref="Z70:Z72"/>
    <mergeCell ref="AA70:AA72"/>
    <mergeCell ref="C70:E70"/>
    <mergeCell ref="AF73:AF75"/>
    <mergeCell ref="AG73:AG75"/>
    <mergeCell ref="AH73:AH75"/>
    <mergeCell ref="C74:E74"/>
    <mergeCell ref="O74:U74"/>
    <mergeCell ref="C75:E75"/>
    <mergeCell ref="O75:U75"/>
    <mergeCell ref="AB73:AB75"/>
    <mergeCell ref="AC73:AC75"/>
    <mergeCell ref="AD73:AD75"/>
    <mergeCell ref="F73:F75"/>
    <mergeCell ref="G73:N75"/>
    <mergeCell ref="O73:U73"/>
    <mergeCell ref="V73:W74"/>
    <mergeCell ref="V75:W75"/>
    <mergeCell ref="AE73:AE75"/>
    <mergeCell ref="X73:X75"/>
    <mergeCell ref="Y73:Y75"/>
    <mergeCell ref="Z73:Z75"/>
    <mergeCell ref="AA73:AA75"/>
    <mergeCell ref="C73:E73"/>
    <mergeCell ref="AF76:AF78"/>
    <mergeCell ref="AG76:AG78"/>
    <mergeCell ref="AH76:AH78"/>
    <mergeCell ref="C77:E77"/>
    <mergeCell ref="O77:U77"/>
    <mergeCell ref="C78:E78"/>
    <mergeCell ref="O78:U78"/>
    <mergeCell ref="AB76:AB78"/>
    <mergeCell ref="AC76:AC78"/>
    <mergeCell ref="AD76:AD78"/>
    <mergeCell ref="F76:F78"/>
    <mergeCell ref="G76:N78"/>
    <mergeCell ref="O76:U76"/>
    <mergeCell ref="V76:W77"/>
    <mergeCell ref="V78:W78"/>
    <mergeCell ref="AE76:AE78"/>
    <mergeCell ref="X76:X78"/>
    <mergeCell ref="Y76:Y78"/>
    <mergeCell ref="Z76:Z78"/>
    <mergeCell ref="AA76:AA78"/>
    <mergeCell ref="C76:E76"/>
    <mergeCell ref="AF79:AF81"/>
    <mergeCell ref="AG79:AG81"/>
    <mergeCell ref="AH79:AH81"/>
    <mergeCell ref="C80:E80"/>
    <mergeCell ref="O80:U80"/>
    <mergeCell ref="C81:E81"/>
    <mergeCell ref="O81:U81"/>
    <mergeCell ref="AB79:AB81"/>
    <mergeCell ref="AC79:AC81"/>
    <mergeCell ref="AD79:AD81"/>
    <mergeCell ref="F79:F81"/>
    <mergeCell ref="G79:N81"/>
    <mergeCell ref="O79:U79"/>
    <mergeCell ref="V79:W80"/>
    <mergeCell ref="V81:W81"/>
    <mergeCell ref="AE79:AE81"/>
    <mergeCell ref="X79:X81"/>
    <mergeCell ref="Y79:Y81"/>
    <mergeCell ref="Z79:Z81"/>
    <mergeCell ref="AA79:AA81"/>
    <mergeCell ref="C79:E79"/>
    <mergeCell ref="AF82:AF84"/>
    <mergeCell ref="AG82:AG84"/>
    <mergeCell ref="AH82:AH84"/>
    <mergeCell ref="C83:E83"/>
    <mergeCell ref="O83:U83"/>
    <mergeCell ref="C84:E84"/>
    <mergeCell ref="O84:U84"/>
    <mergeCell ref="AB82:AB84"/>
    <mergeCell ref="AC82:AC84"/>
    <mergeCell ref="AD82:AD84"/>
    <mergeCell ref="F82:F84"/>
    <mergeCell ref="G82:N84"/>
    <mergeCell ref="O82:U82"/>
    <mergeCell ref="V82:W83"/>
    <mergeCell ref="V84:W84"/>
    <mergeCell ref="AE82:AE84"/>
    <mergeCell ref="X82:X84"/>
    <mergeCell ref="Y82:Y84"/>
    <mergeCell ref="Z82:Z84"/>
    <mergeCell ref="AA82:AA84"/>
    <mergeCell ref="C82:E82"/>
    <mergeCell ref="AF85:AF87"/>
    <mergeCell ref="AG85:AG87"/>
    <mergeCell ref="AH85:AH87"/>
    <mergeCell ref="C86:E86"/>
    <mergeCell ref="O86:U86"/>
    <mergeCell ref="C87:E87"/>
    <mergeCell ref="O87:U87"/>
    <mergeCell ref="AB85:AB87"/>
    <mergeCell ref="AC85:AC87"/>
    <mergeCell ref="AD85:AD87"/>
    <mergeCell ref="F85:F87"/>
    <mergeCell ref="G85:N87"/>
    <mergeCell ref="O85:U85"/>
    <mergeCell ref="V85:W86"/>
    <mergeCell ref="V87:W87"/>
    <mergeCell ref="AE85:AE87"/>
    <mergeCell ref="X85:X87"/>
    <mergeCell ref="Y85:Y87"/>
    <mergeCell ref="Z85:Z87"/>
    <mergeCell ref="AA85:AA87"/>
    <mergeCell ref="C85:E85"/>
    <mergeCell ref="AF88:AF90"/>
    <mergeCell ref="AG88:AG90"/>
    <mergeCell ref="AH88:AH90"/>
    <mergeCell ref="C89:E89"/>
    <mergeCell ref="O89:U89"/>
    <mergeCell ref="C90:E90"/>
    <mergeCell ref="O90:U90"/>
    <mergeCell ref="AB88:AB90"/>
    <mergeCell ref="AC88:AC90"/>
    <mergeCell ref="AD88:AD90"/>
    <mergeCell ref="F88:F90"/>
    <mergeCell ref="G88:N90"/>
    <mergeCell ref="O88:U88"/>
    <mergeCell ref="V88:W89"/>
    <mergeCell ref="V90:W90"/>
    <mergeCell ref="AE88:AE90"/>
    <mergeCell ref="X88:X90"/>
    <mergeCell ref="Y88:Y90"/>
    <mergeCell ref="Z88:Z90"/>
    <mergeCell ref="AA88:AA90"/>
    <mergeCell ref="C88:E88"/>
    <mergeCell ref="AF91:AF93"/>
    <mergeCell ref="AG91:AG93"/>
    <mergeCell ref="AH91:AH93"/>
    <mergeCell ref="C92:E92"/>
    <mergeCell ref="O92:U92"/>
    <mergeCell ref="C93:E93"/>
    <mergeCell ref="O93:U93"/>
    <mergeCell ref="AB91:AB93"/>
    <mergeCell ref="AC91:AC93"/>
    <mergeCell ref="AD91:AD93"/>
    <mergeCell ref="F91:F93"/>
    <mergeCell ref="G91:N93"/>
    <mergeCell ref="O91:U91"/>
    <mergeCell ref="V91:W92"/>
    <mergeCell ref="V93:W93"/>
    <mergeCell ref="AE91:AE93"/>
    <mergeCell ref="X91:X93"/>
    <mergeCell ref="Y91:Y93"/>
    <mergeCell ref="Z91:Z93"/>
    <mergeCell ref="AA91:AA93"/>
    <mergeCell ref="C91:E91"/>
    <mergeCell ref="C97:E97"/>
    <mergeCell ref="F97:F99"/>
    <mergeCell ref="G97:N99"/>
    <mergeCell ref="O97:U97"/>
    <mergeCell ref="F94:F96"/>
    <mergeCell ref="G94:N96"/>
    <mergeCell ref="O94:U94"/>
    <mergeCell ref="AH97:AH99"/>
    <mergeCell ref="C98:E98"/>
    <mergeCell ref="O98:U98"/>
    <mergeCell ref="C99:E99"/>
    <mergeCell ref="O99:U99"/>
    <mergeCell ref="AH94:AH96"/>
    <mergeCell ref="C95:E95"/>
    <mergeCell ref="O95:U95"/>
    <mergeCell ref="C96:E96"/>
    <mergeCell ref="O96:U96"/>
    <mergeCell ref="AB94:AB96"/>
    <mergeCell ref="AC94:AC96"/>
    <mergeCell ref="AD94:AD96"/>
    <mergeCell ref="AE94:AE96"/>
    <mergeCell ref="X94:X96"/>
    <mergeCell ref="C94:E94"/>
    <mergeCell ref="V97:W98"/>
    <mergeCell ref="V99:W99"/>
    <mergeCell ref="AF94:AF96"/>
    <mergeCell ref="AG94:AG96"/>
    <mergeCell ref="Y94:Y96"/>
    <mergeCell ref="Z94:Z96"/>
    <mergeCell ref="AA94:AA96"/>
    <mergeCell ref="V94:W95"/>
    <mergeCell ref="V96:W96"/>
    <mergeCell ref="AB97:AB99"/>
    <mergeCell ref="AC97:AC99"/>
    <mergeCell ref="AD97:AD99"/>
    <mergeCell ref="X97:X99"/>
    <mergeCell ref="Y97:Y99"/>
    <mergeCell ref="Z97:Z99"/>
    <mergeCell ref="AA97:AA99"/>
    <mergeCell ref="AF97:AF99"/>
    <mergeCell ref="AG97:AG99"/>
    <mergeCell ref="AE97:AE99"/>
    <mergeCell ref="AF100:AF102"/>
    <mergeCell ref="AG100:AG102"/>
    <mergeCell ref="AH100:AH102"/>
    <mergeCell ref="C101:E101"/>
    <mergeCell ref="O101:U101"/>
    <mergeCell ref="C102:E102"/>
    <mergeCell ref="O102:U102"/>
    <mergeCell ref="V100:W101"/>
    <mergeCell ref="V102:W102"/>
    <mergeCell ref="AB100:AB102"/>
    <mergeCell ref="AC100:AC102"/>
    <mergeCell ref="AD100:AD102"/>
    <mergeCell ref="AE100:AE102"/>
    <mergeCell ref="X100:X102"/>
    <mergeCell ref="Y100:Y102"/>
    <mergeCell ref="Z100:Z102"/>
    <mergeCell ref="AA100:AA102"/>
    <mergeCell ref="F100:F102"/>
    <mergeCell ref="G100:N102"/>
    <mergeCell ref="O100:U100"/>
    <mergeCell ref="C100:E100"/>
  </mergeCells>
  <phoneticPr fontId="2"/>
  <dataValidations count="7">
    <dataValidation type="list" allowBlank="1" showInputMessage="1" showErrorMessage="1" sqref="H16:H25 AH16:AH25 AB16:AB25 W16:W25 R16:R25 M16:M25">
      <formula1>$AJ$16:$AJ$18</formula1>
    </dataValidation>
    <dataValidation type="list" allowBlank="1" showInputMessage="1" showErrorMessage="1" sqref="J6:K7">
      <formula1>$AJ$5:$AJ$6</formula1>
    </dataValidation>
    <dataValidation type="list" allowBlank="1" showInputMessage="1" showErrorMessage="1" sqref="O37:Y37">
      <formula1>$AJ$31</formula1>
    </dataValidation>
    <dataValidation type="list" allowBlank="1" showInputMessage="1" showErrorMessage="1" sqref="X58:AH102">
      <formula1>$AK$58</formula1>
    </dataValidation>
    <dataValidation type="list" allowBlank="1" showInputMessage="1" showErrorMessage="1" sqref="F58:F102">
      <formula1>$AK$62:$AK$64</formula1>
    </dataValidation>
    <dataValidation type="list" allowBlank="1" showInputMessage="1" showErrorMessage="1" sqref="V58:W59 V100:W101 V97:W98 V94:W95 V91:W92 V88:W89 V85:W86 V82:W83 V79:W80 V76:W77 V73:W74 V70:W71 V67:W68 V64:W65 V61:W62">
      <formula1>$AK$67:$AK$73</formula1>
    </dataValidation>
    <dataValidation type="list" allowBlank="1" showInputMessage="1" showErrorMessage="1" sqref="L40:L47 M44:N47 M40:N40">
      <formula1>$AJ$40:$AJ$44</formula1>
    </dataValidation>
  </dataValidations>
  <pageMargins left="0.75" right="0.75" top="1" bottom="1" header="0.51200000000000001" footer="0.51200000000000001"/>
  <pageSetup paperSize="9" scale="95" orientation="portrait" horizontalDpi="300" verticalDpi="300" r:id="rId1"/>
  <headerFooter alignWithMargins="0"/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P53"/>
  <sheetViews>
    <sheetView showGridLines="0" zoomScaleNormal="100" workbookViewId="0">
      <selection activeCell="BA12" sqref="BA12"/>
    </sheetView>
  </sheetViews>
  <sheetFormatPr defaultColWidth="4.625" defaultRowHeight="13.5"/>
  <cols>
    <col min="1" max="1" width="1.625" style="1" customWidth="1"/>
    <col min="2" max="20" width="2.625" style="1" customWidth="1"/>
    <col min="21" max="21" width="2.875" style="1" bestFit="1" customWidth="1"/>
    <col min="22" max="34" width="2.625" style="1" customWidth="1"/>
    <col min="35" max="35" width="1.625" style="1" customWidth="1"/>
    <col min="36" max="36" width="2.625" style="38" hidden="1" customWidth="1"/>
    <col min="37" max="37" width="7.125" style="38" hidden="1" customWidth="1"/>
    <col min="38" max="40" width="2.625" style="38" hidden="1" customWidth="1"/>
    <col min="41" max="42" width="2.625" style="38" customWidth="1"/>
    <col min="43" max="66" width="2.625" style="1" customWidth="1"/>
    <col min="67" max="16384" width="4.625" style="1"/>
  </cols>
  <sheetData>
    <row r="1" spans="2:37" ht="13.5" customHeight="1">
      <c r="B1" s="18" t="s">
        <v>164</v>
      </c>
      <c r="C1" s="18"/>
      <c r="D1" s="18"/>
      <c r="E1" s="18"/>
      <c r="F1" s="18"/>
      <c r="G1" s="18"/>
      <c r="H1" s="18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  <c r="AK1" s="38">
        <f>技術者履歴書!E6</f>
        <v>0</v>
      </c>
    </row>
    <row r="2" spans="2:37" ht="6.75" customHeight="1">
      <c r="B2" s="18"/>
      <c r="C2" s="18"/>
      <c r="D2" s="18"/>
      <c r="E2" s="18"/>
      <c r="F2" s="18"/>
      <c r="G2" s="18"/>
      <c r="H2" s="18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1"/>
    </row>
    <row r="3" spans="2:37" ht="13.5" customHeight="1" thickBot="1">
      <c r="B3" s="169" t="s">
        <v>143</v>
      </c>
      <c r="C3" s="169"/>
      <c r="D3" s="169"/>
      <c r="E3" s="169"/>
      <c r="F3" s="170">
        <f>IF(AK1="","",AK1)</f>
        <v>0</v>
      </c>
      <c r="G3" s="170"/>
      <c r="H3" s="170"/>
      <c r="I3" s="170"/>
      <c r="J3" s="66"/>
      <c r="K3" s="66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66"/>
      <c r="AG3" s="66"/>
      <c r="AH3" s="25" t="s">
        <v>144</v>
      </c>
      <c r="AI3" s="61"/>
    </row>
    <row r="4" spans="2:37" ht="13.5" customHeight="1">
      <c r="B4" s="150" t="s">
        <v>145</v>
      </c>
      <c r="C4" s="152" t="s">
        <v>22</v>
      </c>
      <c r="D4" s="153"/>
      <c r="E4" s="139"/>
      <c r="F4" s="152" t="s">
        <v>146</v>
      </c>
      <c r="G4" s="155"/>
      <c r="H4" s="155"/>
      <c r="I4" s="155"/>
      <c r="J4" s="155"/>
      <c r="K4" s="155"/>
      <c r="L4" s="155"/>
      <c r="M4" s="155"/>
      <c r="N4" s="155"/>
      <c r="O4" s="138"/>
      <c r="P4" s="157"/>
      <c r="Q4" s="157"/>
      <c r="R4" s="157"/>
      <c r="S4" s="157"/>
      <c r="T4" s="157"/>
      <c r="U4" s="158"/>
      <c r="V4" s="138" t="s">
        <v>147</v>
      </c>
      <c r="W4" s="139"/>
      <c r="X4" s="142" t="s">
        <v>96</v>
      </c>
      <c r="Y4" s="143"/>
      <c r="Z4" s="143"/>
      <c r="AA4" s="143"/>
      <c r="AB4" s="143"/>
      <c r="AC4" s="143"/>
      <c r="AD4" s="143"/>
      <c r="AE4" s="143"/>
      <c r="AF4" s="143"/>
      <c r="AG4" s="143"/>
      <c r="AH4" s="144"/>
      <c r="AI4" s="61"/>
    </row>
    <row r="5" spans="2:37" ht="13.5" customHeight="1">
      <c r="B5" s="151"/>
      <c r="C5" s="140"/>
      <c r="D5" s="154"/>
      <c r="E5" s="141"/>
      <c r="F5" s="145"/>
      <c r="G5" s="156"/>
      <c r="H5" s="156"/>
      <c r="I5" s="156"/>
      <c r="J5" s="156"/>
      <c r="K5" s="156"/>
      <c r="L5" s="156"/>
      <c r="M5" s="156"/>
      <c r="N5" s="156"/>
      <c r="O5" s="145" t="s">
        <v>148</v>
      </c>
      <c r="P5" s="146"/>
      <c r="Q5" s="146"/>
      <c r="R5" s="146"/>
      <c r="S5" s="146"/>
      <c r="T5" s="146"/>
      <c r="U5" s="147"/>
      <c r="V5" s="140"/>
      <c r="W5" s="141"/>
      <c r="X5" s="148" t="s">
        <v>149</v>
      </c>
      <c r="Y5" s="148" t="s">
        <v>100</v>
      </c>
      <c r="Z5" s="148" t="s">
        <v>101</v>
      </c>
      <c r="AA5" s="148" t="s">
        <v>102</v>
      </c>
      <c r="AB5" s="148" t="s">
        <v>103</v>
      </c>
      <c r="AC5" s="148" t="s">
        <v>104</v>
      </c>
      <c r="AD5" s="148" t="s">
        <v>105</v>
      </c>
      <c r="AE5" s="148" t="s">
        <v>106</v>
      </c>
      <c r="AF5" s="148" t="s">
        <v>107</v>
      </c>
      <c r="AG5" s="148" t="s">
        <v>108</v>
      </c>
      <c r="AH5" s="177" t="s">
        <v>150</v>
      </c>
      <c r="AI5" s="61"/>
    </row>
    <row r="6" spans="2:37" ht="13.5" customHeight="1">
      <c r="B6" s="151"/>
      <c r="C6" s="140"/>
      <c r="D6" s="154"/>
      <c r="E6" s="141"/>
      <c r="F6" s="145"/>
      <c r="G6" s="156"/>
      <c r="H6" s="156"/>
      <c r="I6" s="156"/>
      <c r="J6" s="156"/>
      <c r="K6" s="156"/>
      <c r="L6" s="156"/>
      <c r="M6" s="156"/>
      <c r="N6" s="156"/>
      <c r="O6" s="145" t="s">
        <v>151</v>
      </c>
      <c r="P6" s="146"/>
      <c r="Q6" s="146"/>
      <c r="R6" s="146"/>
      <c r="S6" s="146"/>
      <c r="T6" s="146"/>
      <c r="U6" s="147"/>
      <c r="V6" s="140"/>
      <c r="W6" s="141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78"/>
      <c r="AI6" s="61"/>
    </row>
    <row r="7" spans="2:37" ht="13.5" customHeight="1">
      <c r="B7" s="151"/>
      <c r="C7" s="140"/>
      <c r="D7" s="154"/>
      <c r="E7" s="141"/>
      <c r="F7" s="145"/>
      <c r="G7" s="156"/>
      <c r="H7" s="156"/>
      <c r="I7" s="156"/>
      <c r="J7" s="156"/>
      <c r="K7" s="156"/>
      <c r="L7" s="156"/>
      <c r="M7" s="156"/>
      <c r="N7" s="156"/>
      <c r="O7" s="145" t="s">
        <v>152</v>
      </c>
      <c r="P7" s="146"/>
      <c r="Q7" s="146"/>
      <c r="R7" s="146"/>
      <c r="S7" s="146"/>
      <c r="T7" s="146"/>
      <c r="U7" s="147"/>
      <c r="V7" s="140"/>
      <c r="W7" s="141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78"/>
      <c r="AI7" s="61"/>
    </row>
    <row r="8" spans="2:37" ht="13.5" customHeight="1">
      <c r="B8" s="151"/>
      <c r="C8" s="140"/>
      <c r="D8" s="154"/>
      <c r="E8" s="141"/>
      <c r="F8" s="145"/>
      <c r="G8" s="156"/>
      <c r="H8" s="156"/>
      <c r="I8" s="156"/>
      <c r="J8" s="156"/>
      <c r="K8" s="156"/>
      <c r="L8" s="156"/>
      <c r="M8" s="156"/>
      <c r="N8" s="156"/>
      <c r="O8" s="58"/>
      <c r="P8" s="59"/>
      <c r="Q8" s="59"/>
      <c r="R8" s="59"/>
      <c r="S8" s="59"/>
      <c r="T8" s="59"/>
      <c r="U8" s="20"/>
      <c r="V8" s="140"/>
      <c r="W8" s="141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79"/>
      <c r="AI8" s="61"/>
    </row>
    <row r="9" spans="2:37" ht="15" customHeight="1">
      <c r="B9" s="21">
        <v>16</v>
      </c>
      <c r="C9" s="118" t="str">
        <f>IF(C10="","",DATEDIF(C10,C11,"M")+1)</f>
        <v/>
      </c>
      <c r="D9" s="119"/>
      <c r="E9" s="120"/>
      <c r="F9" s="106"/>
      <c r="G9" s="109"/>
      <c r="H9" s="110"/>
      <c r="I9" s="110"/>
      <c r="J9" s="110"/>
      <c r="K9" s="110"/>
      <c r="L9" s="110"/>
      <c r="M9" s="110"/>
      <c r="N9" s="110"/>
      <c r="O9" s="115" t="s">
        <v>165</v>
      </c>
      <c r="P9" s="116"/>
      <c r="Q9" s="116"/>
      <c r="R9" s="116"/>
      <c r="S9" s="116"/>
      <c r="T9" s="116"/>
      <c r="U9" s="117"/>
      <c r="V9" s="134"/>
      <c r="W9" s="135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5"/>
      <c r="AI9" s="61"/>
      <c r="AK9" s="38" t="s">
        <v>40</v>
      </c>
    </row>
    <row r="10" spans="2:37" ht="15" customHeight="1">
      <c r="B10" s="22" t="s">
        <v>154</v>
      </c>
      <c r="C10" s="88"/>
      <c r="D10" s="89"/>
      <c r="E10" s="90"/>
      <c r="F10" s="107"/>
      <c r="G10" s="111"/>
      <c r="H10" s="112"/>
      <c r="I10" s="112"/>
      <c r="J10" s="112"/>
      <c r="K10" s="112"/>
      <c r="L10" s="112"/>
      <c r="M10" s="112"/>
      <c r="N10" s="112"/>
      <c r="O10" s="91" t="s">
        <v>166</v>
      </c>
      <c r="P10" s="92"/>
      <c r="Q10" s="92"/>
      <c r="R10" s="92"/>
      <c r="S10" s="92"/>
      <c r="T10" s="92"/>
      <c r="U10" s="93"/>
      <c r="V10" s="136"/>
      <c r="W10" s="137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6"/>
      <c r="AI10" s="61"/>
    </row>
    <row r="11" spans="2:37" ht="15" customHeight="1">
      <c r="B11" s="23" t="s">
        <v>155</v>
      </c>
      <c r="C11" s="125"/>
      <c r="D11" s="126"/>
      <c r="E11" s="127"/>
      <c r="F11" s="131"/>
      <c r="G11" s="132"/>
      <c r="H11" s="133"/>
      <c r="I11" s="133"/>
      <c r="J11" s="133"/>
      <c r="K11" s="133"/>
      <c r="L11" s="133"/>
      <c r="M11" s="133"/>
      <c r="N11" s="133"/>
      <c r="O11" s="128" t="s">
        <v>167</v>
      </c>
      <c r="P11" s="129"/>
      <c r="Q11" s="129"/>
      <c r="R11" s="129"/>
      <c r="S11" s="129"/>
      <c r="T11" s="129"/>
      <c r="U11" s="130"/>
      <c r="V11" s="121"/>
      <c r="W11" s="122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4"/>
      <c r="AI11" s="61"/>
    </row>
    <row r="12" spans="2:37" ht="15" customHeight="1">
      <c r="B12" s="21">
        <v>17</v>
      </c>
      <c r="C12" s="118" t="str">
        <f>IF(C13="","",DATEDIF(C13,C14,"M")+1)</f>
        <v/>
      </c>
      <c r="D12" s="119"/>
      <c r="E12" s="120"/>
      <c r="F12" s="106"/>
      <c r="G12" s="109"/>
      <c r="H12" s="110"/>
      <c r="I12" s="110"/>
      <c r="J12" s="110"/>
      <c r="K12" s="110"/>
      <c r="L12" s="110"/>
      <c r="M12" s="110"/>
      <c r="N12" s="110"/>
      <c r="O12" s="115" t="s">
        <v>165</v>
      </c>
      <c r="P12" s="116"/>
      <c r="Q12" s="116"/>
      <c r="R12" s="116"/>
      <c r="S12" s="116"/>
      <c r="T12" s="116"/>
      <c r="U12" s="117"/>
      <c r="V12" s="134"/>
      <c r="W12" s="135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5"/>
      <c r="AI12" s="61"/>
    </row>
    <row r="13" spans="2:37" ht="15" customHeight="1">
      <c r="B13" s="22" t="s">
        <v>154</v>
      </c>
      <c r="C13" s="88"/>
      <c r="D13" s="89"/>
      <c r="E13" s="90"/>
      <c r="F13" s="107"/>
      <c r="G13" s="111"/>
      <c r="H13" s="112"/>
      <c r="I13" s="112"/>
      <c r="J13" s="112"/>
      <c r="K13" s="112"/>
      <c r="L13" s="112"/>
      <c r="M13" s="112"/>
      <c r="N13" s="112"/>
      <c r="O13" s="91" t="s">
        <v>166</v>
      </c>
      <c r="P13" s="92"/>
      <c r="Q13" s="92"/>
      <c r="R13" s="92"/>
      <c r="S13" s="92"/>
      <c r="T13" s="92"/>
      <c r="U13" s="93"/>
      <c r="V13" s="136"/>
      <c r="W13" s="137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6"/>
      <c r="AI13" s="61"/>
      <c r="AK13" s="41" t="s">
        <v>153</v>
      </c>
    </row>
    <row r="14" spans="2:37" ht="15" customHeight="1">
      <c r="B14" s="23" t="s">
        <v>155</v>
      </c>
      <c r="C14" s="125"/>
      <c r="D14" s="126"/>
      <c r="E14" s="127"/>
      <c r="F14" s="131"/>
      <c r="G14" s="132"/>
      <c r="H14" s="133"/>
      <c r="I14" s="133"/>
      <c r="J14" s="133"/>
      <c r="K14" s="133"/>
      <c r="L14" s="133"/>
      <c r="M14" s="133"/>
      <c r="N14" s="133"/>
      <c r="O14" s="128" t="s">
        <v>167</v>
      </c>
      <c r="P14" s="129"/>
      <c r="Q14" s="129"/>
      <c r="R14" s="129"/>
      <c r="S14" s="129"/>
      <c r="T14" s="129"/>
      <c r="U14" s="130"/>
      <c r="V14" s="121"/>
      <c r="W14" s="122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4"/>
      <c r="AI14" s="61"/>
      <c r="AK14" s="41" t="s">
        <v>156</v>
      </c>
    </row>
    <row r="15" spans="2:37" ht="15" customHeight="1">
      <c r="B15" s="21">
        <v>18</v>
      </c>
      <c r="C15" s="118" t="str">
        <f>IF(C16="","",DATEDIF(C16,C17,"M")+1)</f>
        <v/>
      </c>
      <c r="D15" s="119"/>
      <c r="E15" s="120"/>
      <c r="F15" s="106"/>
      <c r="G15" s="109"/>
      <c r="H15" s="110"/>
      <c r="I15" s="110"/>
      <c r="J15" s="110"/>
      <c r="K15" s="110"/>
      <c r="L15" s="110"/>
      <c r="M15" s="110"/>
      <c r="N15" s="110"/>
      <c r="O15" s="115" t="s">
        <v>165</v>
      </c>
      <c r="P15" s="116"/>
      <c r="Q15" s="116"/>
      <c r="R15" s="116"/>
      <c r="S15" s="116"/>
      <c r="T15" s="116"/>
      <c r="U15" s="117"/>
      <c r="V15" s="134"/>
      <c r="W15" s="135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5"/>
      <c r="AI15" s="61"/>
      <c r="AK15" s="41" t="s">
        <v>157</v>
      </c>
    </row>
    <row r="16" spans="2:37" ht="15" customHeight="1">
      <c r="B16" s="22" t="s">
        <v>154</v>
      </c>
      <c r="C16" s="88"/>
      <c r="D16" s="89"/>
      <c r="E16" s="90"/>
      <c r="F16" s="107"/>
      <c r="G16" s="111"/>
      <c r="H16" s="112"/>
      <c r="I16" s="112"/>
      <c r="J16" s="112"/>
      <c r="K16" s="112"/>
      <c r="L16" s="112"/>
      <c r="M16" s="112"/>
      <c r="N16" s="112"/>
      <c r="O16" s="91" t="s">
        <v>166</v>
      </c>
      <c r="P16" s="92"/>
      <c r="Q16" s="92"/>
      <c r="R16" s="92"/>
      <c r="S16" s="92"/>
      <c r="T16" s="92"/>
      <c r="U16" s="93"/>
      <c r="V16" s="136"/>
      <c r="W16" s="137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6"/>
      <c r="AI16" s="61"/>
    </row>
    <row r="17" spans="2:37" ht="15" customHeight="1">
      <c r="B17" s="23" t="s">
        <v>155</v>
      </c>
      <c r="C17" s="125"/>
      <c r="D17" s="126"/>
      <c r="E17" s="127"/>
      <c r="F17" s="131"/>
      <c r="G17" s="132"/>
      <c r="H17" s="133"/>
      <c r="I17" s="133"/>
      <c r="J17" s="133"/>
      <c r="K17" s="133"/>
      <c r="L17" s="133"/>
      <c r="M17" s="133"/>
      <c r="N17" s="133"/>
      <c r="O17" s="128" t="s">
        <v>167</v>
      </c>
      <c r="P17" s="129"/>
      <c r="Q17" s="129"/>
      <c r="R17" s="129"/>
      <c r="S17" s="129"/>
      <c r="T17" s="129"/>
      <c r="U17" s="130"/>
      <c r="V17" s="121"/>
      <c r="W17" s="122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4"/>
      <c r="AI17" s="61"/>
    </row>
    <row r="18" spans="2:37" ht="15" customHeight="1">
      <c r="B18" s="21">
        <v>19</v>
      </c>
      <c r="C18" s="118" t="str">
        <f>IF(C19="","",DATEDIF(C19,C20,"M")+1)</f>
        <v/>
      </c>
      <c r="D18" s="119"/>
      <c r="E18" s="120"/>
      <c r="F18" s="106"/>
      <c r="G18" s="109"/>
      <c r="H18" s="110"/>
      <c r="I18" s="110"/>
      <c r="J18" s="110"/>
      <c r="K18" s="110"/>
      <c r="L18" s="110"/>
      <c r="M18" s="110"/>
      <c r="N18" s="110"/>
      <c r="O18" s="115" t="s">
        <v>165</v>
      </c>
      <c r="P18" s="116"/>
      <c r="Q18" s="116"/>
      <c r="R18" s="116"/>
      <c r="S18" s="116"/>
      <c r="T18" s="116"/>
      <c r="U18" s="117"/>
      <c r="V18" s="100"/>
      <c r="W18" s="101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5"/>
      <c r="AI18" s="61"/>
      <c r="AK18" s="38" t="s">
        <v>158</v>
      </c>
    </row>
    <row r="19" spans="2:37" ht="15" customHeight="1">
      <c r="B19" s="22" t="s">
        <v>154</v>
      </c>
      <c r="C19" s="88"/>
      <c r="D19" s="89"/>
      <c r="E19" s="90"/>
      <c r="F19" s="107"/>
      <c r="G19" s="111"/>
      <c r="H19" s="112"/>
      <c r="I19" s="112"/>
      <c r="J19" s="112"/>
      <c r="K19" s="112"/>
      <c r="L19" s="112"/>
      <c r="M19" s="112"/>
      <c r="N19" s="112"/>
      <c r="O19" s="91" t="s">
        <v>166</v>
      </c>
      <c r="P19" s="92"/>
      <c r="Q19" s="92"/>
      <c r="R19" s="92"/>
      <c r="S19" s="92"/>
      <c r="T19" s="92"/>
      <c r="U19" s="93"/>
      <c r="V19" s="102"/>
      <c r="W19" s="10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6"/>
      <c r="AI19" s="61"/>
      <c r="AK19" s="38" t="s">
        <v>159</v>
      </c>
    </row>
    <row r="20" spans="2:37" ht="15" customHeight="1">
      <c r="B20" s="23" t="s">
        <v>155</v>
      </c>
      <c r="C20" s="125"/>
      <c r="D20" s="126"/>
      <c r="E20" s="127"/>
      <c r="F20" s="131"/>
      <c r="G20" s="132"/>
      <c r="H20" s="133"/>
      <c r="I20" s="133"/>
      <c r="J20" s="133"/>
      <c r="K20" s="133"/>
      <c r="L20" s="133"/>
      <c r="M20" s="133"/>
      <c r="N20" s="133"/>
      <c r="O20" s="128" t="s">
        <v>167</v>
      </c>
      <c r="P20" s="129"/>
      <c r="Q20" s="129"/>
      <c r="R20" s="129"/>
      <c r="S20" s="129"/>
      <c r="T20" s="129"/>
      <c r="U20" s="130"/>
      <c r="V20" s="121"/>
      <c r="W20" s="122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4"/>
      <c r="AI20" s="61"/>
      <c r="AK20" s="38" t="s">
        <v>160</v>
      </c>
    </row>
    <row r="21" spans="2:37" ht="15" customHeight="1">
      <c r="B21" s="21">
        <v>20</v>
      </c>
      <c r="C21" s="118" t="str">
        <f>IF(C22="","",DATEDIF(C22,C23,"M")+1)</f>
        <v/>
      </c>
      <c r="D21" s="119"/>
      <c r="E21" s="120"/>
      <c r="F21" s="106"/>
      <c r="G21" s="109"/>
      <c r="H21" s="110"/>
      <c r="I21" s="110"/>
      <c r="J21" s="110"/>
      <c r="K21" s="110"/>
      <c r="L21" s="110"/>
      <c r="M21" s="110"/>
      <c r="N21" s="110"/>
      <c r="O21" s="115" t="s">
        <v>165</v>
      </c>
      <c r="P21" s="116"/>
      <c r="Q21" s="116"/>
      <c r="R21" s="116"/>
      <c r="S21" s="116"/>
      <c r="T21" s="116"/>
      <c r="U21" s="117"/>
      <c r="V21" s="100"/>
      <c r="W21" s="101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5"/>
      <c r="AI21" s="61"/>
      <c r="AK21" s="38" t="s">
        <v>161</v>
      </c>
    </row>
    <row r="22" spans="2:37" ht="15" customHeight="1">
      <c r="B22" s="22" t="s">
        <v>154</v>
      </c>
      <c r="C22" s="88"/>
      <c r="D22" s="89"/>
      <c r="E22" s="90"/>
      <c r="F22" s="107"/>
      <c r="G22" s="111"/>
      <c r="H22" s="112"/>
      <c r="I22" s="112"/>
      <c r="J22" s="112"/>
      <c r="K22" s="112"/>
      <c r="L22" s="112"/>
      <c r="M22" s="112"/>
      <c r="N22" s="112"/>
      <c r="O22" s="91" t="s">
        <v>166</v>
      </c>
      <c r="P22" s="92"/>
      <c r="Q22" s="92"/>
      <c r="R22" s="92"/>
      <c r="S22" s="92"/>
      <c r="T22" s="92"/>
      <c r="U22" s="93"/>
      <c r="V22" s="102"/>
      <c r="W22" s="10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6"/>
      <c r="AI22" s="61"/>
      <c r="AK22" s="38" t="s">
        <v>162</v>
      </c>
    </row>
    <row r="23" spans="2:37" ht="15" customHeight="1">
      <c r="B23" s="23" t="s">
        <v>155</v>
      </c>
      <c r="C23" s="125"/>
      <c r="D23" s="126"/>
      <c r="E23" s="127"/>
      <c r="F23" s="131"/>
      <c r="G23" s="132"/>
      <c r="H23" s="133"/>
      <c r="I23" s="133"/>
      <c r="J23" s="133"/>
      <c r="K23" s="133"/>
      <c r="L23" s="133"/>
      <c r="M23" s="133"/>
      <c r="N23" s="133"/>
      <c r="O23" s="128" t="s">
        <v>167</v>
      </c>
      <c r="P23" s="129"/>
      <c r="Q23" s="129"/>
      <c r="R23" s="129"/>
      <c r="S23" s="129"/>
      <c r="T23" s="129"/>
      <c r="U23" s="130"/>
      <c r="V23" s="121"/>
      <c r="W23" s="122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4"/>
      <c r="AI23" s="61"/>
      <c r="AK23" s="38" t="s">
        <v>163</v>
      </c>
    </row>
    <row r="24" spans="2:37" ht="15" customHeight="1">
      <c r="B24" s="21">
        <v>21</v>
      </c>
      <c r="C24" s="118" t="str">
        <f>IF(C25="","",DATEDIF(C25,C26,"M")+1)</f>
        <v/>
      </c>
      <c r="D24" s="119"/>
      <c r="E24" s="120"/>
      <c r="F24" s="106"/>
      <c r="G24" s="109"/>
      <c r="H24" s="110"/>
      <c r="I24" s="110"/>
      <c r="J24" s="110"/>
      <c r="K24" s="110"/>
      <c r="L24" s="110"/>
      <c r="M24" s="110"/>
      <c r="N24" s="110"/>
      <c r="O24" s="115" t="s">
        <v>165</v>
      </c>
      <c r="P24" s="116"/>
      <c r="Q24" s="116"/>
      <c r="R24" s="116"/>
      <c r="S24" s="116"/>
      <c r="T24" s="116"/>
      <c r="U24" s="117"/>
      <c r="V24" s="100"/>
      <c r="W24" s="101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5"/>
      <c r="AI24" s="61"/>
      <c r="AK24" s="38" t="s">
        <v>157</v>
      </c>
    </row>
    <row r="25" spans="2:37" ht="15" customHeight="1">
      <c r="B25" s="22" t="s">
        <v>154</v>
      </c>
      <c r="C25" s="88"/>
      <c r="D25" s="89"/>
      <c r="E25" s="90"/>
      <c r="F25" s="107"/>
      <c r="G25" s="111"/>
      <c r="H25" s="112"/>
      <c r="I25" s="112"/>
      <c r="J25" s="112"/>
      <c r="K25" s="112"/>
      <c r="L25" s="112"/>
      <c r="M25" s="112"/>
      <c r="N25" s="112"/>
      <c r="O25" s="91" t="s">
        <v>166</v>
      </c>
      <c r="P25" s="92"/>
      <c r="Q25" s="92"/>
      <c r="R25" s="92"/>
      <c r="S25" s="92"/>
      <c r="T25" s="92"/>
      <c r="U25" s="93"/>
      <c r="V25" s="102"/>
      <c r="W25" s="10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6"/>
      <c r="AI25" s="61"/>
    </row>
    <row r="26" spans="2:37" ht="15" customHeight="1">
      <c r="B26" s="23" t="s">
        <v>155</v>
      </c>
      <c r="C26" s="125"/>
      <c r="D26" s="126"/>
      <c r="E26" s="127"/>
      <c r="F26" s="131"/>
      <c r="G26" s="132"/>
      <c r="H26" s="133"/>
      <c r="I26" s="133"/>
      <c r="J26" s="133"/>
      <c r="K26" s="133"/>
      <c r="L26" s="133"/>
      <c r="M26" s="133"/>
      <c r="N26" s="133"/>
      <c r="O26" s="128" t="s">
        <v>167</v>
      </c>
      <c r="P26" s="129"/>
      <c r="Q26" s="129"/>
      <c r="R26" s="129"/>
      <c r="S26" s="129"/>
      <c r="T26" s="129"/>
      <c r="U26" s="130"/>
      <c r="V26" s="121"/>
      <c r="W26" s="122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4"/>
      <c r="AI26" s="61"/>
    </row>
    <row r="27" spans="2:37" ht="15" customHeight="1">
      <c r="B27" s="21">
        <v>22</v>
      </c>
      <c r="C27" s="118" t="str">
        <f>IF(C28="","",DATEDIF(C28,C29,"M")+1)</f>
        <v/>
      </c>
      <c r="D27" s="119"/>
      <c r="E27" s="120"/>
      <c r="F27" s="106"/>
      <c r="G27" s="109"/>
      <c r="H27" s="110"/>
      <c r="I27" s="110"/>
      <c r="J27" s="110"/>
      <c r="K27" s="110"/>
      <c r="L27" s="110"/>
      <c r="M27" s="110"/>
      <c r="N27" s="110"/>
      <c r="O27" s="115" t="s">
        <v>165</v>
      </c>
      <c r="P27" s="116"/>
      <c r="Q27" s="116"/>
      <c r="R27" s="116"/>
      <c r="S27" s="116"/>
      <c r="T27" s="116"/>
      <c r="U27" s="117"/>
      <c r="V27" s="100"/>
      <c r="W27" s="101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5"/>
      <c r="AI27" s="61"/>
    </row>
    <row r="28" spans="2:37" ht="15" customHeight="1">
      <c r="B28" s="22" t="s">
        <v>154</v>
      </c>
      <c r="C28" s="88"/>
      <c r="D28" s="89"/>
      <c r="E28" s="90"/>
      <c r="F28" s="107"/>
      <c r="G28" s="111"/>
      <c r="H28" s="112"/>
      <c r="I28" s="112"/>
      <c r="J28" s="112"/>
      <c r="K28" s="112"/>
      <c r="L28" s="112"/>
      <c r="M28" s="112"/>
      <c r="N28" s="112"/>
      <c r="O28" s="91" t="s">
        <v>166</v>
      </c>
      <c r="P28" s="92"/>
      <c r="Q28" s="92"/>
      <c r="R28" s="92"/>
      <c r="S28" s="92"/>
      <c r="T28" s="92"/>
      <c r="U28" s="93"/>
      <c r="V28" s="102"/>
      <c r="W28" s="10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6"/>
      <c r="AI28" s="61"/>
    </row>
    <row r="29" spans="2:37" ht="15" customHeight="1">
      <c r="B29" s="23" t="s">
        <v>155</v>
      </c>
      <c r="C29" s="125"/>
      <c r="D29" s="126"/>
      <c r="E29" s="127"/>
      <c r="F29" s="131"/>
      <c r="G29" s="132"/>
      <c r="H29" s="133"/>
      <c r="I29" s="133"/>
      <c r="J29" s="133"/>
      <c r="K29" s="133"/>
      <c r="L29" s="133"/>
      <c r="M29" s="133"/>
      <c r="N29" s="133"/>
      <c r="O29" s="128" t="s">
        <v>167</v>
      </c>
      <c r="P29" s="129"/>
      <c r="Q29" s="129"/>
      <c r="R29" s="129"/>
      <c r="S29" s="129"/>
      <c r="T29" s="129"/>
      <c r="U29" s="130"/>
      <c r="V29" s="121"/>
      <c r="W29" s="122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4"/>
      <c r="AI29" s="61"/>
    </row>
    <row r="30" spans="2:37" ht="15" customHeight="1">
      <c r="B30" s="21">
        <v>23</v>
      </c>
      <c r="C30" s="118" t="str">
        <f>IF(C31="","",DATEDIF(C31,C32,"M")+1)</f>
        <v/>
      </c>
      <c r="D30" s="119"/>
      <c r="E30" s="120"/>
      <c r="F30" s="106"/>
      <c r="G30" s="109"/>
      <c r="H30" s="110"/>
      <c r="I30" s="110"/>
      <c r="J30" s="110"/>
      <c r="K30" s="110"/>
      <c r="L30" s="110"/>
      <c r="M30" s="110"/>
      <c r="N30" s="110"/>
      <c r="O30" s="115" t="s">
        <v>165</v>
      </c>
      <c r="P30" s="116"/>
      <c r="Q30" s="116"/>
      <c r="R30" s="116"/>
      <c r="S30" s="116"/>
      <c r="T30" s="116"/>
      <c r="U30" s="117"/>
      <c r="V30" s="100"/>
      <c r="W30" s="101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5"/>
      <c r="AI30" s="61"/>
    </row>
    <row r="31" spans="2:37" ht="15" customHeight="1">
      <c r="B31" s="22" t="s">
        <v>154</v>
      </c>
      <c r="C31" s="88"/>
      <c r="D31" s="89"/>
      <c r="E31" s="90"/>
      <c r="F31" s="107"/>
      <c r="G31" s="111"/>
      <c r="H31" s="112"/>
      <c r="I31" s="112"/>
      <c r="J31" s="112"/>
      <c r="K31" s="112"/>
      <c r="L31" s="112"/>
      <c r="M31" s="112"/>
      <c r="N31" s="112"/>
      <c r="O31" s="91" t="s">
        <v>166</v>
      </c>
      <c r="P31" s="92"/>
      <c r="Q31" s="92"/>
      <c r="R31" s="92"/>
      <c r="S31" s="92"/>
      <c r="T31" s="92"/>
      <c r="U31" s="93"/>
      <c r="V31" s="102"/>
      <c r="W31" s="10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6"/>
      <c r="AI31" s="61"/>
    </row>
    <row r="32" spans="2:37" ht="15" customHeight="1">
      <c r="B32" s="23" t="s">
        <v>155</v>
      </c>
      <c r="C32" s="125"/>
      <c r="D32" s="126"/>
      <c r="E32" s="127"/>
      <c r="F32" s="131"/>
      <c r="G32" s="132"/>
      <c r="H32" s="133"/>
      <c r="I32" s="133"/>
      <c r="J32" s="133"/>
      <c r="K32" s="133"/>
      <c r="L32" s="133"/>
      <c r="M32" s="133"/>
      <c r="N32" s="133"/>
      <c r="O32" s="128" t="s">
        <v>167</v>
      </c>
      <c r="P32" s="129"/>
      <c r="Q32" s="129"/>
      <c r="R32" s="129"/>
      <c r="S32" s="129"/>
      <c r="T32" s="129"/>
      <c r="U32" s="130"/>
      <c r="V32" s="121"/>
      <c r="W32" s="122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4"/>
      <c r="AI32" s="61"/>
    </row>
    <row r="33" spans="2:34" ht="15" customHeight="1">
      <c r="B33" s="21">
        <v>24</v>
      </c>
      <c r="C33" s="118" t="str">
        <f>IF(C34="","",DATEDIF(C34,C35,"M")+1)</f>
        <v/>
      </c>
      <c r="D33" s="119"/>
      <c r="E33" s="120"/>
      <c r="F33" s="106"/>
      <c r="G33" s="109"/>
      <c r="H33" s="110"/>
      <c r="I33" s="110"/>
      <c r="J33" s="110"/>
      <c r="K33" s="110"/>
      <c r="L33" s="110"/>
      <c r="M33" s="110"/>
      <c r="N33" s="110"/>
      <c r="O33" s="115" t="s">
        <v>165</v>
      </c>
      <c r="P33" s="116"/>
      <c r="Q33" s="116"/>
      <c r="R33" s="116"/>
      <c r="S33" s="116"/>
      <c r="T33" s="116"/>
      <c r="U33" s="117"/>
      <c r="V33" s="100"/>
      <c r="W33" s="101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5"/>
    </row>
    <row r="34" spans="2:34" ht="15" customHeight="1">
      <c r="B34" s="22" t="s">
        <v>154</v>
      </c>
      <c r="C34" s="88"/>
      <c r="D34" s="89"/>
      <c r="E34" s="90"/>
      <c r="F34" s="107"/>
      <c r="G34" s="111"/>
      <c r="H34" s="112"/>
      <c r="I34" s="112"/>
      <c r="J34" s="112"/>
      <c r="K34" s="112"/>
      <c r="L34" s="112"/>
      <c r="M34" s="112"/>
      <c r="N34" s="112"/>
      <c r="O34" s="91" t="s">
        <v>166</v>
      </c>
      <c r="P34" s="92"/>
      <c r="Q34" s="92"/>
      <c r="R34" s="92"/>
      <c r="S34" s="92"/>
      <c r="T34" s="92"/>
      <c r="U34" s="93"/>
      <c r="V34" s="102"/>
      <c r="W34" s="10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6"/>
    </row>
    <row r="35" spans="2:34" ht="15" customHeight="1">
      <c r="B35" s="23" t="s">
        <v>155</v>
      </c>
      <c r="C35" s="125"/>
      <c r="D35" s="126"/>
      <c r="E35" s="127"/>
      <c r="F35" s="131"/>
      <c r="G35" s="132"/>
      <c r="H35" s="133"/>
      <c r="I35" s="133"/>
      <c r="J35" s="133"/>
      <c r="K35" s="133"/>
      <c r="L35" s="133"/>
      <c r="M35" s="133"/>
      <c r="N35" s="133"/>
      <c r="O35" s="128" t="s">
        <v>167</v>
      </c>
      <c r="P35" s="129"/>
      <c r="Q35" s="129"/>
      <c r="R35" s="129"/>
      <c r="S35" s="129"/>
      <c r="T35" s="129"/>
      <c r="U35" s="130"/>
      <c r="V35" s="121"/>
      <c r="W35" s="122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4"/>
    </row>
    <row r="36" spans="2:34" ht="15" customHeight="1">
      <c r="B36" s="21">
        <v>25</v>
      </c>
      <c r="C36" s="118" t="str">
        <f>IF(C37="","",DATEDIF(C37,C38,"M")+1)</f>
        <v/>
      </c>
      <c r="D36" s="119"/>
      <c r="E36" s="120"/>
      <c r="F36" s="106"/>
      <c r="G36" s="109"/>
      <c r="H36" s="110"/>
      <c r="I36" s="110"/>
      <c r="J36" s="110"/>
      <c r="K36" s="110"/>
      <c r="L36" s="110"/>
      <c r="M36" s="110"/>
      <c r="N36" s="110"/>
      <c r="O36" s="115" t="s">
        <v>165</v>
      </c>
      <c r="P36" s="116"/>
      <c r="Q36" s="116"/>
      <c r="R36" s="116"/>
      <c r="S36" s="116"/>
      <c r="T36" s="116"/>
      <c r="U36" s="117"/>
      <c r="V36" s="100"/>
      <c r="W36" s="101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5"/>
    </row>
    <row r="37" spans="2:34" ht="15" customHeight="1">
      <c r="B37" s="22" t="s">
        <v>154</v>
      </c>
      <c r="C37" s="88"/>
      <c r="D37" s="89"/>
      <c r="E37" s="90"/>
      <c r="F37" s="107"/>
      <c r="G37" s="111"/>
      <c r="H37" s="112"/>
      <c r="I37" s="112"/>
      <c r="J37" s="112"/>
      <c r="K37" s="112"/>
      <c r="L37" s="112"/>
      <c r="M37" s="112"/>
      <c r="N37" s="112"/>
      <c r="O37" s="91" t="s">
        <v>166</v>
      </c>
      <c r="P37" s="92"/>
      <c r="Q37" s="92"/>
      <c r="R37" s="92"/>
      <c r="S37" s="92"/>
      <c r="T37" s="92"/>
      <c r="U37" s="93"/>
      <c r="V37" s="102"/>
      <c r="W37" s="10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6"/>
    </row>
    <row r="38" spans="2:34" ht="15" customHeight="1">
      <c r="B38" s="23" t="s">
        <v>155</v>
      </c>
      <c r="C38" s="125"/>
      <c r="D38" s="126"/>
      <c r="E38" s="127"/>
      <c r="F38" s="131"/>
      <c r="G38" s="132"/>
      <c r="H38" s="133"/>
      <c r="I38" s="133"/>
      <c r="J38" s="133"/>
      <c r="K38" s="133"/>
      <c r="L38" s="133"/>
      <c r="M38" s="133"/>
      <c r="N38" s="133"/>
      <c r="O38" s="128" t="s">
        <v>167</v>
      </c>
      <c r="P38" s="129"/>
      <c r="Q38" s="129"/>
      <c r="R38" s="129"/>
      <c r="S38" s="129"/>
      <c r="T38" s="129"/>
      <c r="U38" s="130"/>
      <c r="V38" s="121"/>
      <c r="W38" s="122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4"/>
    </row>
    <row r="39" spans="2:34" ht="15" customHeight="1">
      <c r="B39" s="21">
        <v>26</v>
      </c>
      <c r="C39" s="118" t="str">
        <f>IF(C40="","",DATEDIF(C40,C41,"M")+1)</f>
        <v/>
      </c>
      <c r="D39" s="119"/>
      <c r="E39" s="120"/>
      <c r="F39" s="106"/>
      <c r="G39" s="109"/>
      <c r="H39" s="110"/>
      <c r="I39" s="110"/>
      <c r="J39" s="110"/>
      <c r="K39" s="110"/>
      <c r="L39" s="110"/>
      <c r="M39" s="110"/>
      <c r="N39" s="110"/>
      <c r="O39" s="115" t="s">
        <v>165</v>
      </c>
      <c r="P39" s="116"/>
      <c r="Q39" s="116"/>
      <c r="R39" s="116"/>
      <c r="S39" s="116"/>
      <c r="T39" s="116"/>
      <c r="U39" s="117"/>
      <c r="V39" s="100"/>
      <c r="W39" s="101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5"/>
    </row>
    <row r="40" spans="2:34" ht="15" customHeight="1">
      <c r="B40" s="22" t="s">
        <v>154</v>
      </c>
      <c r="C40" s="88"/>
      <c r="D40" s="89"/>
      <c r="E40" s="90"/>
      <c r="F40" s="107"/>
      <c r="G40" s="111"/>
      <c r="H40" s="112"/>
      <c r="I40" s="112"/>
      <c r="J40" s="112"/>
      <c r="K40" s="112"/>
      <c r="L40" s="112"/>
      <c r="M40" s="112"/>
      <c r="N40" s="112"/>
      <c r="O40" s="91" t="s">
        <v>166</v>
      </c>
      <c r="P40" s="92"/>
      <c r="Q40" s="92"/>
      <c r="R40" s="92"/>
      <c r="S40" s="92"/>
      <c r="T40" s="92"/>
      <c r="U40" s="93"/>
      <c r="V40" s="102"/>
      <c r="W40" s="10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6"/>
    </row>
    <row r="41" spans="2:34" ht="15" customHeight="1">
      <c r="B41" s="23" t="s">
        <v>155</v>
      </c>
      <c r="C41" s="125"/>
      <c r="D41" s="126"/>
      <c r="E41" s="127"/>
      <c r="F41" s="131"/>
      <c r="G41" s="132"/>
      <c r="H41" s="133"/>
      <c r="I41" s="133"/>
      <c r="J41" s="133"/>
      <c r="K41" s="133"/>
      <c r="L41" s="133"/>
      <c r="M41" s="133"/>
      <c r="N41" s="133"/>
      <c r="O41" s="128" t="s">
        <v>167</v>
      </c>
      <c r="P41" s="129"/>
      <c r="Q41" s="129"/>
      <c r="R41" s="129"/>
      <c r="S41" s="129"/>
      <c r="T41" s="129"/>
      <c r="U41" s="130"/>
      <c r="V41" s="121"/>
      <c r="W41" s="122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4"/>
    </row>
    <row r="42" spans="2:34" ht="15" customHeight="1">
      <c r="B42" s="21">
        <v>27</v>
      </c>
      <c r="C42" s="118" t="str">
        <f>IF(C43="","",DATEDIF(C43,C44,"M")+1)</f>
        <v/>
      </c>
      <c r="D42" s="119"/>
      <c r="E42" s="120"/>
      <c r="F42" s="106"/>
      <c r="G42" s="109"/>
      <c r="H42" s="110"/>
      <c r="I42" s="110"/>
      <c r="J42" s="110"/>
      <c r="K42" s="110"/>
      <c r="L42" s="110"/>
      <c r="M42" s="110"/>
      <c r="N42" s="110"/>
      <c r="O42" s="115" t="s">
        <v>165</v>
      </c>
      <c r="P42" s="116"/>
      <c r="Q42" s="116"/>
      <c r="R42" s="116"/>
      <c r="S42" s="116"/>
      <c r="T42" s="116"/>
      <c r="U42" s="117"/>
      <c r="V42" s="100"/>
      <c r="W42" s="101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5"/>
    </row>
    <row r="43" spans="2:34" ht="15" customHeight="1">
      <c r="B43" s="22" t="s">
        <v>154</v>
      </c>
      <c r="C43" s="88"/>
      <c r="D43" s="89"/>
      <c r="E43" s="90"/>
      <c r="F43" s="107"/>
      <c r="G43" s="111"/>
      <c r="H43" s="112"/>
      <c r="I43" s="112"/>
      <c r="J43" s="112"/>
      <c r="K43" s="112"/>
      <c r="L43" s="112"/>
      <c r="M43" s="112"/>
      <c r="N43" s="112"/>
      <c r="O43" s="91" t="s">
        <v>166</v>
      </c>
      <c r="P43" s="92"/>
      <c r="Q43" s="92"/>
      <c r="R43" s="92"/>
      <c r="S43" s="92"/>
      <c r="T43" s="92"/>
      <c r="U43" s="93"/>
      <c r="V43" s="102"/>
      <c r="W43" s="10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6"/>
    </row>
    <row r="44" spans="2:34" ht="15" customHeight="1">
      <c r="B44" s="23" t="s">
        <v>155</v>
      </c>
      <c r="C44" s="125"/>
      <c r="D44" s="126"/>
      <c r="E44" s="127"/>
      <c r="F44" s="131"/>
      <c r="G44" s="132"/>
      <c r="H44" s="133"/>
      <c r="I44" s="133"/>
      <c r="J44" s="133"/>
      <c r="K44" s="133"/>
      <c r="L44" s="133"/>
      <c r="M44" s="133"/>
      <c r="N44" s="133"/>
      <c r="O44" s="128" t="s">
        <v>167</v>
      </c>
      <c r="P44" s="129"/>
      <c r="Q44" s="129"/>
      <c r="R44" s="129"/>
      <c r="S44" s="129"/>
      <c r="T44" s="129"/>
      <c r="U44" s="130"/>
      <c r="V44" s="121"/>
      <c r="W44" s="122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4"/>
    </row>
    <row r="45" spans="2:34" ht="15" customHeight="1">
      <c r="B45" s="21">
        <v>28</v>
      </c>
      <c r="C45" s="118" t="str">
        <f>IF(C46="","",DATEDIF(C46,C47,"M")+1)</f>
        <v/>
      </c>
      <c r="D45" s="119"/>
      <c r="E45" s="120"/>
      <c r="F45" s="106"/>
      <c r="G45" s="109"/>
      <c r="H45" s="110"/>
      <c r="I45" s="110"/>
      <c r="J45" s="110"/>
      <c r="K45" s="110"/>
      <c r="L45" s="110"/>
      <c r="M45" s="110"/>
      <c r="N45" s="110"/>
      <c r="O45" s="115" t="s">
        <v>165</v>
      </c>
      <c r="P45" s="116"/>
      <c r="Q45" s="116"/>
      <c r="R45" s="116"/>
      <c r="S45" s="116"/>
      <c r="T45" s="116"/>
      <c r="U45" s="117"/>
      <c r="V45" s="100"/>
      <c r="W45" s="101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5"/>
    </row>
    <row r="46" spans="2:34" ht="15" customHeight="1">
      <c r="B46" s="22" t="s">
        <v>154</v>
      </c>
      <c r="C46" s="88"/>
      <c r="D46" s="89"/>
      <c r="E46" s="90"/>
      <c r="F46" s="107"/>
      <c r="G46" s="111"/>
      <c r="H46" s="112"/>
      <c r="I46" s="112"/>
      <c r="J46" s="112"/>
      <c r="K46" s="112"/>
      <c r="L46" s="112"/>
      <c r="M46" s="112"/>
      <c r="N46" s="112"/>
      <c r="O46" s="91" t="s">
        <v>166</v>
      </c>
      <c r="P46" s="92"/>
      <c r="Q46" s="92"/>
      <c r="R46" s="92"/>
      <c r="S46" s="92"/>
      <c r="T46" s="92"/>
      <c r="U46" s="93"/>
      <c r="V46" s="102"/>
      <c r="W46" s="10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6"/>
    </row>
    <row r="47" spans="2:34" ht="15" customHeight="1">
      <c r="B47" s="23" t="s">
        <v>155</v>
      </c>
      <c r="C47" s="125"/>
      <c r="D47" s="126"/>
      <c r="E47" s="127"/>
      <c r="F47" s="131"/>
      <c r="G47" s="132"/>
      <c r="H47" s="133"/>
      <c r="I47" s="133"/>
      <c r="J47" s="133"/>
      <c r="K47" s="133"/>
      <c r="L47" s="133"/>
      <c r="M47" s="133"/>
      <c r="N47" s="133"/>
      <c r="O47" s="128" t="s">
        <v>167</v>
      </c>
      <c r="P47" s="129"/>
      <c r="Q47" s="129"/>
      <c r="R47" s="129"/>
      <c r="S47" s="129"/>
      <c r="T47" s="129"/>
      <c r="U47" s="130"/>
      <c r="V47" s="121"/>
      <c r="W47" s="122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4"/>
    </row>
    <row r="48" spans="2:34" ht="15" customHeight="1">
      <c r="B48" s="21">
        <v>29</v>
      </c>
      <c r="C48" s="118" t="str">
        <f>IF(C49="","",DATEDIF(C49,C50,"M")+1)</f>
        <v/>
      </c>
      <c r="D48" s="119"/>
      <c r="E48" s="120"/>
      <c r="F48" s="106"/>
      <c r="G48" s="109"/>
      <c r="H48" s="110"/>
      <c r="I48" s="110"/>
      <c r="J48" s="110"/>
      <c r="K48" s="110"/>
      <c r="L48" s="110"/>
      <c r="M48" s="110"/>
      <c r="N48" s="110"/>
      <c r="O48" s="115" t="s">
        <v>165</v>
      </c>
      <c r="P48" s="116"/>
      <c r="Q48" s="116"/>
      <c r="R48" s="116"/>
      <c r="S48" s="116"/>
      <c r="T48" s="116"/>
      <c r="U48" s="117"/>
      <c r="V48" s="100"/>
      <c r="W48" s="101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5"/>
    </row>
    <row r="49" spans="2:34" ht="15" customHeight="1">
      <c r="B49" s="22" t="s">
        <v>154</v>
      </c>
      <c r="C49" s="88"/>
      <c r="D49" s="89"/>
      <c r="E49" s="90"/>
      <c r="F49" s="107"/>
      <c r="G49" s="111"/>
      <c r="H49" s="112"/>
      <c r="I49" s="112"/>
      <c r="J49" s="112"/>
      <c r="K49" s="112"/>
      <c r="L49" s="112"/>
      <c r="M49" s="112"/>
      <c r="N49" s="112"/>
      <c r="O49" s="91" t="s">
        <v>166</v>
      </c>
      <c r="P49" s="92"/>
      <c r="Q49" s="92"/>
      <c r="R49" s="92"/>
      <c r="S49" s="92"/>
      <c r="T49" s="92"/>
      <c r="U49" s="93"/>
      <c r="V49" s="102"/>
      <c r="W49" s="10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6"/>
    </row>
    <row r="50" spans="2:34" ht="15" customHeight="1">
      <c r="B50" s="23" t="s">
        <v>155</v>
      </c>
      <c r="C50" s="125"/>
      <c r="D50" s="126"/>
      <c r="E50" s="127"/>
      <c r="F50" s="131"/>
      <c r="G50" s="132"/>
      <c r="H50" s="133"/>
      <c r="I50" s="133"/>
      <c r="J50" s="133"/>
      <c r="K50" s="133"/>
      <c r="L50" s="133"/>
      <c r="M50" s="133"/>
      <c r="N50" s="133"/>
      <c r="O50" s="128" t="s">
        <v>167</v>
      </c>
      <c r="P50" s="129"/>
      <c r="Q50" s="129"/>
      <c r="R50" s="129"/>
      <c r="S50" s="129"/>
      <c r="T50" s="129"/>
      <c r="U50" s="130"/>
      <c r="V50" s="121"/>
      <c r="W50" s="122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4"/>
    </row>
    <row r="51" spans="2:34" ht="15" customHeight="1">
      <c r="B51" s="21">
        <v>30</v>
      </c>
      <c r="C51" s="118" t="str">
        <f>IF(C52="","",DATEDIF(C52,C53,"M")+1)</f>
        <v/>
      </c>
      <c r="D51" s="119"/>
      <c r="E51" s="120"/>
      <c r="F51" s="106"/>
      <c r="G51" s="109"/>
      <c r="H51" s="110"/>
      <c r="I51" s="110"/>
      <c r="J51" s="110"/>
      <c r="K51" s="110"/>
      <c r="L51" s="110"/>
      <c r="M51" s="110"/>
      <c r="N51" s="110"/>
      <c r="O51" s="115" t="s">
        <v>165</v>
      </c>
      <c r="P51" s="116"/>
      <c r="Q51" s="116"/>
      <c r="R51" s="116"/>
      <c r="S51" s="116"/>
      <c r="T51" s="116"/>
      <c r="U51" s="117"/>
      <c r="V51" s="100"/>
      <c r="W51" s="101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5"/>
    </row>
    <row r="52" spans="2:34" ht="15" customHeight="1">
      <c r="B52" s="22" t="s">
        <v>154</v>
      </c>
      <c r="C52" s="88"/>
      <c r="D52" s="89"/>
      <c r="E52" s="90"/>
      <c r="F52" s="107"/>
      <c r="G52" s="111"/>
      <c r="H52" s="112"/>
      <c r="I52" s="112"/>
      <c r="J52" s="112"/>
      <c r="K52" s="112"/>
      <c r="L52" s="112"/>
      <c r="M52" s="112"/>
      <c r="N52" s="112"/>
      <c r="O52" s="91" t="s">
        <v>166</v>
      </c>
      <c r="P52" s="92"/>
      <c r="Q52" s="92"/>
      <c r="R52" s="92"/>
      <c r="S52" s="92"/>
      <c r="T52" s="92"/>
      <c r="U52" s="93"/>
      <c r="V52" s="102"/>
      <c r="W52" s="10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6"/>
    </row>
    <row r="53" spans="2:34" ht="15" customHeight="1" thickBot="1">
      <c r="B53" s="24" t="s">
        <v>155</v>
      </c>
      <c r="C53" s="94"/>
      <c r="D53" s="95"/>
      <c r="E53" s="96"/>
      <c r="F53" s="108"/>
      <c r="G53" s="113"/>
      <c r="H53" s="114"/>
      <c r="I53" s="114"/>
      <c r="J53" s="114"/>
      <c r="K53" s="114"/>
      <c r="L53" s="114"/>
      <c r="M53" s="114"/>
      <c r="N53" s="114"/>
      <c r="O53" s="97" t="s">
        <v>167</v>
      </c>
      <c r="P53" s="98"/>
      <c r="Q53" s="98"/>
      <c r="R53" s="98"/>
      <c r="S53" s="98"/>
      <c r="T53" s="98"/>
      <c r="U53" s="99"/>
      <c r="V53" s="104"/>
      <c r="W53" s="105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7"/>
    </row>
  </sheetData>
  <sheetProtection password="CF7A" sheet="1" objects="1" scenarios="1" formatRows="0"/>
  <mergeCells count="337">
    <mergeCell ref="C52:E52"/>
    <mergeCell ref="O52:U52"/>
    <mergeCell ref="C53:E53"/>
    <mergeCell ref="O53:U53"/>
    <mergeCell ref="V51:W52"/>
    <mergeCell ref="V53:W53"/>
    <mergeCell ref="AB51:AB53"/>
    <mergeCell ref="C24:E24"/>
    <mergeCell ref="C27:E27"/>
    <mergeCell ref="C30:E30"/>
    <mergeCell ref="C33:E33"/>
    <mergeCell ref="C48:E48"/>
    <mergeCell ref="C51:E51"/>
    <mergeCell ref="C36:E36"/>
    <mergeCell ref="C39:E39"/>
    <mergeCell ref="C42:E42"/>
    <mergeCell ref="C45:E45"/>
    <mergeCell ref="F45:F47"/>
    <mergeCell ref="G45:N47"/>
    <mergeCell ref="O45:U45"/>
    <mergeCell ref="F51:F53"/>
    <mergeCell ref="G51:N53"/>
    <mergeCell ref="O51:U51"/>
    <mergeCell ref="F48:F50"/>
    <mergeCell ref="AD51:AD53"/>
    <mergeCell ref="AE51:AE53"/>
    <mergeCell ref="X51:X53"/>
    <mergeCell ref="Y51:Y53"/>
    <mergeCell ref="Z51:Z53"/>
    <mergeCell ref="AA51:AA53"/>
    <mergeCell ref="AF51:AF53"/>
    <mergeCell ref="AG51:AG53"/>
    <mergeCell ref="AH51:AH53"/>
    <mergeCell ref="AC51:AC53"/>
    <mergeCell ref="G48:N50"/>
    <mergeCell ref="O48:U48"/>
    <mergeCell ref="AF48:AF50"/>
    <mergeCell ref="AG48:AG50"/>
    <mergeCell ref="AH48:AH50"/>
    <mergeCell ref="C49:E49"/>
    <mergeCell ref="O49:U49"/>
    <mergeCell ref="C50:E50"/>
    <mergeCell ref="O50:U50"/>
    <mergeCell ref="AB48:AB50"/>
    <mergeCell ref="AC48:AC50"/>
    <mergeCell ref="AD48:AD50"/>
    <mergeCell ref="AE48:AE50"/>
    <mergeCell ref="X48:X50"/>
    <mergeCell ref="Y48:Y50"/>
    <mergeCell ref="Z48:Z50"/>
    <mergeCell ref="AA48:AA50"/>
    <mergeCell ref="V48:W49"/>
    <mergeCell ref="V50:W50"/>
    <mergeCell ref="AH45:AH47"/>
    <mergeCell ref="C46:E46"/>
    <mergeCell ref="O46:U46"/>
    <mergeCell ref="C47:E47"/>
    <mergeCell ref="O47:U47"/>
    <mergeCell ref="AB45:AB47"/>
    <mergeCell ref="AC45:AC47"/>
    <mergeCell ref="AD45:AD47"/>
    <mergeCell ref="AE45:AE47"/>
    <mergeCell ref="AF45:AF47"/>
    <mergeCell ref="AG45:AG47"/>
    <mergeCell ref="Y45:Y47"/>
    <mergeCell ref="Z45:Z47"/>
    <mergeCell ref="AA45:AA47"/>
    <mergeCell ref="V45:W46"/>
    <mergeCell ref="V47:W47"/>
    <mergeCell ref="X45:X47"/>
    <mergeCell ref="AF42:AF44"/>
    <mergeCell ref="AG42:AG44"/>
    <mergeCell ref="AH42:AH44"/>
    <mergeCell ref="C43:E43"/>
    <mergeCell ref="O43:U43"/>
    <mergeCell ref="C44:E44"/>
    <mergeCell ref="O44:U44"/>
    <mergeCell ref="AB42:AB44"/>
    <mergeCell ref="AC42:AC44"/>
    <mergeCell ref="AD42:AD44"/>
    <mergeCell ref="AE42:AE44"/>
    <mergeCell ref="X42:X44"/>
    <mergeCell ref="Y42:Y44"/>
    <mergeCell ref="Z42:Z44"/>
    <mergeCell ref="AA42:AA44"/>
    <mergeCell ref="F42:F44"/>
    <mergeCell ref="G42:N44"/>
    <mergeCell ref="O42:U42"/>
    <mergeCell ref="V42:W43"/>
    <mergeCell ref="V44:W44"/>
    <mergeCell ref="AF39:AF41"/>
    <mergeCell ref="AG39:AG41"/>
    <mergeCell ref="AH39:AH41"/>
    <mergeCell ref="C40:E40"/>
    <mergeCell ref="O40:U40"/>
    <mergeCell ref="C41:E41"/>
    <mergeCell ref="O41:U41"/>
    <mergeCell ref="AB39:AB41"/>
    <mergeCell ref="AC39:AC41"/>
    <mergeCell ref="AD39:AD41"/>
    <mergeCell ref="AE39:AE41"/>
    <mergeCell ref="X39:X41"/>
    <mergeCell ref="Y39:Y41"/>
    <mergeCell ref="Z39:Z41"/>
    <mergeCell ref="AA39:AA41"/>
    <mergeCell ref="F39:F41"/>
    <mergeCell ref="G39:N41"/>
    <mergeCell ref="O39:U39"/>
    <mergeCell ref="V39:W40"/>
    <mergeCell ref="V41:W41"/>
    <mergeCell ref="AF36:AF38"/>
    <mergeCell ref="AG36:AG38"/>
    <mergeCell ref="AH36:AH38"/>
    <mergeCell ref="C37:E37"/>
    <mergeCell ref="O37:U37"/>
    <mergeCell ref="C38:E38"/>
    <mergeCell ref="O38:U38"/>
    <mergeCell ref="AB36:AB38"/>
    <mergeCell ref="AC36:AC38"/>
    <mergeCell ref="AD36:AD38"/>
    <mergeCell ref="AE36:AE38"/>
    <mergeCell ref="X36:X38"/>
    <mergeCell ref="Y36:Y38"/>
    <mergeCell ref="Z36:Z38"/>
    <mergeCell ref="AA36:AA38"/>
    <mergeCell ref="F36:F38"/>
    <mergeCell ref="G36:N38"/>
    <mergeCell ref="O36:U36"/>
    <mergeCell ref="V36:W37"/>
    <mergeCell ref="V38:W38"/>
    <mergeCell ref="AF33:AF35"/>
    <mergeCell ref="AG33:AG35"/>
    <mergeCell ref="AH33:AH35"/>
    <mergeCell ref="C34:E34"/>
    <mergeCell ref="O34:U34"/>
    <mergeCell ref="C35:E35"/>
    <mergeCell ref="O35:U35"/>
    <mergeCell ref="AB33:AB35"/>
    <mergeCell ref="AC33:AC35"/>
    <mergeCell ref="AD33:AD35"/>
    <mergeCell ref="AE33:AE35"/>
    <mergeCell ref="X33:X35"/>
    <mergeCell ref="Y33:Y35"/>
    <mergeCell ref="Z33:Z35"/>
    <mergeCell ref="AA33:AA35"/>
    <mergeCell ref="F33:F35"/>
    <mergeCell ref="G33:N35"/>
    <mergeCell ref="O33:U33"/>
    <mergeCell ref="V33:W34"/>
    <mergeCell ref="V35:W35"/>
    <mergeCell ref="AF30:AF32"/>
    <mergeCell ref="AG30:AG32"/>
    <mergeCell ref="AH30:AH32"/>
    <mergeCell ref="C31:E31"/>
    <mergeCell ref="O31:U31"/>
    <mergeCell ref="C32:E32"/>
    <mergeCell ref="O32:U32"/>
    <mergeCell ref="AB30:AB32"/>
    <mergeCell ref="AC30:AC32"/>
    <mergeCell ref="AD30:AD32"/>
    <mergeCell ref="AE30:AE32"/>
    <mergeCell ref="X30:X32"/>
    <mergeCell ref="Y30:Y32"/>
    <mergeCell ref="Z30:Z32"/>
    <mergeCell ref="AA30:AA32"/>
    <mergeCell ref="F30:F32"/>
    <mergeCell ref="G30:N32"/>
    <mergeCell ref="O30:U30"/>
    <mergeCell ref="V30:W31"/>
    <mergeCell ref="V32:W32"/>
    <mergeCell ref="AF27:AF29"/>
    <mergeCell ref="AG27:AG29"/>
    <mergeCell ref="AH27:AH29"/>
    <mergeCell ref="C28:E28"/>
    <mergeCell ref="O28:U28"/>
    <mergeCell ref="C29:E29"/>
    <mergeCell ref="O29:U29"/>
    <mergeCell ref="AB27:AB29"/>
    <mergeCell ref="AC27:AC29"/>
    <mergeCell ref="AD27:AD29"/>
    <mergeCell ref="AE27:AE29"/>
    <mergeCell ref="X27:X29"/>
    <mergeCell ref="Y27:Y29"/>
    <mergeCell ref="Z27:Z29"/>
    <mergeCell ref="AA27:AA29"/>
    <mergeCell ref="F27:F29"/>
    <mergeCell ref="G27:N29"/>
    <mergeCell ref="O27:U27"/>
    <mergeCell ref="V27:W28"/>
    <mergeCell ref="V29:W29"/>
    <mergeCell ref="AF24:AF26"/>
    <mergeCell ref="AG24:AG26"/>
    <mergeCell ref="AH24:AH26"/>
    <mergeCell ref="C25:E25"/>
    <mergeCell ref="O25:U25"/>
    <mergeCell ref="C26:E26"/>
    <mergeCell ref="O26:U26"/>
    <mergeCell ref="AB24:AB26"/>
    <mergeCell ref="AC24:AC26"/>
    <mergeCell ref="AD24:AD26"/>
    <mergeCell ref="AE24:AE26"/>
    <mergeCell ref="X24:X26"/>
    <mergeCell ref="Y24:Y26"/>
    <mergeCell ref="Z24:Z26"/>
    <mergeCell ref="AA24:AA26"/>
    <mergeCell ref="F24:F26"/>
    <mergeCell ref="G24:N26"/>
    <mergeCell ref="O24:U24"/>
    <mergeCell ref="V24:W25"/>
    <mergeCell ref="V26:W26"/>
    <mergeCell ref="AF21:AF23"/>
    <mergeCell ref="AG21:AG23"/>
    <mergeCell ref="AH21:AH23"/>
    <mergeCell ref="C22:E22"/>
    <mergeCell ref="O22:U22"/>
    <mergeCell ref="C23:E23"/>
    <mergeCell ref="O23:U23"/>
    <mergeCell ref="AB21:AB23"/>
    <mergeCell ref="AC21:AC23"/>
    <mergeCell ref="AD21:AD23"/>
    <mergeCell ref="C21:E21"/>
    <mergeCell ref="AE21:AE23"/>
    <mergeCell ref="X21:X23"/>
    <mergeCell ref="Y21:Y23"/>
    <mergeCell ref="Z21:Z23"/>
    <mergeCell ref="AA21:AA23"/>
    <mergeCell ref="F21:F23"/>
    <mergeCell ref="G21:N23"/>
    <mergeCell ref="O21:U21"/>
    <mergeCell ref="V21:W22"/>
    <mergeCell ref="V23:W23"/>
    <mergeCell ref="AF18:AF20"/>
    <mergeCell ref="AG18:AG20"/>
    <mergeCell ref="AH18:AH20"/>
    <mergeCell ref="C19:E19"/>
    <mergeCell ref="O19:U19"/>
    <mergeCell ref="C20:E20"/>
    <mergeCell ref="O20:U20"/>
    <mergeCell ref="AB18:AB20"/>
    <mergeCell ref="AC18:AC20"/>
    <mergeCell ref="AD18:AD20"/>
    <mergeCell ref="C18:E18"/>
    <mergeCell ref="AE18:AE20"/>
    <mergeCell ref="X18:X20"/>
    <mergeCell ref="Y18:Y20"/>
    <mergeCell ref="Z18:Z20"/>
    <mergeCell ref="AA18:AA20"/>
    <mergeCell ref="F18:F20"/>
    <mergeCell ref="G18:N20"/>
    <mergeCell ref="O18:U18"/>
    <mergeCell ref="V18:W19"/>
    <mergeCell ref="V20:W20"/>
    <mergeCell ref="AF15:AF17"/>
    <mergeCell ref="AG15:AG17"/>
    <mergeCell ref="AH15:AH17"/>
    <mergeCell ref="C16:E16"/>
    <mergeCell ref="O16:U16"/>
    <mergeCell ref="C17:E17"/>
    <mergeCell ref="O17:U17"/>
    <mergeCell ref="AB15:AB17"/>
    <mergeCell ref="AC15:AC17"/>
    <mergeCell ref="AD15:AD17"/>
    <mergeCell ref="C15:E15"/>
    <mergeCell ref="AE15:AE17"/>
    <mergeCell ref="X15:X17"/>
    <mergeCell ref="Y15:Y17"/>
    <mergeCell ref="Z15:Z17"/>
    <mergeCell ref="AA15:AA17"/>
    <mergeCell ref="F15:F17"/>
    <mergeCell ref="G15:N17"/>
    <mergeCell ref="O15:U15"/>
    <mergeCell ref="V15:W16"/>
    <mergeCell ref="V17:W17"/>
    <mergeCell ref="AF12:AF14"/>
    <mergeCell ref="AG12:AG14"/>
    <mergeCell ref="AH12:AH14"/>
    <mergeCell ref="C13:E13"/>
    <mergeCell ref="O13:U13"/>
    <mergeCell ref="C14:E14"/>
    <mergeCell ref="O14:U14"/>
    <mergeCell ref="AB12:AB14"/>
    <mergeCell ref="AC12:AC14"/>
    <mergeCell ref="AD12:AD14"/>
    <mergeCell ref="C12:E12"/>
    <mergeCell ref="AE12:AE14"/>
    <mergeCell ref="X12:X14"/>
    <mergeCell ref="Y12:Y14"/>
    <mergeCell ref="Z12:Z14"/>
    <mergeCell ref="AA12:AA14"/>
    <mergeCell ref="F12:F14"/>
    <mergeCell ref="G12:N14"/>
    <mergeCell ref="O12:U12"/>
    <mergeCell ref="V12:W13"/>
    <mergeCell ref="V14:W14"/>
    <mergeCell ref="AG9:AG11"/>
    <mergeCell ref="AG5:AG8"/>
    <mergeCell ref="AH9:AH11"/>
    <mergeCell ref="AH5:AH8"/>
    <mergeCell ref="AF9:AF11"/>
    <mergeCell ref="C10:E10"/>
    <mergeCell ref="O10:U10"/>
    <mergeCell ref="C11:E11"/>
    <mergeCell ref="O11:U11"/>
    <mergeCell ref="F9:F11"/>
    <mergeCell ref="G9:N11"/>
    <mergeCell ref="O9:U9"/>
    <mergeCell ref="C9:E9"/>
    <mergeCell ref="V9:W10"/>
    <mergeCell ref="V11:W11"/>
    <mergeCell ref="AE9:AE11"/>
    <mergeCell ref="X9:X11"/>
    <mergeCell ref="Z9:Z11"/>
    <mergeCell ref="AB9:AB11"/>
    <mergeCell ref="AC9:AC11"/>
    <mergeCell ref="AD9:AD11"/>
    <mergeCell ref="Y9:Y11"/>
    <mergeCell ref="AA9:AA11"/>
    <mergeCell ref="B3:E3"/>
    <mergeCell ref="F3:I3"/>
    <mergeCell ref="B4:B8"/>
    <mergeCell ref="C4:E8"/>
    <mergeCell ref="F4:N8"/>
    <mergeCell ref="X4:AH4"/>
    <mergeCell ref="O5:U5"/>
    <mergeCell ref="X5:X8"/>
    <mergeCell ref="Y5:Y8"/>
    <mergeCell ref="Z5:Z8"/>
    <mergeCell ref="AA5:AA8"/>
    <mergeCell ref="AB5:AB8"/>
    <mergeCell ref="AC5:AC8"/>
    <mergeCell ref="AD5:AD8"/>
    <mergeCell ref="AE5:AE8"/>
    <mergeCell ref="AF5:AF8"/>
    <mergeCell ref="O4:U4"/>
    <mergeCell ref="O6:U6"/>
    <mergeCell ref="O7:U7"/>
    <mergeCell ref="V4:W8"/>
  </mergeCells>
  <phoneticPr fontId="2"/>
  <conditionalFormatting sqref="F3:I3">
    <cfRule type="cellIs" dxfId="0" priority="1" stopIfTrue="1" operator="equal">
      <formula>0</formula>
    </cfRule>
  </conditionalFormatting>
  <dataValidations count="3">
    <dataValidation type="list" allowBlank="1" showInputMessage="1" showErrorMessage="1" sqref="X9:AH53">
      <formula1>$AK$9</formula1>
    </dataValidation>
    <dataValidation type="list" allowBlank="1" showInputMessage="1" showErrorMessage="1" sqref="F9:F53">
      <formula1>$AK$13:$AK$15</formula1>
    </dataValidation>
    <dataValidation type="list" allowBlank="1" showInputMessage="1" showErrorMessage="1" sqref="V9:W10 V12:W13 V15:W16 V18:W19 V21:W22 V24:W25 V27:W28 V30:W31 V33:W34 V36:W37 V39:W40 V42:W43 V45:W46 V48:W49 V51:W52">
      <formula1>$AK$18:$AK$24</formula1>
    </dataValidation>
  </dataValidations>
  <pageMargins left="0.75" right="0.75" top="1" bottom="1" header="0.51200000000000001" footer="0.51200000000000001"/>
  <pageSetup paperSize="9" scale="9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技術者履歴書</vt:lpstr>
      <vt:lpstr>技術者履歴書2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 Zhao</dc:creator>
  <cp:lastModifiedBy>gun tei</cp:lastModifiedBy>
  <dcterms:created xsi:type="dcterms:W3CDTF">1997-01-08T22:48:59Z</dcterms:created>
  <dcterms:modified xsi:type="dcterms:W3CDTF">2015-04-16T14:10:27Z</dcterms:modified>
</cp:coreProperties>
</file>