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<sst xmlns="http://schemas.openxmlformats.org/spreadsheetml/2006/main" count="236" uniqueCount="211">
  <si>
    <t>Date</t>
  </si>
  <si>
    <t>CommitUrl</t>
  </si>
  <si>
    <t>Keep</t>
  </si>
  <si>
    <t>Message</t>
  </si>
  <si>
    <t>2020-08-24 11:34:58</t>
  </si>
  <si>
    <t xml:space="preserve">update tikv storage
</t>
  </si>
  <si>
    <t>2020-08-24 16:04:00</t>
  </si>
  <si>
    <t>Add tikv storage and test</t>
  </si>
  <si>
    <t>2020-08-26 10:45:15</t>
  </si>
  <si>
    <t xml:space="preserve">add pulsar thridparty cmake
</t>
  </si>
  <si>
    <t>2020-08-26 19:25:36</t>
  </si>
  <si>
    <t xml:space="preserve">pulsar thirdparty
</t>
  </si>
  <si>
    <t>2020-08-27 14:53:11</t>
  </si>
  <si>
    <t xml:space="preserve">update pulsar import
</t>
  </si>
  <si>
    <t>2020-08-27 17:26:38</t>
  </si>
  <si>
    <t xml:space="preserve">add grpc master
</t>
  </si>
  <si>
    <t>2020-08-27 18:03:14</t>
  </si>
  <si>
    <t xml:space="preserve">update proxy hello service
</t>
  </si>
  <si>
    <t>2020-08-28 11:40:57</t>
  </si>
  <si>
    <t xml:space="preserve">updat pulsar cmake
</t>
  </si>
  <si>
    <t>2020-08-28 16:00:05</t>
  </si>
  <si>
    <t xml:space="preserve">fix pulsar cmake
</t>
  </si>
  <si>
    <t>2020-08-28 16:03:37</t>
  </si>
  <si>
    <t xml:space="preserve">Merge branch 'master' of https://github.com/czs007/suvlim
</t>
  </si>
  <si>
    <t>2020-08-28 16:55:56</t>
  </si>
  <si>
    <t xml:space="preserve">update storage
</t>
  </si>
  <si>
    <t>2020-08-28 18:19:24</t>
  </si>
  <si>
    <t>Add tikv storage,proxy pulsar thirdparty</t>
  </si>
  <si>
    <t>2020-09-01 17:35:48</t>
  </si>
  <si>
    <t xml:space="preserve">add some test for pulsar
</t>
  </si>
  <si>
    <t>2020-09-02 14:58:27</t>
  </si>
  <si>
    <t>2020-09-02 16:59:27</t>
  </si>
  <si>
    <t xml:space="preserve">add pulsar message
</t>
  </si>
  <si>
    <t>2020-09-02 17:07:21</t>
  </si>
  <si>
    <t xml:space="preserve">fix
</t>
  </si>
  <si>
    <t>2020-09-02 17:27:37</t>
  </si>
  <si>
    <t>2020-09-02 18:30:09</t>
  </si>
  <si>
    <t xml:space="preserve">fix pulsar build must install libprotobuf_dev
</t>
  </si>
  <si>
    <t>2020-09-02 19:59:37</t>
  </si>
  <si>
    <t xml:space="preserve">version
</t>
  </si>
  <si>
    <t>2020-09-03 19:50:51</t>
  </si>
  <si>
    <t xml:space="preserve">pulsar message client
</t>
  </si>
  <si>
    <t>2020-09-03 19:52:06</t>
  </si>
  <si>
    <t>2020-09-04 11:24:45</t>
  </si>
  <si>
    <t xml:space="preserve">update pulsar message client
</t>
  </si>
  <si>
    <t>2020-09-04 11:25:45</t>
  </si>
  <si>
    <t>2020-09-04 14:29:57</t>
  </si>
  <si>
    <t xml:space="preserve">update message client
</t>
  </si>
  <si>
    <t>2020-09-04 14:44:44</t>
  </si>
  <si>
    <t xml:space="preserve">remove milvus.pb.h/cc, now using suvlim.pb.h/cc
</t>
  </si>
  <si>
    <t>2020-09-04 14:46:43</t>
  </si>
  <si>
    <t xml:space="preserve">enable pulsar mesg old clinet
</t>
  </si>
  <si>
    <t>2020-09-04 14:51:28</t>
  </si>
  <si>
    <t xml:space="preserve">conflict
</t>
  </si>
  <si>
    <t>2020-09-04 15:03:19</t>
  </si>
  <si>
    <t>2020-09-04 15:13:30</t>
  </si>
  <si>
    <t>2020-09-04 15:15:29</t>
  </si>
  <si>
    <t xml:space="preserve">version conflict
</t>
  </si>
  <si>
    <t>2020-09-04 15:17:11</t>
  </si>
  <si>
    <t>Add pulsar message</t>
  </si>
  <si>
    <t>2020-09-05 09:55:07</t>
  </si>
  <si>
    <t xml:space="preserve">fix proxy &amp;&amp; change timestamp type to uint64
</t>
  </si>
  <si>
    <t>2020-09-05 09:58:12</t>
  </si>
  <si>
    <t>Change timestamp type to uint64</t>
  </si>
  <si>
    <t>2020-09-05 16:35:41</t>
  </si>
  <si>
    <t xml:space="preserve">update insert logic
</t>
  </si>
  <si>
    <t>2020-09-05 19:17:08</t>
  </si>
  <si>
    <t>Update the logic of insert and delete</t>
  </si>
  <si>
    <t>2020-09-07 18:59:56</t>
  </si>
  <si>
    <t xml:space="preserve">add timestamp for delivery message to pulsar
</t>
  </si>
  <si>
    <t>2020-09-08 14:34:36</t>
  </si>
  <si>
    <t xml:space="preserve">fix timestamp
</t>
  </si>
  <si>
    <t>2020-09-08 16:46:25</t>
  </si>
  <si>
    <t>2020-09-08 17:16:30</t>
  </si>
  <si>
    <t xml:space="preserve">fix insert/delete uid
</t>
  </si>
  <si>
    <t>2020-09-08 17:33:32</t>
  </si>
  <si>
    <t xml:space="preserve">fix get segments
</t>
  </si>
  <si>
    <t>2020-09-08 17:35:34</t>
  </si>
  <si>
    <t xml:space="preserve">Fix storage get segments </t>
  </si>
  <si>
    <t>2020-09-08 17:40:27</t>
  </si>
  <si>
    <t xml:space="preserve">fix tso init
</t>
  </si>
  <si>
    <t>2020-09-09 10:25:08</t>
  </si>
  <si>
    <t xml:space="preserve">use message wrapper to depend config
</t>
  </si>
  <si>
    <t>2020-09-09 10:29:31</t>
  </si>
  <si>
    <t>2020-09-09 11:55:52</t>
  </si>
  <si>
    <t xml:space="preserve">fix insert rows length not match entity id length
</t>
  </si>
  <si>
    <t>2020-09-09 14:34:03</t>
  </si>
  <si>
    <t>Enable timesyc</t>
  </si>
  <si>
    <t>2020-09-10 13:03:00</t>
  </si>
  <si>
    <t xml:space="preserve">try etcd watch
</t>
  </si>
  <si>
    <t>2020-09-10 17:22:04</t>
  </si>
  <si>
    <t xml:space="preserve">add
</t>
  </si>
  <si>
    <t>2020-09-10 20:17:14</t>
  </si>
  <si>
    <t xml:space="preserve">using openmp to pulsar producer
</t>
  </si>
  <si>
    <t>2020-09-10 20:26:20</t>
  </si>
  <si>
    <t xml:space="preserve">add paralelism for message client
</t>
  </si>
  <si>
    <t>2020-09-11 10:29:18</t>
  </si>
  <si>
    <t>2020-09-11 10:37:42</t>
  </si>
  <si>
    <t>Using openmp send insert and delete op in proxy</t>
  </si>
  <si>
    <t>2020-09-11 18:55:43</t>
  </si>
  <si>
    <t>Add etcd watcher</t>
  </si>
  <si>
    <t>2020-09-12 11:07:35</t>
  </si>
  <si>
    <t xml:space="preserve">Merge branch 'master' of https://github.com/czs007/suvlim into etcd
</t>
  </si>
  <si>
    <t>2020-09-12 14:59:14</t>
  </si>
  <si>
    <t xml:space="preserve">add with prefix for etcd watcher
</t>
  </si>
  <si>
    <t>2020-09-12 15:31:18</t>
  </si>
  <si>
    <t>2020-09-12 17:40:23</t>
  </si>
  <si>
    <t xml:space="preserve">fix msgclient send mut message
</t>
  </si>
  <si>
    <t>2020-09-12 17:45:43</t>
  </si>
  <si>
    <t>2020-09-14 15:23:09</t>
  </si>
  <si>
    <t xml:space="preserve">add master grpc clinet
</t>
  </si>
  <si>
    <t>2020-09-14 15:34:43</t>
  </si>
  <si>
    <t>2020-09-14 15:35:37</t>
  </si>
  <si>
    <t>2020-09-14 16:56:07</t>
  </si>
  <si>
    <t xml:space="preserve">update master config
</t>
  </si>
  <si>
    <t>2020-09-15 17:37:37</t>
  </si>
  <si>
    <t xml:space="preserve">update meta
</t>
  </si>
  <si>
    <t>2020-09-15 18:03:59</t>
  </si>
  <si>
    <t>2020-09-16 11:00:12</t>
  </si>
  <si>
    <t xml:space="preserve">update meat wrapper
</t>
  </si>
  <si>
    <t>2020-09-16 11:49:07</t>
  </si>
  <si>
    <t>2020-09-16 19:21:27</t>
  </si>
  <si>
    <t xml:space="preserve">update insert/Delete and MetaWrapper
</t>
  </si>
  <si>
    <t>2020-09-17 10:11:58</t>
  </si>
  <si>
    <t xml:space="preserve">update meta sync
</t>
  </si>
  <si>
    <t>2020-09-17 10:13:02</t>
  </si>
  <si>
    <t>2020-09-17 11:36:53</t>
  </si>
  <si>
    <t xml:space="preserve">descripe collection success
</t>
  </si>
  <si>
    <t>2020-09-17 18:41:42</t>
  </si>
  <si>
    <t xml:space="preserve">can get segmentid
</t>
  </si>
  <si>
    <t>2020-09-18 15:05:56</t>
  </si>
  <si>
    <t xml:space="preserve">using protobuf parseFromText
</t>
  </si>
  <si>
    <t>2020-09-18 16:11:56</t>
  </si>
  <si>
    <t>2020-09-18 16:49:19</t>
  </si>
  <si>
    <t xml:space="preserve">fix get segmentid exception
</t>
  </si>
  <si>
    <t>2020-09-19 10:56:24</t>
  </si>
  <si>
    <t xml:space="preserve">add storage batch put benchmark
</t>
  </si>
  <si>
    <t>2020-09-19 14:46:23</t>
  </si>
  <si>
    <t xml:space="preserve">add create collection example
</t>
  </si>
  <si>
    <t>2020-09-19 14:48:13</t>
  </si>
  <si>
    <t xml:space="preserve">mastyer
</t>
  </si>
  <si>
    <t>2020-09-19 17:10:23</t>
  </si>
  <si>
    <t>Fix bug and add meta wrapper</t>
  </si>
  <si>
    <t>2020-09-19 18:11:23</t>
  </si>
  <si>
    <t xml:space="preserve">add storage benchmark
</t>
  </si>
  <si>
    <t>2020-09-19 18:13:39</t>
  </si>
  <si>
    <t xml:space="preserve">Merge branch 'master' of https://github.com/czs007/suvlim into bench
</t>
  </si>
  <si>
    <t>2020-09-19 18:16:30</t>
  </si>
  <si>
    <t>Add storage benchmark</t>
  </si>
  <si>
    <t>2020-09-21 15:23:51</t>
  </si>
  <si>
    <t xml:space="preserve">using async send in pulsar producer
</t>
  </si>
  <si>
    <t>2020-09-21 15:50:48</t>
  </si>
  <si>
    <t>2020-09-21 19:07:41</t>
  </si>
  <si>
    <t xml:space="preserve">add create index
</t>
  </si>
  <si>
    <t>2020-09-21 19:08:28</t>
  </si>
  <si>
    <t>2020-09-21 19:21:43</t>
  </si>
  <si>
    <t xml:space="preserve">master
</t>
  </si>
  <si>
    <t>2020-09-21 19:28:42</t>
  </si>
  <si>
    <t>Use async send in pulsar producer</t>
  </si>
  <si>
    <t>2020-09-22 15:14:26</t>
  </si>
  <si>
    <t xml:space="preserve">add count row
</t>
  </si>
  <si>
    <t>2020-09-22 15:15:37</t>
  </si>
  <si>
    <t xml:space="preserve">update conf
</t>
  </si>
  <si>
    <t>2020-09-22 15:16:51</t>
  </si>
  <si>
    <t>Add count row for proxy</t>
  </si>
  <si>
    <t>2020-09-24 11:49:38</t>
  </si>
  <si>
    <t xml:space="preserve">fix resource
</t>
  </si>
  <si>
    <t>2020-09-24 14:32:39</t>
  </si>
  <si>
    <t>2020-09-24 14:34:31</t>
  </si>
  <si>
    <t xml:space="preserve">update log
</t>
  </si>
  <si>
    <t>2020-09-24 14:38:35</t>
  </si>
  <si>
    <t>Fix resource dead lock</t>
  </si>
  <si>
    <t>2020-09-25 11:42:52</t>
  </si>
  <si>
    <t xml:space="preserve">fix core dump
</t>
  </si>
  <si>
    <t>2020-09-25 11:46:30</t>
  </si>
  <si>
    <t>Fix core dump</t>
  </si>
  <si>
    <t>2020-09-25 15:24:33</t>
  </si>
  <si>
    <t xml:space="preserve">add s3 drivertype in storage
</t>
  </si>
  <si>
    <t>2020-09-25 15:30:15</t>
  </si>
  <si>
    <t>Add s3 sriver type in storage</t>
  </si>
  <si>
    <t>2020-09-25 15:57:51</t>
  </si>
  <si>
    <t xml:space="preserve">fix s3
</t>
  </si>
  <si>
    <t>2020-09-25 16:02:02</t>
  </si>
  <si>
    <t>2020-09-25 16:03:22</t>
  </si>
  <si>
    <t xml:space="preserve">fix import
</t>
  </si>
  <si>
    <t>2020-09-25 16:12:33</t>
  </si>
  <si>
    <t xml:space="preserve">Fix bug for s3 storage </t>
  </si>
  <si>
    <t>2020-09-25 18:51:23</t>
  </si>
  <si>
    <t xml:space="preserve">add benchmark
</t>
  </si>
  <si>
    <t>2020-09-27 20:56:23</t>
  </si>
  <si>
    <t xml:space="preserve">Add benchmark for proxy and writer </t>
  </si>
  <si>
    <t>2020-09-28 12:12:04</t>
  </si>
  <si>
    <t>Update throughput log for proxy</t>
  </si>
  <si>
    <t>2020-09-28 19:18:02</t>
  </si>
  <si>
    <t>Change master address in conf file</t>
  </si>
  <si>
    <t>2020-09-29 10:40:43</t>
  </si>
  <si>
    <t>Use json benchmark format log in proxy</t>
  </si>
  <si>
    <t>2020-09-30 10:35:51</t>
  </si>
  <si>
    <t>Fix bug for multi proxys can not update collection info</t>
  </si>
  <si>
    <t>2020-10-15 10:06:54</t>
  </si>
  <si>
    <t xml:space="preserve">add ci </t>
  </si>
  <si>
    <t>2020-10-15 16:32:22</t>
  </si>
  <si>
    <t>Add ci and format code for proxy</t>
  </si>
  <si>
    <t>2020-10-26 11:38:18</t>
  </si>
  <si>
    <t xml:space="preserve">refactor manipulationreq and add tso(pre-alloc from master)
</t>
  </si>
  <si>
    <t>2020-10-26 12:02:28</t>
  </si>
  <si>
    <t>2020-10-27 11:36:00</t>
  </si>
  <si>
    <t xml:space="preserve">fix manipulationReq status
</t>
  </si>
  <si>
    <t>2020-10-27 12:00:18</t>
  </si>
  <si>
    <t>2020-10-27 12:01:27</t>
  </si>
  <si>
    <t>Refactor manipulationreq and add tso(pre-alloc from master)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</si>
</sst>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5" fillId="19" borderId="7" applyNumberFormat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7" fillId="12" borderId="7" applyNumberFormat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1" fillId="14" borderId="5" applyNumberFormat="false" applyAlignment="false" applyProtection="false">
      <alignment vertical="center"/>
    </xf>
    <xf numFmtId="0" fontId="10" fillId="12" borderId="4" applyNumberFormat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6" fillId="6" borderId="3" applyNumberFormat="false" applyFont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8" fillId="0" borderId="8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17" totalsRowShown="0">
  <autoFilter ref="A1:D117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"/>
  <sheetViews>
    <sheetView tabSelected="1" workbookViewId="0">
      <selection activeCell="D17" sqref="D17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105.1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true" spans="1:4">
      <c r="A2" t="s">
        <v>4</v>
      </c>
      <c r="B2" t="str">
        <f>HYPERLINK("https://github.com/zilliztech/milvus-distributed/commit/1f1267d8f4d5bf972b17e7ed347c98139884545a","1f1267d8f4d5bf972b17e7ed347c98139884545a")</f>
        <v>1f1267d8f4d5bf972b17e7ed347c98139884545a</v>
      </c>
      <c r="D2" t="s">
        <v>5</v>
      </c>
    </row>
    <row r="3" hidden="true" spans="1:4">
      <c r="A3" t="s">
        <v>6</v>
      </c>
      <c r="B3" t="str">
        <f>HYPERLINK("https://github.com/zilliztech/milvus-distributed/commit/543f15fe243b1701adf09186313a955fa2881dc9","543f15fe243b1701adf09186313a955fa2881dc9")</f>
        <v>543f15fe243b1701adf09186313a955fa2881dc9</v>
      </c>
      <c r="D3" s="1" t="s">
        <v>7</v>
      </c>
    </row>
    <row r="4" hidden="true" spans="1:4">
      <c r="A4" t="s">
        <v>8</v>
      </c>
      <c r="B4" t="str">
        <f>HYPERLINK("https://github.com/zilliztech/milvus-distributed/commit/2a5c8e152bc9dbc0653aa4aae2c712b59661bf58","2a5c8e152bc9dbc0653aa4aae2c712b59661bf58")</f>
        <v>2a5c8e152bc9dbc0653aa4aae2c712b59661bf58</v>
      </c>
      <c r="D4" t="s">
        <v>9</v>
      </c>
    </row>
    <row r="5" hidden="true" spans="1:4">
      <c r="A5" t="s">
        <v>10</v>
      </c>
      <c r="B5" t="str">
        <f>HYPERLINK("https://github.com/zilliztech/milvus-distributed/commit/7e4fb99bd71d034593ed8d42d1e21f0ea6c58275","7e4fb99bd71d034593ed8d42d1e21f0ea6c58275")</f>
        <v>7e4fb99bd71d034593ed8d42d1e21f0ea6c58275</v>
      </c>
      <c r="D5" t="s">
        <v>11</v>
      </c>
    </row>
    <row r="6" hidden="true" spans="1:4">
      <c r="A6" t="s">
        <v>12</v>
      </c>
      <c r="B6" t="str">
        <f>HYPERLINK("https://github.com/zilliztech/milvus-distributed/commit/53d6084c7a3cb7c4078623230387ffee79430e60","53d6084c7a3cb7c4078623230387ffee79430e60")</f>
        <v>53d6084c7a3cb7c4078623230387ffee79430e60</v>
      </c>
      <c r="D6" t="s">
        <v>13</v>
      </c>
    </row>
    <row r="7" hidden="true" spans="1:4">
      <c r="A7" t="s">
        <v>14</v>
      </c>
      <c r="B7" t="str">
        <f>HYPERLINK("https://github.com/zilliztech/milvus-distributed/commit/e6f02e3b8f7901f7b0140c85cbbc16cc30a93695","e6f02e3b8f7901f7b0140c85cbbc16cc30a93695")</f>
        <v>e6f02e3b8f7901f7b0140c85cbbc16cc30a93695</v>
      </c>
      <c r="D7" t="s">
        <v>15</v>
      </c>
    </row>
    <row r="8" hidden="true" spans="1:4">
      <c r="A8" t="s">
        <v>16</v>
      </c>
      <c r="B8" t="str">
        <f>HYPERLINK("https://github.com/zilliztech/milvus-distributed/commit/ed93e96c6aa3050312a0b7950f04a1193e36bd10","ed93e96c6aa3050312a0b7950f04a1193e36bd10")</f>
        <v>ed93e96c6aa3050312a0b7950f04a1193e36bd10</v>
      </c>
      <c r="D8" t="s">
        <v>17</v>
      </c>
    </row>
    <row r="9" hidden="true" spans="1:4">
      <c r="A9" t="s">
        <v>18</v>
      </c>
      <c r="B9" t="str">
        <f>HYPERLINK("https://github.com/zilliztech/milvus-distributed/commit/40c6d58129d24569e259be683f052c641783554e","40c6d58129d24569e259be683f052c641783554e")</f>
        <v>40c6d58129d24569e259be683f052c641783554e</v>
      </c>
      <c r="D9" t="s">
        <v>19</v>
      </c>
    </row>
    <row r="10" hidden="true" spans="1:4">
      <c r="A10" t="s">
        <v>20</v>
      </c>
      <c r="B10" t="str">
        <f>HYPERLINK("https://github.com/zilliztech/milvus-distributed/commit/79dba1a1bb0786eebc64d618b0db4c01313cb24c","79dba1a1bb0786eebc64d618b0db4c01313cb24c")</f>
        <v>79dba1a1bb0786eebc64d618b0db4c01313cb24c</v>
      </c>
      <c r="D10" t="s">
        <v>21</v>
      </c>
    </row>
    <row r="11" hidden="true" spans="1:4">
      <c r="A11" t="s">
        <v>22</v>
      </c>
      <c r="B11" t="str">
        <f>HYPERLINK("https://github.com/zilliztech/milvus-distributed/commit/4c41b62aafdb3c30f14d3794d8151214a162a4d4","4c41b62aafdb3c30f14d3794d8151214a162a4d4")</f>
        <v>4c41b62aafdb3c30f14d3794d8151214a162a4d4</v>
      </c>
      <c r="D11" t="s">
        <v>23</v>
      </c>
    </row>
    <row r="12" hidden="true" spans="1:4">
      <c r="A12" t="s">
        <v>24</v>
      </c>
      <c r="B12" t="str">
        <f>HYPERLINK("https://github.com/zilliztech/milvus-distributed/commit/97fc8e3c6202872b75202fcf8f2008bc407d11b7","97fc8e3c6202872b75202fcf8f2008bc407d11b7")</f>
        <v>97fc8e3c6202872b75202fcf8f2008bc407d11b7</v>
      </c>
      <c r="D12" t="s">
        <v>25</v>
      </c>
    </row>
    <row r="13" spans="1:4">
      <c r="A13" t="s">
        <v>26</v>
      </c>
      <c r="B13" t="str">
        <f>HYPERLINK("https://github.com/zilliztech/milvus-distributed/commit/1211fb68c3a289073c84d59d2b3506c563d8ce9c","1211fb68c3a289073c84d59d2b3506c563d8ce9c")</f>
        <v>1211fb68c3a289073c84d59d2b3506c563d8ce9c</v>
      </c>
      <c r="C13">
        <v>1</v>
      </c>
      <c r="D13" t="s">
        <v>27</v>
      </c>
    </row>
    <row r="14" hidden="true" spans="1:4">
      <c r="A14" t="s">
        <v>28</v>
      </c>
      <c r="B14" t="str">
        <f>HYPERLINK("https://github.com/zilliztech/milvus-distributed/commit/e273ed4b49f3b66f730d1dc9b14b8ebde658cc50","e273ed4b49f3b66f730d1dc9b14b8ebde658cc50")</f>
        <v>e273ed4b49f3b66f730d1dc9b14b8ebde658cc50</v>
      </c>
      <c r="D14" t="s">
        <v>29</v>
      </c>
    </row>
    <row r="15" hidden="true" spans="1:4">
      <c r="A15" t="s">
        <v>30</v>
      </c>
      <c r="B15" t="str">
        <f>HYPERLINK("https://github.com/zilliztech/milvus-distributed/commit/903bf1c08cbdc995a5a5917c5545612234ca9743","903bf1c08cbdc995a5a5917c5545612234ca9743")</f>
        <v>903bf1c08cbdc995a5a5917c5545612234ca9743</v>
      </c>
      <c r="D15" t="s">
        <v>23</v>
      </c>
    </row>
    <row r="16" ht="28.5" hidden="true" spans="1:4">
      <c r="A16" t="s">
        <v>31</v>
      </c>
      <c r="B16" t="str">
        <f>HYPERLINK("https://github.com/zilliztech/milvus-distributed/commit/e679ba72cf0bd3a30552a956a1667054da56fe8a","e679ba72cf0bd3a30552a956a1667054da56fe8a")</f>
        <v>e679ba72cf0bd3a30552a956a1667054da56fe8a</v>
      </c>
      <c r="D16" s="1" t="s">
        <v>32</v>
      </c>
    </row>
    <row r="17" hidden="true" spans="1:4">
      <c r="A17" t="s">
        <v>33</v>
      </c>
      <c r="B17" t="str">
        <f>HYPERLINK("https://github.com/zilliztech/milvus-distributed/commit/a3dd4275f55c567a9b8343292e2c7cdf50a02ca5","a3dd4275f55c567a9b8343292e2c7cdf50a02ca5")</f>
        <v>a3dd4275f55c567a9b8343292e2c7cdf50a02ca5</v>
      </c>
      <c r="D17" t="s">
        <v>34</v>
      </c>
    </row>
    <row r="18" hidden="true" spans="1:4">
      <c r="A18" t="s">
        <v>35</v>
      </c>
      <c r="B18" t="str">
        <f>HYPERLINK("https://github.com/zilliztech/milvus-distributed/commit/85df6522d7765c2bfa888e4f31abfb3bebc4d4ca","85df6522d7765c2bfa888e4f31abfb3bebc4d4ca")</f>
        <v>85df6522d7765c2bfa888e4f31abfb3bebc4d4ca</v>
      </c>
      <c r="D18" t="s">
        <v>23</v>
      </c>
    </row>
    <row r="19" hidden="true" spans="1:4">
      <c r="A19" t="s">
        <v>36</v>
      </c>
      <c r="B19" t="str">
        <f>HYPERLINK("https://github.com/zilliztech/milvus-distributed/commit/98a3218de54a1a520ee8088847fe5fa4f23ef934","98a3218de54a1a520ee8088847fe5fa4f23ef934")</f>
        <v>98a3218de54a1a520ee8088847fe5fa4f23ef934</v>
      </c>
      <c r="D19" t="s">
        <v>37</v>
      </c>
    </row>
    <row r="20" hidden="true" spans="1:4">
      <c r="A20" t="s">
        <v>38</v>
      </c>
      <c r="B20" t="str">
        <f>HYPERLINK("https://github.com/zilliztech/milvus-distributed/commit/31951b03aa7213e3fbdbc6aece719936f62d5502","31951b03aa7213e3fbdbc6aece719936f62d5502")</f>
        <v>31951b03aa7213e3fbdbc6aece719936f62d5502</v>
      </c>
      <c r="D20" t="s">
        <v>39</v>
      </c>
    </row>
    <row r="21" hidden="true" spans="1:4">
      <c r="A21" t="s">
        <v>40</v>
      </c>
      <c r="B21" t="str">
        <f>HYPERLINK("https://github.com/zilliztech/milvus-distributed/commit/a77d534ea26f2c211fe882eeef230e4d56f5dab5","a77d534ea26f2c211fe882eeef230e4d56f5dab5")</f>
        <v>a77d534ea26f2c211fe882eeef230e4d56f5dab5</v>
      </c>
      <c r="D21" t="s">
        <v>41</v>
      </c>
    </row>
    <row r="22" hidden="true" spans="1:4">
      <c r="A22" t="s">
        <v>42</v>
      </c>
      <c r="B22" t="str">
        <f>HYPERLINK("https://github.com/zilliztech/milvus-distributed/commit/67b0a9780fc93eb9b3a1f332cd51459a20070ba4","67b0a9780fc93eb9b3a1f332cd51459a20070ba4")</f>
        <v>67b0a9780fc93eb9b3a1f332cd51459a20070ba4</v>
      </c>
      <c r="D22" t="s">
        <v>23</v>
      </c>
    </row>
    <row r="23" hidden="true" spans="1:4">
      <c r="A23" t="s">
        <v>43</v>
      </c>
      <c r="B23" t="str">
        <f>HYPERLINK("https://github.com/zilliztech/milvus-distributed/commit/f41e4995b1b8d5152183bd2900ce84ec78d245c7","f41e4995b1b8d5152183bd2900ce84ec78d245c7")</f>
        <v>f41e4995b1b8d5152183bd2900ce84ec78d245c7</v>
      </c>
      <c r="D23" t="s">
        <v>44</v>
      </c>
    </row>
    <row r="24" hidden="true" spans="1:4">
      <c r="A24" t="s">
        <v>45</v>
      </c>
      <c r="B24" t="str">
        <f>HYPERLINK("https://github.com/zilliztech/milvus-distributed/commit/70b11ef624e1f5404c506d33bdedfdae0793b85c","70b11ef624e1f5404c506d33bdedfdae0793b85c")</f>
        <v>70b11ef624e1f5404c506d33bdedfdae0793b85c</v>
      </c>
      <c r="D24" t="s">
        <v>23</v>
      </c>
    </row>
    <row r="25" hidden="true" spans="1:4">
      <c r="A25" t="s">
        <v>46</v>
      </c>
      <c r="B25" t="str">
        <f>HYPERLINK("https://github.com/zilliztech/milvus-distributed/commit/be11c03f2de7613663e096c79ea600cf84929469","be11c03f2de7613663e096c79ea600cf84929469")</f>
        <v>be11c03f2de7613663e096c79ea600cf84929469</v>
      </c>
      <c r="D25" t="s">
        <v>47</v>
      </c>
    </row>
    <row r="26" hidden="true" spans="1:4">
      <c r="A26" t="s">
        <v>48</v>
      </c>
      <c r="B26" t="str">
        <f>HYPERLINK("https://github.com/zilliztech/milvus-distributed/commit/3cc7a7f333e0c66f0ac7c29a531d56e526bdb517","3cc7a7f333e0c66f0ac7c29a531d56e526bdb517")</f>
        <v>3cc7a7f333e0c66f0ac7c29a531d56e526bdb517</v>
      </c>
      <c r="D26" t="s">
        <v>49</v>
      </c>
    </row>
    <row r="27" hidden="true" spans="1:4">
      <c r="A27" t="s">
        <v>50</v>
      </c>
      <c r="B27" t="str">
        <f>HYPERLINK("https://github.com/zilliztech/milvus-distributed/commit/76f5e2bf978758d75284f02d5092f6995ea67512","76f5e2bf978758d75284f02d5092f6995ea67512")</f>
        <v>76f5e2bf978758d75284f02d5092f6995ea67512</v>
      </c>
      <c r="D27" t="s">
        <v>51</v>
      </c>
    </row>
    <row r="28" hidden="true" spans="1:4">
      <c r="A28" t="s">
        <v>52</v>
      </c>
      <c r="B28" t="str">
        <f>HYPERLINK("https://github.com/zilliztech/milvus-distributed/commit/9d008390e30937b182aa2f9084c04205bf613118","9d008390e30937b182aa2f9084c04205bf613118")</f>
        <v>9d008390e30937b182aa2f9084c04205bf613118</v>
      </c>
      <c r="D28" t="s">
        <v>53</v>
      </c>
    </row>
    <row r="29" hidden="true" spans="1:4">
      <c r="A29" t="s">
        <v>54</v>
      </c>
      <c r="B29" t="str">
        <f>HYPERLINK("https://github.com/zilliztech/milvus-distributed/commit/44950026fde5f52e6c41dd30b36e7636fb7017c8","44950026fde5f52e6c41dd30b36e7636fb7017c8")</f>
        <v>44950026fde5f52e6c41dd30b36e7636fb7017c8</v>
      </c>
      <c r="D29" t="s">
        <v>23</v>
      </c>
    </row>
    <row r="30" hidden="true" spans="1:4">
      <c r="A30" t="s">
        <v>55</v>
      </c>
      <c r="B30" t="str">
        <f>HYPERLINK("https://github.com/zilliztech/milvus-distributed/commit/550499b5b1cf632a90c5790af6e7fb2f352bfdd6","550499b5b1cf632a90c5790af6e7fb2f352bfdd6")</f>
        <v>550499b5b1cf632a90c5790af6e7fb2f352bfdd6</v>
      </c>
      <c r="D30" t="s">
        <v>53</v>
      </c>
    </row>
    <row r="31" hidden="true" spans="1:4">
      <c r="A31" t="s">
        <v>56</v>
      </c>
      <c r="B31" t="str">
        <f>HYPERLINK("https://github.com/zilliztech/milvus-distributed/commit/2213769ae4217850773907f4cee54920e0bfa5b8","2213769ae4217850773907f4cee54920e0bfa5b8")</f>
        <v>2213769ae4217850773907f4cee54920e0bfa5b8</v>
      </c>
      <c r="D31" t="s">
        <v>57</v>
      </c>
    </row>
    <row r="32" spans="1:4">
      <c r="A32" t="s">
        <v>58</v>
      </c>
      <c r="B32" t="str">
        <f>HYPERLINK("https://github.com/zilliztech/milvus-distributed/commit/c797658954faea29af3e7f64745b0522f410330d","c797658954faea29af3e7f64745b0522f410330d")</f>
        <v>c797658954faea29af3e7f64745b0522f410330d</v>
      </c>
      <c r="C32">
        <v>1</v>
      </c>
      <c r="D32" t="s">
        <v>59</v>
      </c>
    </row>
    <row r="33" hidden="true" spans="1:4">
      <c r="A33" t="s">
        <v>60</v>
      </c>
      <c r="B33" t="str">
        <f>HYPERLINK("https://github.com/zilliztech/milvus-distributed/commit/6adaf05b136d358ccfb245543357078b147a614f","6adaf05b136d358ccfb245543357078b147a614f")</f>
        <v>6adaf05b136d358ccfb245543357078b147a614f</v>
      </c>
      <c r="D33" t="s">
        <v>61</v>
      </c>
    </row>
    <row r="34" spans="1:4">
      <c r="A34" t="s">
        <v>62</v>
      </c>
      <c r="B34" t="str">
        <f>HYPERLINK("https://github.com/zilliztech/milvus-distributed/commit/e90b7439776a9ac9d3547bbc786ab63d95e6899a","e90b7439776a9ac9d3547bbc786ab63d95e6899a")</f>
        <v>e90b7439776a9ac9d3547bbc786ab63d95e6899a</v>
      </c>
      <c r="C34">
        <v>1</v>
      </c>
      <c r="D34" t="s">
        <v>63</v>
      </c>
    </row>
    <row r="35" hidden="true" spans="1:4">
      <c r="A35" t="s">
        <v>64</v>
      </c>
      <c r="B35" t="str">
        <f>HYPERLINK("https://github.com/zilliztech/milvus-distributed/commit/9f067aec41ca23bec56f46d7100374d90da5bcd0","9f067aec41ca23bec56f46d7100374d90da5bcd0")</f>
        <v>9f067aec41ca23bec56f46d7100374d90da5bcd0</v>
      </c>
      <c r="D35" t="s">
        <v>65</v>
      </c>
    </row>
    <row r="36" spans="1:4">
      <c r="A36" t="s">
        <v>66</v>
      </c>
      <c r="B36" t="str">
        <f>HYPERLINK("https://github.com/zilliztech/milvus-distributed/commit/a0a195729899ebbb9dc24eea84f4456f69853d9e","a0a195729899ebbb9dc24eea84f4456f69853d9e")</f>
        <v>a0a195729899ebbb9dc24eea84f4456f69853d9e</v>
      </c>
      <c r="C36">
        <v>1</v>
      </c>
      <c r="D36" t="s">
        <v>67</v>
      </c>
    </row>
    <row r="37" hidden="true" spans="1:4">
      <c r="A37" t="s">
        <v>68</v>
      </c>
      <c r="B37" t="str">
        <f>HYPERLINK("https://github.com/zilliztech/milvus-distributed/commit/bd83ae1a09948d8b42c7563062abe41248590739","bd83ae1a09948d8b42c7563062abe41248590739")</f>
        <v>bd83ae1a09948d8b42c7563062abe41248590739</v>
      </c>
      <c r="D37" t="s">
        <v>69</v>
      </c>
    </row>
    <row r="38" hidden="true" spans="1:4">
      <c r="A38" t="s">
        <v>70</v>
      </c>
      <c r="B38" t="str">
        <f>HYPERLINK("https://github.com/zilliztech/milvus-distributed/commit/31100314aad76bbd07e9abf5394d6f342b996b71","31100314aad76bbd07e9abf5394d6f342b996b71")</f>
        <v>31100314aad76bbd07e9abf5394d6f342b996b71</v>
      </c>
      <c r="D38" t="s">
        <v>71</v>
      </c>
    </row>
    <row r="39" hidden="true" spans="1:4">
      <c r="A39" t="s">
        <v>72</v>
      </c>
      <c r="B39" t="str">
        <f>HYPERLINK("https://github.com/zilliztech/milvus-distributed/commit/6f4848a5a80b8df7cbe93eef2ed6d7c1c04ad765","6f4848a5a80b8df7cbe93eef2ed6d7c1c04ad765")</f>
        <v>6f4848a5a80b8df7cbe93eef2ed6d7c1c04ad765</v>
      </c>
      <c r="D39" t="s">
        <v>23</v>
      </c>
    </row>
    <row r="40" hidden="true" spans="1:4">
      <c r="A40" t="s">
        <v>73</v>
      </c>
      <c r="B40" t="str">
        <f>HYPERLINK("https://github.com/zilliztech/milvus-distributed/commit/8a2c53071a4970a0cdd28b9afe545effa0e46a71","8a2c53071a4970a0cdd28b9afe545effa0e46a71")</f>
        <v>8a2c53071a4970a0cdd28b9afe545effa0e46a71</v>
      </c>
      <c r="D40" t="s">
        <v>74</v>
      </c>
    </row>
    <row r="41" hidden="true" spans="1:4">
      <c r="A41" t="s">
        <v>75</v>
      </c>
      <c r="B41" t="str">
        <f>HYPERLINK("https://github.com/zilliztech/milvus-distributed/commit/20c2f489c98dd0d0aa62259e25d07c7607609987","20c2f489c98dd0d0aa62259e25d07c7607609987")</f>
        <v>20c2f489c98dd0d0aa62259e25d07c7607609987</v>
      </c>
      <c r="D41" t="s">
        <v>76</v>
      </c>
    </row>
    <row r="42" spans="1:4">
      <c r="A42" t="s">
        <v>77</v>
      </c>
      <c r="B42" t="str">
        <f>HYPERLINK("https://github.com/zilliztech/milvus-distributed/commit/fa9260e2ca717b072b2b3d7abd75a81df1db4a67","fa9260e2ca717b072b2b3d7abd75a81df1db4a67")</f>
        <v>fa9260e2ca717b072b2b3d7abd75a81df1db4a67</v>
      </c>
      <c r="C42">
        <v>1</v>
      </c>
      <c r="D42" t="s">
        <v>78</v>
      </c>
    </row>
    <row r="43" hidden="true" spans="1:4">
      <c r="A43" t="s">
        <v>79</v>
      </c>
      <c r="B43" t="str">
        <f>HYPERLINK("https://github.com/zilliztech/milvus-distributed/commit/acbd6a243fd6752451afb933d27f205b5d53f38e","acbd6a243fd6752451afb933d27f205b5d53f38e")</f>
        <v>acbd6a243fd6752451afb933d27f205b5d53f38e</v>
      </c>
      <c r="D43" t="s">
        <v>80</v>
      </c>
    </row>
    <row r="44" hidden="true" spans="1:4">
      <c r="A44" t="s">
        <v>81</v>
      </c>
      <c r="B44" t="str">
        <f>HYPERLINK("https://github.com/zilliztech/milvus-distributed/commit/0225ad4a84739b423655979673b337f5dde737c9","0225ad4a84739b423655979673b337f5dde737c9")</f>
        <v>0225ad4a84739b423655979673b337f5dde737c9</v>
      </c>
      <c r="D44" t="s">
        <v>82</v>
      </c>
    </row>
    <row r="45" hidden="true" spans="1:4">
      <c r="A45" t="s">
        <v>83</v>
      </c>
      <c r="B45" t="str">
        <f>HYPERLINK("https://github.com/zilliztech/milvus-distributed/commit/7082fcf5b33ff2772658c3b3809289993c3854e4","7082fcf5b33ff2772658c3b3809289993c3854e4")</f>
        <v>7082fcf5b33ff2772658c3b3809289993c3854e4</v>
      </c>
      <c r="D45" t="s">
        <v>34</v>
      </c>
    </row>
    <row r="46" hidden="true" spans="1:4">
      <c r="A46" t="s">
        <v>84</v>
      </c>
      <c r="B46" t="str">
        <f>HYPERLINK("https://github.com/zilliztech/milvus-distributed/commit/5cdc4baf5137d44f9d4cbb179b7b3ae01d03e4e2","5cdc4baf5137d44f9d4cbb179b7b3ae01d03e4e2")</f>
        <v>5cdc4baf5137d44f9d4cbb179b7b3ae01d03e4e2</v>
      </c>
      <c r="D46" t="s">
        <v>85</v>
      </c>
    </row>
    <row r="47" spans="1:4">
      <c r="A47" t="s">
        <v>86</v>
      </c>
      <c r="B47" t="str">
        <f>HYPERLINK("https://github.com/zilliztech/milvus-distributed/commit/707098d266db8673e64a72ef0cba1dce21688483","707098d266db8673e64a72ef0cba1dce21688483")</f>
        <v>707098d266db8673e64a72ef0cba1dce21688483</v>
      </c>
      <c r="C47">
        <v>1</v>
      </c>
      <c r="D47" t="s">
        <v>87</v>
      </c>
    </row>
    <row r="48" hidden="true" spans="1:4">
      <c r="A48" t="s">
        <v>88</v>
      </c>
      <c r="B48" t="str">
        <f>HYPERLINK("https://github.com/zilliztech/milvus-distributed/commit/1c43296f1b747ebd13c2d1d8a7c1cdf83db9080c","1c43296f1b747ebd13c2d1d8a7c1cdf83db9080c")</f>
        <v>1c43296f1b747ebd13c2d1d8a7c1cdf83db9080c</v>
      </c>
      <c r="D48" t="s">
        <v>89</v>
      </c>
    </row>
    <row r="49" hidden="true" spans="1:4">
      <c r="A49" t="s">
        <v>90</v>
      </c>
      <c r="B49" t="str">
        <f>HYPERLINK("https://github.com/zilliztech/milvus-distributed/commit/bb1ba0a3b0d755fc42f5f1b9ea7d6bfc182dd2eb","bb1ba0a3b0d755fc42f5f1b9ea7d6bfc182dd2eb")</f>
        <v>bb1ba0a3b0d755fc42f5f1b9ea7d6bfc182dd2eb</v>
      </c>
      <c r="D49" t="s">
        <v>91</v>
      </c>
    </row>
    <row r="50" hidden="true" spans="1:4">
      <c r="A50" t="s">
        <v>92</v>
      </c>
      <c r="B50" t="str">
        <f>HYPERLINK("https://github.com/zilliztech/milvus-distributed/commit/ca9daf4357d49944ae5c249425e9f9331da0fa0f","ca9daf4357d49944ae5c249425e9f9331da0fa0f")</f>
        <v>ca9daf4357d49944ae5c249425e9f9331da0fa0f</v>
      </c>
      <c r="D50" t="s">
        <v>93</v>
      </c>
    </row>
    <row r="51" hidden="true" spans="1:4">
      <c r="A51" t="s">
        <v>94</v>
      </c>
      <c r="B51" t="str">
        <f>HYPERLINK("https://github.com/zilliztech/milvus-distributed/commit/4d241df9d0f5c61a7aa33b531a1f026da5a211c4","4d241df9d0f5c61a7aa33b531a1f026da5a211c4")</f>
        <v>4d241df9d0f5c61a7aa33b531a1f026da5a211c4</v>
      </c>
      <c r="D51" t="s">
        <v>95</v>
      </c>
    </row>
    <row r="52" hidden="true" spans="1:4">
      <c r="A52" t="s">
        <v>96</v>
      </c>
      <c r="B52" t="str">
        <f>HYPERLINK("https://github.com/zilliztech/milvus-distributed/commit/3803004bca225bd3da9dd814d050d4aa03f42dbb","3803004bca225bd3da9dd814d050d4aa03f42dbb")</f>
        <v>3803004bca225bd3da9dd814d050d4aa03f42dbb</v>
      </c>
      <c r="D52" t="s">
        <v>23</v>
      </c>
    </row>
    <row r="53" hidden="true" spans="1:4">
      <c r="A53" t="s">
        <v>97</v>
      </c>
      <c r="B53" t="str">
        <f>HYPERLINK("https://github.com/zilliztech/milvus-distributed/commit/76166554fe88197e13bcc1f9b18e89b6e099c62c","76166554fe88197e13bcc1f9b18e89b6e099c62c")</f>
        <v>76166554fe88197e13bcc1f9b18e89b6e099c62c</v>
      </c>
      <c r="D53" t="s">
        <v>98</v>
      </c>
    </row>
    <row r="54" spans="1:4">
      <c r="A54" t="s">
        <v>99</v>
      </c>
      <c r="B54" t="str">
        <f>HYPERLINK("https://github.com/zilliztech/milvus-distributed/commit/fa43a59ecd02754b2cf4d44978b19259fcd60ae5","fa43a59ecd02754b2cf4d44978b19259fcd60ae5")</f>
        <v>fa43a59ecd02754b2cf4d44978b19259fcd60ae5</v>
      </c>
      <c r="C54">
        <v>1</v>
      </c>
      <c r="D54" s="1" t="s">
        <v>100</v>
      </c>
    </row>
    <row r="55" hidden="true" spans="1:4">
      <c r="A55" t="s">
        <v>101</v>
      </c>
      <c r="B55" t="str">
        <f>HYPERLINK("https://github.com/zilliztech/milvus-distributed/commit/ba580863d6747cac58ca48d445bd06a673e9959a","ba580863d6747cac58ca48d445bd06a673e9959a")</f>
        <v>ba580863d6747cac58ca48d445bd06a673e9959a</v>
      </c>
      <c r="D55" t="s">
        <v>102</v>
      </c>
    </row>
    <row r="56" hidden="true" spans="1:4">
      <c r="A56" t="s">
        <v>103</v>
      </c>
      <c r="B56" t="str">
        <f>HYPERLINK("https://github.com/zilliztech/milvus-distributed/commit/02edc22701187abaea7164d66a17432601030348","02edc22701187abaea7164d66a17432601030348")</f>
        <v>02edc22701187abaea7164d66a17432601030348</v>
      </c>
      <c r="D56" t="s">
        <v>104</v>
      </c>
    </row>
    <row r="57" hidden="true" spans="1:4">
      <c r="A57" t="s">
        <v>105</v>
      </c>
      <c r="B57" t="str">
        <f>HYPERLINK("https://github.com/zilliztech/milvus-distributed/commit/8f63fa57a87d396dcb04ce0993f428a3295f7bf5","8f63fa57a87d396dcb04ce0993f428a3295f7bf5")</f>
        <v>8f63fa57a87d396dcb04ce0993f428a3295f7bf5</v>
      </c>
      <c r="D57" t="s">
        <v>34</v>
      </c>
    </row>
    <row r="58" hidden="true" spans="1:4">
      <c r="A58" t="s">
        <v>106</v>
      </c>
      <c r="B58" t="str">
        <f>HYPERLINK("https://github.com/zilliztech/milvus-distributed/commit/dbfe9768cda90b663141ac3874e764cb72b583b5","dbfe9768cda90b663141ac3874e764cb72b583b5")</f>
        <v>dbfe9768cda90b663141ac3874e764cb72b583b5</v>
      </c>
      <c r="D58" t="s">
        <v>107</v>
      </c>
    </row>
    <row r="59" hidden="true" spans="1:4">
      <c r="A59" t="s">
        <v>108</v>
      </c>
      <c r="B59" t="str">
        <f>HYPERLINK("https://github.com/zilliztech/milvus-distributed/commit/577ceb7d351dc7607a6c9526d4cc8d2605e3758b","577ceb7d351dc7607a6c9526d4cc8d2605e3758b")</f>
        <v>577ceb7d351dc7607a6c9526d4cc8d2605e3758b</v>
      </c>
      <c r="D59" t="s">
        <v>34</v>
      </c>
    </row>
    <row r="60" hidden="true" spans="1:4">
      <c r="A60" t="s">
        <v>109</v>
      </c>
      <c r="B60" t="str">
        <f>HYPERLINK("https://github.com/zilliztech/milvus-distributed/commit/24174c41bab0c0a483edb5b6a29edd2773d08304","24174c41bab0c0a483edb5b6a29edd2773d08304")</f>
        <v>24174c41bab0c0a483edb5b6a29edd2773d08304</v>
      </c>
      <c r="D60" t="s">
        <v>110</v>
      </c>
    </row>
    <row r="61" hidden="true" spans="1:4">
      <c r="A61" t="s">
        <v>111</v>
      </c>
      <c r="B61" t="str">
        <f>HYPERLINK("https://github.com/zilliztech/milvus-distributed/commit/5ad82fdeddc5ca84278e90b24794f2126adb7d6c","5ad82fdeddc5ca84278e90b24794f2126adb7d6c")</f>
        <v>5ad82fdeddc5ca84278e90b24794f2126adb7d6c</v>
      </c>
      <c r="D61" t="s">
        <v>102</v>
      </c>
    </row>
    <row r="62" hidden="true" spans="1:4">
      <c r="A62" t="s">
        <v>112</v>
      </c>
      <c r="B62" t="str">
        <f>HYPERLINK("https://github.com/zilliztech/milvus-distributed/commit/42b9d56f733202c477dec340722c8b8824b8e7f5","42b9d56f733202c477dec340722c8b8824b8e7f5")</f>
        <v>42b9d56f733202c477dec340722c8b8824b8e7f5</v>
      </c>
      <c r="D62" t="s">
        <v>34</v>
      </c>
    </row>
    <row r="63" hidden="true" spans="1:4">
      <c r="A63" t="s">
        <v>113</v>
      </c>
      <c r="B63" t="str">
        <f>HYPERLINK("https://github.com/zilliztech/milvus-distributed/commit/36c083d6ca5b5eff5c7b017539ab7420e15a810f","36c083d6ca5b5eff5c7b017539ab7420e15a810f")</f>
        <v>36c083d6ca5b5eff5c7b017539ab7420e15a810f</v>
      </c>
      <c r="D63" t="s">
        <v>114</v>
      </c>
    </row>
    <row r="64" hidden="true" spans="1:4">
      <c r="A64" t="s">
        <v>115</v>
      </c>
      <c r="B64" t="str">
        <f>HYPERLINK("https://github.com/zilliztech/milvus-distributed/commit/bd8361e5bfccf88a309ba9388a073b74c795b371","bd8361e5bfccf88a309ba9388a073b74c795b371")</f>
        <v>bd8361e5bfccf88a309ba9388a073b74c795b371</v>
      </c>
      <c r="D64" t="s">
        <v>116</v>
      </c>
    </row>
    <row r="65" hidden="true" spans="1:4">
      <c r="A65" t="s">
        <v>117</v>
      </c>
      <c r="B65" t="str">
        <f>HYPERLINK("https://github.com/zilliztech/milvus-distributed/commit/88a3f285b76d156d26856b74bbe974846893943c","88a3f285b76d156d26856b74bbe974846893943c")</f>
        <v>88a3f285b76d156d26856b74bbe974846893943c</v>
      </c>
      <c r="D65" t="s">
        <v>102</v>
      </c>
    </row>
    <row r="66" hidden="true" spans="1:4">
      <c r="A66" t="s">
        <v>118</v>
      </c>
      <c r="B66" t="str">
        <f>HYPERLINK("https://github.com/zilliztech/milvus-distributed/commit/b11d2e24bbb5b467a4131bef9e61319050be923d","b11d2e24bbb5b467a4131bef9e61319050be923d")</f>
        <v>b11d2e24bbb5b467a4131bef9e61319050be923d</v>
      </c>
      <c r="D66" t="s">
        <v>119</v>
      </c>
    </row>
    <row r="67" hidden="true" spans="1:4">
      <c r="A67" t="s">
        <v>120</v>
      </c>
      <c r="B67" t="str">
        <f>HYPERLINK("https://github.com/zilliztech/milvus-distributed/commit/f98b3a23cce5f2edfc269ab87c3638a6146efffd","f98b3a23cce5f2edfc269ab87c3638a6146efffd")</f>
        <v>f98b3a23cce5f2edfc269ab87c3638a6146efffd</v>
      </c>
      <c r="D67" t="s">
        <v>102</v>
      </c>
    </row>
    <row r="68" hidden="true" spans="1:4">
      <c r="A68" t="s">
        <v>121</v>
      </c>
      <c r="B68" t="str">
        <f>HYPERLINK("https://github.com/zilliztech/milvus-distributed/commit/8cdefcbb3db14f82c8655ab023c1bc1887f95cd2","8cdefcbb3db14f82c8655ab023c1bc1887f95cd2")</f>
        <v>8cdefcbb3db14f82c8655ab023c1bc1887f95cd2</v>
      </c>
      <c r="D68" t="s">
        <v>122</v>
      </c>
    </row>
    <row r="69" hidden="true" spans="1:4">
      <c r="A69" t="s">
        <v>123</v>
      </c>
      <c r="B69" t="str">
        <f>HYPERLINK("https://github.com/zilliztech/milvus-distributed/commit/bfdfe4f2f619cefe158c193521a99aeee5c268b5","bfdfe4f2f619cefe158c193521a99aeee5c268b5")</f>
        <v>bfdfe4f2f619cefe158c193521a99aeee5c268b5</v>
      </c>
      <c r="D69" t="s">
        <v>124</v>
      </c>
    </row>
    <row r="70" hidden="true" spans="1:4">
      <c r="A70" t="s">
        <v>125</v>
      </c>
      <c r="B70" t="str">
        <f>HYPERLINK("https://github.com/zilliztech/milvus-distributed/commit/8ce9abc0a580bd31cfcdbb23db7e5b8203144b5e","8ce9abc0a580bd31cfcdbb23db7e5b8203144b5e")</f>
        <v>8ce9abc0a580bd31cfcdbb23db7e5b8203144b5e</v>
      </c>
      <c r="D70" t="s">
        <v>102</v>
      </c>
    </row>
    <row r="71" hidden="true" spans="1:4">
      <c r="A71" t="s">
        <v>126</v>
      </c>
      <c r="B71" t="str">
        <f>HYPERLINK("https://github.com/zilliztech/milvus-distributed/commit/10d28ebcf1630da2dbedd7df801d00efc3fa028a","10d28ebcf1630da2dbedd7df801d00efc3fa028a")</f>
        <v>10d28ebcf1630da2dbedd7df801d00efc3fa028a</v>
      </c>
      <c r="D71" t="s">
        <v>127</v>
      </c>
    </row>
    <row r="72" hidden="true" spans="1:4">
      <c r="A72" t="s">
        <v>128</v>
      </c>
      <c r="B72" t="str">
        <f>HYPERLINK("https://github.com/zilliztech/milvus-distributed/commit/cddcce164c85dc66acdc8ddba43e3933af3288a5","cddcce164c85dc66acdc8ddba43e3933af3288a5")</f>
        <v>cddcce164c85dc66acdc8ddba43e3933af3288a5</v>
      </c>
      <c r="D72" t="s">
        <v>129</v>
      </c>
    </row>
    <row r="73" hidden="true" spans="1:4">
      <c r="A73" t="s">
        <v>130</v>
      </c>
      <c r="B73" t="str">
        <f>HYPERLINK("https://github.com/zilliztech/milvus-distributed/commit/d178f2006f232b9b3ab9ca31deb1e0b3cd889cc8","d178f2006f232b9b3ab9ca31deb1e0b3cd889cc8")</f>
        <v>d178f2006f232b9b3ab9ca31deb1e0b3cd889cc8</v>
      </c>
      <c r="D73" t="s">
        <v>131</v>
      </c>
    </row>
    <row r="74" hidden="true" spans="1:4">
      <c r="A74" t="s">
        <v>132</v>
      </c>
      <c r="B74" t="str">
        <f>HYPERLINK("https://github.com/zilliztech/milvus-distributed/commit/cfedd664d3751855183b2c414a6a03ca378eb1b4","cfedd664d3751855183b2c414a6a03ca378eb1b4")</f>
        <v>cfedd664d3751855183b2c414a6a03ca378eb1b4</v>
      </c>
      <c r="D74" t="s">
        <v>102</v>
      </c>
    </row>
    <row r="75" hidden="true" spans="1:4">
      <c r="A75" t="s">
        <v>133</v>
      </c>
      <c r="B75" t="str">
        <f>HYPERLINK("https://github.com/zilliztech/milvus-distributed/commit/bd1d27f627b62837162886786e73ad390c7dc4fb","bd1d27f627b62837162886786e73ad390c7dc4fb")</f>
        <v>bd1d27f627b62837162886786e73ad390c7dc4fb</v>
      </c>
      <c r="D75" t="s">
        <v>134</v>
      </c>
    </row>
    <row r="76" hidden="true" spans="1:4">
      <c r="A76" t="s">
        <v>135</v>
      </c>
      <c r="B76" t="str">
        <f>HYPERLINK("https://github.com/zilliztech/milvus-distributed/commit/378507af604f1eafc8465cdfa9fb8a78b6e74ce0","378507af604f1eafc8465cdfa9fb8a78b6e74ce0")</f>
        <v>378507af604f1eafc8465cdfa9fb8a78b6e74ce0</v>
      </c>
      <c r="D76" t="s">
        <v>136</v>
      </c>
    </row>
    <row r="77" hidden="true" spans="1:4">
      <c r="A77" t="s">
        <v>137</v>
      </c>
      <c r="B77" t="str">
        <f>HYPERLINK("https://github.com/zilliztech/milvus-distributed/commit/e85d5a64ddcb869373d2d36eb20977f5d8c4afb9","e85d5a64ddcb869373d2d36eb20977f5d8c4afb9")</f>
        <v>e85d5a64ddcb869373d2d36eb20977f5d8c4afb9</v>
      </c>
      <c r="D77" t="s">
        <v>138</v>
      </c>
    </row>
    <row r="78" hidden="true" spans="1:4">
      <c r="A78" t="s">
        <v>139</v>
      </c>
      <c r="B78" t="str">
        <f>HYPERLINK("https://github.com/zilliztech/milvus-distributed/commit/13f2a85f6ae12b0086f85c566914a9d5e76f7fa6","13f2a85f6ae12b0086f85c566914a9d5e76f7fa6")</f>
        <v>13f2a85f6ae12b0086f85c566914a9d5e76f7fa6</v>
      </c>
      <c r="D78" t="s">
        <v>140</v>
      </c>
    </row>
    <row r="79" spans="1:4">
      <c r="A79" t="s">
        <v>141</v>
      </c>
      <c r="B79" t="str">
        <f>HYPERLINK("https://github.com/zilliztech/milvus-distributed/commit/d496f0592b967dcc1d83e84c7b721ca06c7e459a","d496f0592b967dcc1d83e84c7b721ca06c7e459a")</f>
        <v>d496f0592b967dcc1d83e84c7b721ca06c7e459a</v>
      </c>
      <c r="C79">
        <v>1</v>
      </c>
      <c r="D79" t="s">
        <v>142</v>
      </c>
    </row>
    <row r="80" hidden="true" spans="1:4">
      <c r="A80" t="s">
        <v>143</v>
      </c>
      <c r="B80" t="str">
        <f>HYPERLINK("https://github.com/zilliztech/milvus-distributed/commit/bbba1dba2b752f282de7bd7079067db0a8c3968e","bbba1dba2b752f282de7bd7079067db0a8c3968e")</f>
        <v>bbba1dba2b752f282de7bd7079067db0a8c3968e</v>
      </c>
      <c r="D80" t="s">
        <v>144</v>
      </c>
    </row>
    <row r="81" hidden="true" spans="1:4">
      <c r="A81" t="s">
        <v>145</v>
      </c>
      <c r="B81" t="str">
        <f>HYPERLINK("https://github.com/zilliztech/milvus-distributed/commit/ac86c7ec8ba1f328e97b78701c35dd4737a76dfb","ac86c7ec8ba1f328e97b78701c35dd4737a76dfb")</f>
        <v>ac86c7ec8ba1f328e97b78701c35dd4737a76dfb</v>
      </c>
      <c r="D81" t="s">
        <v>146</v>
      </c>
    </row>
    <row r="82" spans="1:4">
      <c r="A82" t="s">
        <v>147</v>
      </c>
      <c r="B82" t="str">
        <f>HYPERLINK("https://github.com/zilliztech/milvus-distributed/commit/0a8a9d2898104286667a29589d6157d0b52df7cd","0a8a9d2898104286667a29589d6157d0b52df7cd")</f>
        <v>0a8a9d2898104286667a29589d6157d0b52df7cd</v>
      </c>
      <c r="C82">
        <v>1</v>
      </c>
      <c r="D82" t="s">
        <v>148</v>
      </c>
    </row>
    <row r="83" hidden="true" spans="1:4">
      <c r="A83" t="s">
        <v>149</v>
      </c>
      <c r="B83" t="str">
        <f>HYPERLINK("https://github.com/zilliztech/milvus-distributed/commit/9bfbff7d0d21fe6abf4cfacf8bcbb3d79ed7655d","9bfbff7d0d21fe6abf4cfacf8bcbb3d79ed7655d")</f>
        <v>9bfbff7d0d21fe6abf4cfacf8bcbb3d79ed7655d</v>
      </c>
      <c r="D83" t="s">
        <v>150</v>
      </c>
    </row>
    <row r="84" hidden="true" spans="1:4">
      <c r="A84" t="s">
        <v>151</v>
      </c>
      <c r="B84" t="str">
        <f>HYPERLINK("https://github.com/zilliztech/milvus-distributed/commit/c860d985851eae9a0f79c39930af89424801ac10","c860d985851eae9a0f79c39930af89424801ac10")</f>
        <v>c860d985851eae9a0f79c39930af89424801ac10</v>
      </c>
      <c r="D84" t="s">
        <v>102</v>
      </c>
    </row>
    <row r="85" hidden="true" spans="1:4">
      <c r="A85" t="s">
        <v>152</v>
      </c>
      <c r="B85" t="str">
        <f>HYPERLINK("https://github.com/zilliztech/milvus-distributed/commit/eebcc9b0b2d1e3eb2df02d93fb255a830ee5b910","eebcc9b0b2d1e3eb2df02d93fb255a830ee5b910")</f>
        <v>eebcc9b0b2d1e3eb2df02d93fb255a830ee5b910</v>
      </c>
      <c r="D85" t="s">
        <v>153</v>
      </c>
    </row>
    <row r="86" hidden="true" spans="1:4">
      <c r="A86" t="s">
        <v>154</v>
      </c>
      <c r="B86" t="str">
        <f>HYPERLINK("https://github.com/zilliztech/milvus-distributed/commit/585f058b115d83fec78847b34848912b6d68c901","585f058b115d83fec78847b34848912b6d68c901")</f>
        <v>585f058b115d83fec78847b34848912b6d68c901</v>
      </c>
      <c r="D86" t="s">
        <v>102</v>
      </c>
    </row>
    <row r="87" hidden="true" spans="1:4">
      <c r="A87" t="s">
        <v>155</v>
      </c>
      <c r="B87" t="str">
        <f>HYPERLINK("https://github.com/zilliztech/milvus-distributed/commit/5e214d28f3528513bdf2483591e6a756b2e86144","5e214d28f3528513bdf2483591e6a756b2e86144")</f>
        <v>5e214d28f3528513bdf2483591e6a756b2e86144</v>
      </c>
      <c r="D87" t="s">
        <v>156</v>
      </c>
    </row>
    <row r="88" spans="1:4">
      <c r="A88" t="s">
        <v>157</v>
      </c>
      <c r="B88" t="str">
        <f>HYPERLINK("https://github.com/zilliztech/milvus-distributed/commit/5907e14b552250b8af05bb93210dcf27d04313d3","5907e14b552250b8af05bb93210dcf27d04313d3")</f>
        <v>5907e14b552250b8af05bb93210dcf27d04313d3</v>
      </c>
      <c r="C88">
        <v>1</v>
      </c>
      <c r="D88" s="1" t="s">
        <v>158</v>
      </c>
    </row>
    <row r="89" hidden="true" spans="1:4">
      <c r="A89" t="s">
        <v>159</v>
      </c>
      <c r="B89" t="str">
        <f>HYPERLINK("https://github.com/zilliztech/milvus-distributed/commit/5d56df9f9bbf3553277425063fbb1cf1974c774f","5d56df9f9bbf3553277425063fbb1cf1974c774f")</f>
        <v>5d56df9f9bbf3553277425063fbb1cf1974c774f</v>
      </c>
      <c r="D89" t="s">
        <v>160</v>
      </c>
    </row>
    <row r="90" hidden="true" spans="1:4">
      <c r="A90" t="s">
        <v>161</v>
      </c>
      <c r="B90" t="str">
        <f>HYPERLINK("https://github.com/zilliztech/milvus-distributed/commit/0732cdddc9509a239a1e9163edb1cd2a22b5a025","0732cdddc9509a239a1e9163edb1cd2a22b5a025")</f>
        <v>0732cdddc9509a239a1e9163edb1cd2a22b5a025</v>
      </c>
      <c r="D90" t="s">
        <v>162</v>
      </c>
    </row>
    <row r="91" spans="1:4">
      <c r="A91" t="s">
        <v>163</v>
      </c>
      <c r="B91" t="str">
        <f>HYPERLINK("https://github.com/zilliztech/milvus-distributed/commit/0cf950cbd0565568d0964a814c916c7be8a61ae7","0cf950cbd0565568d0964a814c916c7be8a61ae7")</f>
        <v>0cf950cbd0565568d0964a814c916c7be8a61ae7</v>
      </c>
      <c r="C91">
        <v>1</v>
      </c>
      <c r="D91" t="s">
        <v>164</v>
      </c>
    </row>
    <row r="92" hidden="true" spans="1:4">
      <c r="A92" t="s">
        <v>165</v>
      </c>
      <c r="B92" t="str">
        <f>HYPERLINK("https://github.com/zilliztech/milvus-distributed/commit/e93ca03b8badd17e88e1ecc9d89d00afe0554aa4","e93ca03b8badd17e88e1ecc9d89d00afe0554aa4")</f>
        <v>e93ca03b8badd17e88e1ecc9d89d00afe0554aa4</v>
      </c>
      <c r="D92" t="s">
        <v>166</v>
      </c>
    </row>
    <row r="93" hidden="true" spans="1:4">
      <c r="A93" t="s">
        <v>167</v>
      </c>
      <c r="B93" t="str">
        <f>HYPERLINK("https://github.com/zilliztech/milvus-distributed/commit/902a61d98ba5e281edd1e306b694222339fcff46","902a61d98ba5e281edd1e306b694222339fcff46")</f>
        <v>902a61d98ba5e281edd1e306b694222339fcff46</v>
      </c>
      <c r="D93" t="s">
        <v>23</v>
      </c>
    </row>
    <row r="94" hidden="true" spans="1:4">
      <c r="A94" t="s">
        <v>168</v>
      </c>
      <c r="B94" t="str">
        <f>HYPERLINK("https://github.com/zilliztech/milvus-distributed/commit/f99ad91cae7727ee852b4e827f8dcec0f7023892","f99ad91cae7727ee852b4e827f8dcec0f7023892")</f>
        <v>f99ad91cae7727ee852b4e827f8dcec0f7023892</v>
      </c>
      <c r="D94" t="s">
        <v>169</v>
      </c>
    </row>
    <row r="95" spans="1:4">
      <c r="A95" t="s">
        <v>170</v>
      </c>
      <c r="B95" t="str">
        <f>HYPERLINK("https://github.com/zilliztech/milvus-distributed/commit/ef1a6db59815f0196fc3ffdb18d178490034828e","ef1a6db59815f0196fc3ffdb18d178490034828e")</f>
        <v>ef1a6db59815f0196fc3ffdb18d178490034828e</v>
      </c>
      <c r="C95">
        <v>1</v>
      </c>
      <c r="D95" t="s">
        <v>171</v>
      </c>
    </row>
    <row r="96" hidden="true" spans="1:4">
      <c r="A96" t="s">
        <v>172</v>
      </c>
      <c r="B96" t="str">
        <f>HYPERLINK("https://github.com/zilliztech/milvus-distributed/commit/8c73aff75e4a7d284b0625fd4578e9119875933d","8c73aff75e4a7d284b0625fd4578e9119875933d")</f>
        <v>8c73aff75e4a7d284b0625fd4578e9119875933d</v>
      </c>
      <c r="D96" t="s">
        <v>173</v>
      </c>
    </row>
    <row r="97" spans="1:4">
      <c r="A97" t="s">
        <v>174</v>
      </c>
      <c r="B97" t="str">
        <f>HYPERLINK("https://github.com/zilliztech/milvus-distributed/commit/65470a2e89775038cad4ddf0ad30852fd1b076ff","65470a2e89775038cad4ddf0ad30852fd1b076ff")</f>
        <v>65470a2e89775038cad4ddf0ad30852fd1b076ff</v>
      </c>
      <c r="C97">
        <v>1</v>
      </c>
      <c r="D97" t="s">
        <v>175</v>
      </c>
    </row>
    <row r="98" hidden="true" spans="1:4">
      <c r="A98" t="s">
        <v>176</v>
      </c>
      <c r="B98" t="str">
        <f>HYPERLINK("https://github.com/zilliztech/milvus-distributed/commit/8176b0546fbae19b1950e31ae34d96b17bcb1c9b","8176b0546fbae19b1950e31ae34d96b17bcb1c9b")</f>
        <v>8176b0546fbae19b1950e31ae34d96b17bcb1c9b</v>
      </c>
      <c r="D98" t="s">
        <v>177</v>
      </c>
    </row>
    <row r="99" spans="1:4">
      <c r="A99" t="s">
        <v>178</v>
      </c>
      <c r="B99" t="str">
        <f>HYPERLINK("https://github.com/zilliztech/milvus-distributed/commit/2c21e2c2c3e1e0d461a31f9ba5ef070c4141e372","2c21e2c2c3e1e0d461a31f9ba5ef070c4141e372")</f>
        <v>2c21e2c2c3e1e0d461a31f9ba5ef070c4141e372</v>
      </c>
      <c r="C99">
        <v>1</v>
      </c>
      <c r="D99" t="s">
        <v>179</v>
      </c>
    </row>
    <row r="100" hidden="true" spans="1:4">
      <c r="A100" t="s">
        <v>180</v>
      </c>
      <c r="B100" t="str">
        <f>HYPERLINK("https://github.com/zilliztech/milvus-distributed/commit/e21139c606fbb686e03a9b4c6d8a9f5a3d18f929","e21139c606fbb686e03a9b4c6d8a9f5a3d18f929")</f>
        <v>e21139c606fbb686e03a9b4c6d8a9f5a3d18f929</v>
      </c>
      <c r="D100" t="s">
        <v>181</v>
      </c>
    </row>
    <row r="101" hidden="true" spans="1:4">
      <c r="A101" t="s">
        <v>182</v>
      </c>
      <c r="B101" t="str">
        <f>HYPERLINK("https://github.com/zilliztech/milvus-distributed/commit/6af659186979049b05cb2b0f4664df63ca9ea36c","6af659186979049b05cb2b0f4664df63ca9ea36c")</f>
        <v>6af659186979049b05cb2b0f4664df63ca9ea36c</v>
      </c>
      <c r="D101" t="s">
        <v>23</v>
      </c>
    </row>
    <row r="102" hidden="true" spans="1:4">
      <c r="A102" t="s">
        <v>183</v>
      </c>
      <c r="B102" t="str">
        <f>HYPERLINK("https://github.com/zilliztech/milvus-distributed/commit/9c4660b4cf9465a1e25ae65bcb9c529f2260871e","9c4660b4cf9465a1e25ae65bcb9c529f2260871e")</f>
        <v>9c4660b4cf9465a1e25ae65bcb9c529f2260871e</v>
      </c>
      <c r="D102" t="s">
        <v>184</v>
      </c>
    </row>
    <row r="103" spans="1:4">
      <c r="A103" t="s">
        <v>185</v>
      </c>
      <c r="B103" t="str">
        <f>HYPERLINK("https://github.com/zilliztech/milvus-distributed/commit/82009e14c3a8ba07ffdda56226aa9e4c4106559e","82009e14c3a8ba07ffdda56226aa9e4c4106559e")</f>
        <v>82009e14c3a8ba07ffdda56226aa9e4c4106559e</v>
      </c>
      <c r="C103">
        <v>1</v>
      </c>
      <c r="D103" t="s">
        <v>186</v>
      </c>
    </row>
    <row r="104" hidden="true" spans="1:4">
      <c r="A104" t="s">
        <v>187</v>
      </c>
      <c r="B104" t="str">
        <f>HYPERLINK("https://github.com/zilliztech/milvus-distributed/commit/02bd09972d233208cd6f2779dd6ead8b7b5a6042","02bd09972d233208cd6f2779dd6ead8b7b5a6042")</f>
        <v>02bd09972d233208cd6f2779dd6ead8b7b5a6042</v>
      </c>
      <c r="D104" t="s">
        <v>188</v>
      </c>
    </row>
    <row r="105" spans="1:4">
      <c r="A105" t="s">
        <v>189</v>
      </c>
      <c r="B105" t="str">
        <f>HYPERLINK("https://github.com/zilliztech/milvus-distributed/commit/d1df63161644a712db93a5be1e77a64397019da4","d1df63161644a712db93a5be1e77a64397019da4")</f>
        <v>d1df63161644a712db93a5be1e77a64397019da4</v>
      </c>
      <c r="C105">
        <v>1</v>
      </c>
      <c r="D105" t="s">
        <v>190</v>
      </c>
    </row>
    <row r="106" spans="1:4">
      <c r="A106" t="s">
        <v>191</v>
      </c>
      <c r="B106" t="str">
        <f>HYPERLINK("https://github.com/zilliztech/milvus-distributed/commit/0829e7d6818346e3e29869b28aaad2855f9e9d67","0829e7d6818346e3e29869b28aaad2855f9e9d67")</f>
        <v>0829e7d6818346e3e29869b28aaad2855f9e9d67</v>
      </c>
      <c r="C106">
        <v>1</v>
      </c>
      <c r="D106" t="s">
        <v>192</v>
      </c>
    </row>
    <row r="107" spans="1:4">
      <c r="A107" t="s">
        <v>193</v>
      </c>
      <c r="B107" t="str">
        <f>HYPERLINK("https://github.com/zilliztech/milvus-distributed/commit/015ed2cc8b679aef6cc53609d2b57f231652a850","015ed2cc8b679aef6cc53609d2b57f231652a850")</f>
        <v>015ed2cc8b679aef6cc53609d2b57f231652a850</v>
      </c>
      <c r="C107">
        <v>1</v>
      </c>
      <c r="D107" t="s">
        <v>194</v>
      </c>
    </row>
    <row r="108" spans="1:4">
      <c r="A108" t="s">
        <v>195</v>
      </c>
      <c r="B108" t="str">
        <f>HYPERLINK("https://github.com/zilliztech/milvus-distributed/commit/d8dcf13465a3acc7cd6c6a9c9884edef4c3000f7","d8dcf13465a3acc7cd6c6a9c9884edef4c3000f7")</f>
        <v>d8dcf13465a3acc7cd6c6a9c9884edef4c3000f7</v>
      </c>
      <c r="C108">
        <v>1</v>
      </c>
      <c r="D108" t="s">
        <v>196</v>
      </c>
    </row>
    <row r="109" spans="1:4">
      <c r="A109" t="s">
        <v>197</v>
      </c>
      <c r="B109" t="str">
        <f>HYPERLINK("https://github.com/zilliztech/milvus-distributed/commit/d2d60d26483887d0e82bcffffd8437e17a636438","d2d60d26483887d0e82bcffffd8437e17a636438")</f>
        <v>d2d60d26483887d0e82bcffffd8437e17a636438</v>
      </c>
      <c r="C109">
        <v>1</v>
      </c>
      <c r="D109" t="s">
        <v>198</v>
      </c>
    </row>
    <row r="110" hidden="true" spans="1:4">
      <c r="A110" t="s">
        <v>199</v>
      </c>
      <c r="B110" t="str">
        <f>HYPERLINK("https://github.com/zilliztech/milvus-distributed/commit/2c474a58361fc0b7126f8af74ec1585d423b8175","2c474a58361fc0b7126f8af74ec1585d423b8175")</f>
        <v>2c474a58361fc0b7126f8af74ec1585d423b8175</v>
      </c>
      <c r="D110" s="1" t="s">
        <v>200</v>
      </c>
    </row>
    <row r="111" spans="1:4">
      <c r="A111" t="s">
        <v>201</v>
      </c>
      <c r="B111" t="str">
        <f>HYPERLINK("https://github.com/zilliztech/milvus-distributed/commit/fdb245043fa1cc3d20d157e28cf12968f9119219","fdb245043fa1cc3d20d157e28cf12968f9119219")</f>
        <v>fdb245043fa1cc3d20d157e28cf12968f9119219</v>
      </c>
      <c r="C111">
        <v>1</v>
      </c>
      <c r="D111" t="s">
        <v>202</v>
      </c>
    </row>
    <row r="112" ht="28.5" hidden="true" spans="1:4">
      <c r="A112" t="s">
        <v>203</v>
      </c>
      <c r="B112" t="str">
        <f>HYPERLINK("https://github.com/zilliztech/milvus-distributed/commit/4c4d4d8e9862a6bcc7f43d7ef36d159991226f08","4c4d4d8e9862a6bcc7f43d7ef36d159991226f08")</f>
        <v>4c4d4d8e9862a6bcc7f43d7ef36d159991226f08</v>
      </c>
      <c r="D112" s="1" t="s">
        <v>204</v>
      </c>
    </row>
    <row r="113" hidden="true" spans="1:4">
      <c r="A113" t="s">
        <v>205</v>
      </c>
      <c r="B113" t="str">
        <f>HYPERLINK("https://github.com/zilliztech/milvus-distributed/commit/ddb2bcb8dea617aa95eca5566ecaf8679ff43355","ddb2bcb8dea617aa95eca5566ecaf8679ff43355")</f>
        <v>ddb2bcb8dea617aa95eca5566ecaf8679ff43355</v>
      </c>
      <c r="D113" t="s">
        <v>34</v>
      </c>
    </row>
    <row r="114" hidden="true" spans="1:4">
      <c r="A114" t="s">
        <v>206</v>
      </c>
      <c r="B114" t="str">
        <f>HYPERLINK("https://github.com/zilliztech/milvus-distributed/commit/9966e77076c381267947cadcae20198595d60307","9966e77076c381267947cadcae20198595d60307")</f>
        <v>9966e77076c381267947cadcae20198595d60307</v>
      </c>
      <c r="D114" t="s">
        <v>207</v>
      </c>
    </row>
    <row r="115" hidden="true" spans="1:4">
      <c r="A115" t="s">
        <v>206</v>
      </c>
      <c r="B115" t="str">
        <f>HYPERLINK("https://github.com/zilliztech/milvus-distributed/commit/6e4293849ca4fe196996ec0e08e68cb7fa120143","6e4293849ca4fe196996ec0e08e68cb7fa120143")</f>
        <v>6e4293849ca4fe196996ec0e08e68cb7fa120143</v>
      </c>
      <c r="D115" t="s">
        <v>207</v>
      </c>
    </row>
    <row r="116" hidden="true" spans="1:4">
      <c r="A116" t="s">
        <v>208</v>
      </c>
      <c r="B116" t="str">
        <f>HYPERLINK("https://github.com/zilliztech/milvus-distributed/commit/8ad87f5207c9e256d1cfc93514eda86b0280e75b","8ad87f5207c9e256d1cfc93514eda86b0280e75b")</f>
        <v>8ad87f5207c9e256d1cfc93514eda86b0280e75b</v>
      </c>
      <c r="D116" t="s">
        <v>34</v>
      </c>
    </row>
    <row r="117" spans="1:4">
      <c r="A117" t="s">
        <v>209</v>
      </c>
      <c r="B117" t="str">
        <f>HYPERLINK("https://github.com/zilliztech/milvus-distributed/commit/b62a6a10fa41d37e80868c798b61ed5dabef8353","b62a6a10fa41d37e80868c798b61ed5dabef8353")</f>
        <v>b62a6a10fa41d37e80868c798b61ed5dabef8353</v>
      </c>
      <c r="C117">
        <v>1</v>
      </c>
      <c r="D117" s="1" t="s">
        <v>210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2021-04-16T17:33:00Z</dcterms:created>
  <dcterms:modified xsi:type="dcterms:W3CDTF">2021-04-19T17:38:36Z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