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9\biostat625\final project\data\"/>
    </mc:Choice>
  </mc:AlternateContent>
  <bookViews>
    <workbookView xWindow="0" yWindow="0" windowWidth="22932" windowHeight="9240" activeTab="2"/>
  </bookViews>
  <sheets>
    <sheet name="variance" sheetId="1" r:id="rId1"/>
    <sheet name="descriptive stat" sheetId="2" r:id="rId2"/>
    <sheet name="frequency tables" sheetId="3" r:id="rId3"/>
    <sheet name="correlat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3" l="1"/>
  <c r="N13" i="3"/>
  <c r="N11" i="3" l="1"/>
  <c r="N10" i="3"/>
  <c r="N9" i="3"/>
  <c r="N8" i="3"/>
  <c r="N7" i="3"/>
  <c r="N6" i="3"/>
  <c r="N5" i="3"/>
  <c r="N4" i="3"/>
  <c r="N3" i="3"/>
  <c r="N2" i="3"/>
  <c r="P2" i="2"/>
  <c r="E2" i="2"/>
</calcChain>
</file>

<file path=xl/sharedStrings.xml><?xml version="1.0" encoding="utf-8"?>
<sst xmlns="http://schemas.openxmlformats.org/spreadsheetml/2006/main" count="805" uniqueCount="141">
  <si>
    <t>Year</t>
  </si>
  <si>
    <t>Month</t>
  </si>
  <si>
    <t>DayofMonth</t>
  </si>
  <si>
    <t>DayOfWeek</t>
  </si>
  <si>
    <t>Min.</t>
  </si>
  <si>
    <t>1st</t>
  </si>
  <si>
    <t>Median</t>
  </si>
  <si>
    <t>Mean</t>
  </si>
  <si>
    <t>3rd</t>
  </si>
  <si>
    <t>Max.</t>
  </si>
  <si>
    <t>NA's</t>
  </si>
  <si>
    <t>Distance</t>
  </si>
  <si>
    <t>TaxiIn</t>
  </si>
  <si>
    <t>TaxiOut</t>
  </si>
  <si>
    <t>TEMP.x</t>
  </si>
  <si>
    <t>DEWP.x</t>
  </si>
  <si>
    <t>SLP.x</t>
  </si>
  <si>
    <t>VISIB.x</t>
  </si>
  <si>
    <t>WDSP.x</t>
  </si>
  <si>
    <t>MXSPD.x</t>
  </si>
  <si>
    <t>MAX.x</t>
  </si>
  <si>
    <t>MIN.x</t>
  </si>
  <si>
    <t>PRCP.x</t>
  </si>
  <si>
    <t>SNDP.x</t>
  </si>
  <si>
    <t>TEMP.y</t>
  </si>
  <si>
    <t>DEWP.y</t>
  </si>
  <si>
    <t>SLP.y</t>
  </si>
  <si>
    <t>VISIB.y</t>
  </si>
  <si>
    <t>WDSP.y</t>
  </si>
  <si>
    <t>MXSPD.y</t>
  </si>
  <si>
    <t>MAX.y</t>
  </si>
  <si>
    <t>MIN.y</t>
  </si>
  <si>
    <t>PRCP.y</t>
  </si>
  <si>
    <t>SNDP.y</t>
  </si>
  <si>
    <t>NA</t>
  </si>
  <si>
    <t>ABQ</t>
  </si>
  <si>
    <t>ANC</t>
  </si>
  <si>
    <t>ATL</t>
  </si>
  <si>
    <t>AUS</t>
  </si>
  <si>
    <t>BDL</t>
  </si>
  <si>
    <t>BHM</t>
  </si>
  <si>
    <t>BNA</t>
  </si>
  <si>
    <t>BOS</t>
  </si>
  <si>
    <t>BUF</t>
  </si>
  <si>
    <t>BUR</t>
  </si>
  <si>
    <t>BWI</t>
  </si>
  <si>
    <t>CLE</t>
  </si>
  <si>
    <t>CLT</t>
  </si>
  <si>
    <t>CMH</t>
  </si>
  <si>
    <t>CVG</t>
  </si>
  <si>
    <t>DCA</t>
  </si>
  <si>
    <t>DEN</t>
  </si>
  <si>
    <t>DFW</t>
  </si>
  <si>
    <t>DTW</t>
  </si>
  <si>
    <t>EWR</t>
  </si>
  <si>
    <t>HNL</t>
  </si>
  <si>
    <t>HOU</t>
  </si>
  <si>
    <t>IAD</t>
  </si>
  <si>
    <t>IAH</t>
  </si>
  <si>
    <t>IND</t>
  </si>
  <si>
    <t>JAX</t>
  </si>
  <si>
    <t>JFK</t>
  </si>
  <si>
    <t>LAS</t>
  </si>
  <si>
    <t>LAX</t>
  </si>
  <si>
    <t>LGA</t>
  </si>
  <si>
    <t>MCI</t>
  </si>
  <si>
    <t>MCO</t>
  </si>
  <si>
    <t>MDW</t>
  </si>
  <si>
    <t>MIA</t>
  </si>
  <si>
    <t>MKE</t>
  </si>
  <si>
    <t>MSP</t>
  </si>
  <si>
    <t>MSY</t>
  </si>
  <si>
    <t>OAK</t>
  </si>
  <si>
    <t>OGG</t>
  </si>
  <si>
    <t>OMA</t>
  </si>
  <si>
    <t>ORD</t>
  </si>
  <si>
    <t>PBI</t>
  </si>
  <si>
    <t>PDX</t>
  </si>
  <si>
    <t>PHL</t>
  </si>
  <si>
    <t>PHX</t>
  </si>
  <si>
    <t>PIT</t>
  </si>
  <si>
    <t>RDU</t>
  </si>
  <si>
    <t>RSW</t>
  </si>
  <si>
    <t>SAN</t>
  </si>
  <si>
    <t>SAT</t>
  </si>
  <si>
    <t>SEA</t>
  </si>
  <si>
    <t>SFO</t>
  </si>
  <si>
    <t>SJC</t>
  </si>
  <si>
    <t>SLC</t>
  </si>
  <si>
    <t>SMF</t>
  </si>
  <si>
    <t>SNA</t>
  </si>
  <si>
    <t>STL</t>
  </si>
  <si>
    <t>TPA</t>
  </si>
  <si>
    <t>Origin</t>
  </si>
  <si>
    <t>Frequency</t>
  </si>
  <si>
    <t>Dest</t>
  </si>
  <si>
    <t>Fog.x</t>
  </si>
  <si>
    <t>Snow.x</t>
  </si>
  <si>
    <t>Rain.x</t>
  </si>
  <si>
    <t>Hail.x</t>
  </si>
  <si>
    <t>Thunder.x</t>
  </si>
  <si>
    <t>Tornado.x</t>
  </si>
  <si>
    <t>Rain.y</t>
  </si>
  <si>
    <t>Snow.y</t>
  </si>
  <si>
    <t>Hail.y</t>
  </si>
  <si>
    <t>Thunder.y</t>
  </si>
  <si>
    <t>Tornado.y</t>
  </si>
  <si>
    <t>Fog.y</t>
  </si>
  <si>
    <t>value/frequency</t>
  </si>
  <si>
    <t>Rate</t>
  </si>
  <si>
    <t>9E</t>
  </si>
  <si>
    <t>AA</t>
  </si>
  <si>
    <t>AQ</t>
  </si>
  <si>
    <t>AS</t>
  </si>
  <si>
    <t>B6</t>
  </si>
  <si>
    <t>CO</t>
  </si>
  <si>
    <t>DH</t>
  </si>
  <si>
    <t>DL</t>
  </si>
  <si>
    <t>EV</t>
  </si>
  <si>
    <t>F9</t>
  </si>
  <si>
    <t>FL</t>
  </si>
  <si>
    <t>HA</t>
  </si>
  <si>
    <t>HP</t>
  </si>
  <si>
    <t>MQ</t>
  </si>
  <si>
    <t>NW</t>
  </si>
  <si>
    <t>OH</t>
  </si>
  <si>
    <t>OO</t>
  </si>
  <si>
    <t>TW</t>
  </si>
  <si>
    <t>TZ</t>
  </si>
  <si>
    <t>UA</t>
  </si>
  <si>
    <t>US</t>
  </si>
  <si>
    <t>WN</t>
  </si>
  <si>
    <t>XE</t>
  </si>
  <si>
    <t>YV</t>
  </si>
  <si>
    <t>Carrier</t>
  </si>
  <si>
    <t>Location/Frequency</t>
  </si>
  <si>
    <t>fall</t>
  </si>
  <si>
    <t>spring</t>
  </si>
  <si>
    <t>summer</t>
  </si>
  <si>
    <t>winter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</si>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</sst>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C18" sqref="C18"/>
    </sheetView>
  </sheetViews>
  <sheetFormatPr defaultRowHeight="14.4"/>
  <sheetData>
    <row r="1" spans="1:28">
      <c r="B1" s="1" t="s">
        <v>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28">
      <c r="A2" t="s">
        <v>0</v>
      </c>
      <c r="B2">
        <v>5.0763293899999997</v>
      </c>
      <c r="C2">
        <v>3.6669960000000001E-2</v>
      </c>
      <c r="D2">
        <v>1.914563E-2</v>
      </c>
      <c r="E2">
        <v>-8.8988509999999993E-3</v>
      </c>
      <c r="F2" s="2">
        <v>-0.61029089999999997</v>
      </c>
      <c r="G2" t="s">
        <v>34</v>
      </c>
      <c r="H2" t="s">
        <v>34</v>
      </c>
      <c r="I2">
        <v>0.66357408600000001</v>
      </c>
      <c r="J2" t="s">
        <v>34</v>
      </c>
      <c r="K2" t="s">
        <v>34</v>
      </c>
      <c r="L2">
        <v>0.25322570999999999</v>
      </c>
      <c r="M2">
        <v>-0.11309821</v>
      </c>
      <c r="N2" t="s">
        <v>34</v>
      </c>
      <c r="O2" t="s">
        <v>34</v>
      </c>
      <c r="P2" t="s">
        <v>34</v>
      </c>
      <c r="Q2" t="s">
        <v>34</v>
      </c>
      <c r="R2">
        <v>-2.815461E-2</v>
      </c>
      <c r="S2">
        <v>0.66266485500000005</v>
      </c>
      <c r="T2" t="s">
        <v>34</v>
      </c>
      <c r="U2" t="s">
        <v>34</v>
      </c>
      <c r="V2">
        <v>0.25352070999999998</v>
      </c>
      <c r="W2">
        <v>-0.11264444999999999</v>
      </c>
      <c r="X2" t="s">
        <v>34</v>
      </c>
      <c r="Y2" t="s">
        <v>34</v>
      </c>
      <c r="Z2" t="s">
        <v>34</v>
      </c>
      <c r="AA2" t="s">
        <v>34</v>
      </c>
      <c r="AB2">
        <v>-2.8077044999999998E-2</v>
      </c>
    </row>
    <row r="3" spans="1:28">
      <c r="A3" t="s">
        <v>1</v>
      </c>
      <c r="B3">
        <v>3.6669963E-2</v>
      </c>
      <c r="C3">
        <v>11.66495142</v>
      </c>
      <c r="D3">
        <v>0.21291541</v>
      </c>
      <c r="E3">
        <v>2.2403134000000002E-2</v>
      </c>
      <c r="F3" s="2">
        <v>12.500529999999999</v>
      </c>
      <c r="G3" t="s">
        <v>34</v>
      </c>
      <c r="H3" t="s">
        <v>34</v>
      </c>
      <c r="I3">
        <v>12.112386470000001</v>
      </c>
      <c r="J3" t="s">
        <v>34</v>
      </c>
      <c r="K3" t="s">
        <v>34</v>
      </c>
      <c r="L3">
        <v>9.6307840000000006E-2</v>
      </c>
      <c r="M3">
        <v>-1.2429741400000001</v>
      </c>
      <c r="N3" t="s">
        <v>34</v>
      </c>
      <c r="O3" t="s">
        <v>34</v>
      </c>
      <c r="P3" t="s">
        <v>34</v>
      </c>
      <c r="Q3" t="s">
        <v>34</v>
      </c>
      <c r="R3">
        <v>-0.40743430000000003</v>
      </c>
      <c r="S3">
        <v>12.111506417999999</v>
      </c>
      <c r="T3" t="s">
        <v>34</v>
      </c>
      <c r="U3" t="s">
        <v>34</v>
      </c>
      <c r="V3">
        <v>9.6409610000000007E-2</v>
      </c>
      <c r="W3">
        <v>-1.2430865900000001</v>
      </c>
      <c r="X3" t="s">
        <v>34</v>
      </c>
      <c r="Y3" t="s">
        <v>34</v>
      </c>
      <c r="Z3" t="s">
        <v>34</v>
      </c>
      <c r="AA3" t="s">
        <v>34</v>
      </c>
      <c r="AB3">
        <v>-0.40747002199999999</v>
      </c>
    </row>
    <row r="4" spans="1:28">
      <c r="A4" s="1" t="s">
        <v>2</v>
      </c>
      <c r="B4">
        <v>1.9145635000000001E-2</v>
      </c>
      <c r="C4">
        <v>0.21291541</v>
      </c>
      <c r="D4">
        <v>77.186193900000006</v>
      </c>
      <c r="E4">
        <v>-3.4429176999999998E-2</v>
      </c>
      <c r="F4" s="2">
        <v>6.0293060000000001</v>
      </c>
      <c r="G4" t="s">
        <v>34</v>
      </c>
      <c r="H4" t="s">
        <v>34</v>
      </c>
      <c r="I4">
        <v>0.26627784900000001</v>
      </c>
      <c r="J4" t="s">
        <v>34</v>
      </c>
      <c r="K4" t="s">
        <v>34</v>
      </c>
      <c r="L4">
        <v>6.1540379999999999E-2</v>
      </c>
      <c r="M4">
        <v>-0.21235778</v>
      </c>
      <c r="N4" t="s">
        <v>34</v>
      </c>
      <c r="O4" t="s">
        <v>34</v>
      </c>
      <c r="P4" t="s">
        <v>34</v>
      </c>
      <c r="Q4" t="s">
        <v>34</v>
      </c>
      <c r="R4">
        <v>-9.8581790000000002E-2</v>
      </c>
      <c r="S4">
        <v>0.26879619799999999</v>
      </c>
      <c r="T4" t="s">
        <v>34</v>
      </c>
      <c r="U4" t="s">
        <v>34</v>
      </c>
      <c r="V4">
        <v>6.1893030000000002E-2</v>
      </c>
      <c r="W4">
        <v>-0.21272414000000001</v>
      </c>
      <c r="X4" t="s">
        <v>34</v>
      </c>
      <c r="Y4" t="s">
        <v>34</v>
      </c>
      <c r="Z4" t="s">
        <v>34</v>
      </c>
      <c r="AA4" t="s">
        <v>34</v>
      </c>
      <c r="AB4">
        <v>-9.8194778999999996E-2</v>
      </c>
    </row>
    <row r="5" spans="1:28">
      <c r="A5" t="s">
        <v>3</v>
      </c>
      <c r="B5">
        <v>-8.8988509999999993E-3</v>
      </c>
      <c r="C5">
        <v>2.240313E-2</v>
      </c>
      <c r="D5">
        <v>-3.4429179999999997E-2</v>
      </c>
      <c r="E5">
        <v>3.9580626749999999</v>
      </c>
      <c r="F5" s="2">
        <v>18.81457</v>
      </c>
      <c r="G5" t="s">
        <v>34</v>
      </c>
      <c r="H5" t="s">
        <v>34</v>
      </c>
      <c r="I5">
        <v>6.0552119999999999E-3</v>
      </c>
      <c r="J5" t="s">
        <v>34</v>
      </c>
      <c r="K5" t="s">
        <v>34</v>
      </c>
      <c r="L5">
        <v>-1.0101000000000001E-2</v>
      </c>
      <c r="M5">
        <v>-1.30194E-2</v>
      </c>
      <c r="N5" t="s">
        <v>34</v>
      </c>
      <c r="O5" t="s">
        <v>34</v>
      </c>
      <c r="P5" t="s">
        <v>34</v>
      </c>
      <c r="Q5" t="s">
        <v>34</v>
      </c>
      <c r="R5">
        <v>-8.0915999999999991E-3</v>
      </c>
      <c r="S5">
        <v>6.1035430000000003E-3</v>
      </c>
      <c r="T5" t="s">
        <v>34</v>
      </c>
      <c r="U5" t="s">
        <v>34</v>
      </c>
      <c r="V5">
        <v>-1.013472E-2</v>
      </c>
      <c r="W5">
        <v>-1.308671E-2</v>
      </c>
      <c r="X5" t="s">
        <v>34</v>
      </c>
      <c r="Y5" t="s">
        <v>34</v>
      </c>
      <c r="Z5" t="s">
        <v>34</v>
      </c>
      <c r="AA5" t="s">
        <v>34</v>
      </c>
      <c r="AB5">
        <v>-8.0354650000000003E-3</v>
      </c>
    </row>
    <row r="6" spans="1:28">
      <c r="A6" t="s">
        <v>11</v>
      </c>
      <c r="B6">
        <v>-0.61029092200000001</v>
      </c>
      <c r="C6">
        <v>12.5005311</v>
      </c>
      <c r="D6">
        <v>6.0293058999999998</v>
      </c>
      <c r="E6">
        <v>18.814565570999999</v>
      </c>
      <c r="F6" s="2">
        <v>377305.3</v>
      </c>
      <c r="G6" t="s">
        <v>34</v>
      </c>
      <c r="H6" t="s">
        <v>34</v>
      </c>
      <c r="I6">
        <v>372.85491922400001</v>
      </c>
      <c r="J6" t="s">
        <v>34</v>
      </c>
      <c r="K6" t="s">
        <v>34</v>
      </c>
      <c r="L6">
        <v>28.59108895</v>
      </c>
      <c r="M6">
        <v>41.691321389999999</v>
      </c>
      <c r="N6" t="s">
        <v>34</v>
      </c>
      <c r="O6" t="s">
        <v>34</v>
      </c>
      <c r="P6" t="s">
        <v>34</v>
      </c>
      <c r="Q6" t="s">
        <v>34</v>
      </c>
      <c r="R6">
        <v>-7.7841577900000001</v>
      </c>
      <c r="S6">
        <v>375.72647697100001</v>
      </c>
      <c r="T6" t="s">
        <v>34</v>
      </c>
      <c r="U6" t="s">
        <v>34</v>
      </c>
      <c r="V6">
        <v>28.865642399999999</v>
      </c>
      <c r="W6">
        <v>43.067339150000002</v>
      </c>
      <c r="X6" t="s">
        <v>34</v>
      </c>
      <c r="Y6" t="s">
        <v>34</v>
      </c>
      <c r="Z6" t="s">
        <v>34</v>
      </c>
      <c r="AA6" t="s">
        <v>34</v>
      </c>
      <c r="AB6">
        <v>-7.780430194</v>
      </c>
    </row>
    <row r="7" spans="1:28">
      <c r="A7" t="s">
        <v>12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34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</row>
    <row r="8" spans="1:28">
      <c r="A8" t="s">
        <v>13</v>
      </c>
      <c r="B8" t="s">
        <v>34</v>
      </c>
      <c r="C8" t="s">
        <v>34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</row>
    <row r="9" spans="1:28">
      <c r="A9" t="s">
        <v>14</v>
      </c>
      <c r="B9">
        <v>0.66357408600000001</v>
      </c>
      <c r="C9">
        <v>12.112386470000001</v>
      </c>
      <c r="D9">
        <v>0.26627784999999998</v>
      </c>
      <c r="E9">
        <v>6.0552119999999999E-3</v>
      </c>
      <c r="F9" s="2">
        <v>372.85489999999999</v>
      </c>
      <c r="G9" t="s">
        <v>34</v>
      </c>
      <c r="H9" t="s">
        <v>34</v>
      </c>
      <c r="I9">
        <v>303.64862526399997</v>
      </c>
      <c r="J9" t="s">
        <v>34</v>
      </c>
      <c r="K9" t="s">
        <v>34</v>
      </c>
      <c r="L9">
        <v>2.9308006</v>
      </c>
      <c r="M9">
        <v>-10.545991300000001</v>
      </c>
      <c r="N9" t="s">
        <v>34</v>
      </c>
      <c r="O9" t="s">
        <v>34</v>
      </c>
      <c r="P9" t="s">
        <v>34</v>
      </c>
      <c r="Q9" t="s">
        <v>34</v>
      </c>
      <c r="R9">
        <v>-6.0342318300000004</v>
      </c>
      <c r="S9">
        <v>198.34519885</v>
      </c>
      <c r="T9" t="s">
        <v>34</v>
      </c>
      <c r="U9" t="s">
        <v>34</v>
      </c>
      <c r="V9">
        <v>1.0565422799999999</v>
      </c>
      <c r="W9">
        <v>-6.4034125499999996</v>
      </c>
      <c r="X9" t="s">
        <v>34</v>
      </c>
      <c r="Y9" t="s">
        <v>34</v>
      </c>
      <c r="Z9" t="s">
        <v>34</v>
      </c>
      <c r="AA9" t="s">
        <v>34</v>
      </c>
      <c r="AB9">
        <v>-3.5682847469999999</v>
      </c>
    </row>
    <row r="10" spans="1:28">
      <c r="A10" t="s">
        <v>15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</row>
    <row r="11" spans="1:28">
      <c r="A11" t="s">
        <v>16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</row>
    <row r="12" spans="1:28">
      <c r="A12" t="s">
        <v>17</v>
      </c>
      <c r="B12">
        <v>0.25322570500000002</v>
      </c>
      <c r="C12">
        <v>9.6307840000000006E-2</v>
      </c>
      <c r="D12">
        <v>6.1540379999999999E-2</v>
      </c>
      <c r="E12">
        <v>-1.0101001E-2</v>
      </c>
      <c r="F12" s="2">
        <v>28.591090000000001</v>
      </c>
      <c r="G12" t="s">
        <v>34</v>
      </c>
      <c r="H12" t="s">
        <v>34</v>
      </c>
      <c r="I12">
        <v>2.9308006</v>
      </c>
      <c r="J12" t="s">
        <v>34</v>
      </c>
      <c r="K12" t="s">
        <v>34</v>
      </c>
      <c r="L12">
        <v>2.3875236499999999</v>
      </c>
      <c r="M12">
        <v>0.34675999000000002</v>
      </c>
      <c r="N12" t="s">
        <v>34</v>
      </c>
      <c r="O12" t="s">
        <v>34</v>
      </c>
      <c r="P12" t="s">
        <v>34</v>
      </c>
      <c r="Q12" t="s">
        <v>34</v>
      </c>
      <c r="R12">
        <v>-0.22459079000000001</v>
      </c>
      <c r="S12">
        <v>1.0568853469999999</v>
      </c>
      <c r="T12" t="s">
        <v>34</v>
      </c>
      <c r="U12" t="s">
        <v>34</v>
      </c>
      <c r="V12">
        <v>0.37337965000000001</v>
      </c>
      <c r="W12">
        <v>5.9186200000000001E-2</v>
      </c>
      <c r="X12" t="s">
        <v>34</v>
      </c>
      <c r="Y12" t="s">
        <v>34</v>
      </c>
      <c r="Z12" t="s">
        <v>34</v>
      </c>
      <c r="AA12" t="s">
        <v>34</v>
      </c>
      <c r="AB12">
        <v>-6.8275085999999999E-2</v>
      </c>
    </row>
    <row r="13" spans="1:28">
      <c r="A13" t="s">
        <v>18</v>
      </c>
      <c r="B13">
        <v>-0.113098213</v>
      </c>
      <c r="C13">
        <v>-1.2429741400000001</v>
      </c>
      <c r="D13">
        <v>-0.21235778</v>
      </c>
      <c r="E13">
        <v>-1.3019405E-2</v>
      </c>
      <c r="F13" s="2">
        <v>41.691319999999997</v>
      </c>
      <c r="G13" t="s">
        <v>34</v>
      </c>
      <c r="H13" t="s">
        <v>34</v>
      </c>
      <c r="I13">
        <v>-10.545991297</v>
      </c>
      <c r="J13" t="s">
        <v>34</v>
      </c>
      <c r="K13" t="s">
        <v>34</v>
      </c>
      <c r="L13">
        <v>0.34675999000000002</v>
      </c>
      <c r="M13">
        <v>10.26047941</v>
      </c>
      <c r="N13" t="s">
        <v>34</v>
      </c>
      <c r="O13" t="s">
        <v>34</v>
      </c>
      <c r="P13" t="s">
        <v>34</v>
      </c>
      <c r="Q13" t="s">
        <v>34</v>
      </c>
      <c r="R13">
        <v>0.2477065</v>
      </c>
      <c r="S13">
        <v>-6.4137944310000004</v>
      </c>
      <c r="T13" t="s">
        <v>34</v>
      </c>
      <c r="U13" t="s">
        <v>34</v>
      </c>
      <c r="V13">
        <v>5.9983420000000003E-2</v>
      </c>
      <c r="W13">
        <v>1.92411004</v>
      </c>
      <c r="X13" t="s">
        <v>34</v>
      </c>
      <c r="Y13" t="s">
        <v>34</v>
      </c>
      <c r="Z13" t="s">
        <v>34</v>
      </c>
      <c r="AA13" t="s">
        <v>34</v>
      </c>
      <c r="AB13">
        <v>0.101452771</v>
      </c>
    </row>
    <row r="14" spans="1:28">
      <c r="A14" t="s">
        <v>19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</row>
    <row r="15" spans="1:28">
      <c r="A15" t="s">
        <v>20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</row>
    <row r="16" spans="1:28">
      <c r="A16" t="s">
        <v>21</v>
      </c>
      <c r="B16" t="s">
        <v>34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</row>
    <row r="17" spans="1:28">
      <c r="A17" t="s">
        <v>22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</row>
    <row r="18" spans="1:28">
      <c r="A18" t="s">
        <v>23</v>
      </c>
      <c r="B18">
        <v>-2.8154609000000001E-2</v>
      </c>
      <c r="C18">
        <v>-0.40743430000000003</v>
      </c>
      <c r="D18">
        <v>-9.8581790000000002E-2</v>
      </c>
      <c r="E18">
        <v>-8.0915999999999991E-3</v>
      </c>
      <c r="F18" s="2">
        <v>-7.7841579999999997</v>
      </c>
      <c r="G18" t="s">
        <v>34</v>
      </c>
      <c r="H18" t="s">
        <v>34</v>
      </c>
      <c r="I18">
        <v>-6.0342318270000002</v>
      </c>
      <c r="J18" t="s">
        <v>34</v>
      </c>
      <c r="K18" t="s">
        <v>34</v>
      </c>
      <c r="L18">
        <v>-0.22459079000000001</v>
      </c>
      <c r="M18">
        <v>0.2477065</v>
      </c>
      <c r="N18" t="s">
        <v>34</v>
      </c>
      <c r="O18" t="s">
        <v>34</v>
      </c>
      <c r="P18" t="s">
        <v>34</v>
      </c>
      <c r="Q18" t="s">
        <v>34</v>
      </c>
      <c r="R18">
        <v>1.02316702</v>
      </c>
      <c r="S18">
        <v>-3.5683231580000001</v>
      </c>
      <c r="T18" t="s">
        <v>34</v>
      </c>
      <c r="U18" t="s">
        <v>34</v>
      </c>
      <c r="V18">
        <v>-6.8139340000000007E-2</v>
      </c>
      <c r="W18">
        <v>0.10098824000000001</v>
      </c>
      <c r="X18" t="s">
        <v>34</v>
      </c>
      <c r="Y18" t="s">
        <v>34</v>
      </c>
      <c r="Z18" t="s">
        <v>34</v>
      </c>
      <c r="AA18" t="s">
        <v>34</v>
      </c>
      <c r="AB18">
        <v>0.17117972300000001</v>
      </c>
    </row>
    <row r="19" spans="1:28">
      <c r="A19" t="s">
        <v>24</v>
      </c>
      <c r="B19">
        <v>0.66266485500000005</v>
      </c>
      <c r="C19">
        <v>12.11150642</v>
      </c>
      <c r="D19">
        <v>0.26879619999999999</v>
      </c>
      <c r="E19">
        <v>6.1035430000000003E-3</v>
      </c>
      <c r="F19" s="2">
        <v>375.72649999999999</v>
      </c>
      <c r="G19" t="s">
        <v>34</v>
      </c>
      <c r="H19" t="s">
        <v>34</v>
      </c>
      <c r="I19">
        <v>198.34519885</v>
      </c>
      <c r="J19" t="s">
        <v>34</v>
      </c>
      <c r="K19" t="s">
        <v>34</v>
      </c>
      <c r="L19">
        <v>1.0568853499999999</v>
      </c>
      <c r="M19">
        <v>-6.4137944300000003</v>
      </c>
      <c r="N19" t="s">
        <v>34</v>
      </c>
      <c r="O19" t="s">
        <v>34</v>
      </c>
      <c r="P19" t="s">
        <v>34</v>
      </c>
      <c r="Q19" t="s">
        <v>34</v>
      </c>
      <c r="R19">
        <v>-3.5683231599999998</v>
      </c>
      <c r="S19">
        <v>303.66339335800001</v>
      </c>
      <c r="T19" t="s">
        <v>34</v>
      </c>
      <c r="U19" t="s">
        <v>34</v>
      </c>
      <c r="V19">
        <v>2.9311287400000001</v>
      </c>
      <c r="W19">
        <v>-10.543989870000001</v>
      </c>
      <c r="X19" t="s">
        <v>34</v>
      </c>
      <c r="Y19" t="s">
        <v>34</v>
      </c>
      <c r="Z19" t="s">
        <v>34</v>
      </c>
      <c r="AA19" t="s">
        <v>34</v>
      </c>
      <c r="AB19">
        <v>-6.0344971019999996</v>
      </c>
    </row>
    <row r="20" spans="1:28">
      <c r="A20" t="s">
        <v>25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</row>
    <row r="21" spans="1:28">
      <c r="A21" t="s">
        <v>26</v>
      </c>
      <c r="B21" t="s">
        <v>34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</row>
    <row r="22" spans="1:28">
      <c r="A22" t="s">
        <v>27</v>
      </c>
      <c r="B22">
        <v>0.25352071199999998</v>
      </c>
      <c r="C22">
        <v>9.6409610000000007E-2</v>
      </c>
      <c r="D22">
        <v>6.1893030000000002E-2</v>
      </c>
      <c r="E22">
        <v>-1.0134723E-2</v>
      </c>
      <c r="F22" s="2">
        <v>28.865639999999999</v>
      </c>
      <c r="G22" t="s">
        <v>34</v>
      </c>
      <c r="H22" t="s">
        <v>34</v>
      </c>
      <c r="I22">
        <v>1.056542283</v>
      </c>
      <c r="J22" t="s">
        <v>34</v>
      </c>
      <c r="K22" t="s">
        <v>34</v>
      </c>
      <c r="L22">
        <v>0.37337965000000001</v>
      </c>
      <c r="M22">
        <v>5.9983420000000003E-2</v>
      </c>
      <c r="N22" t="s">
        <v>34</v>
      </c>
      <c r="O22" t="s">
        <v>34</v>
      </c>
      <c r="P22" t="s">
        <v>34</v>
      </c>
      <c r="Q22" t="s">
        <v>34</v>
      </c>
      <c r="R22">
        <v>-6.8139340000000007E-2</v>
      </c>
      <c r="S22">
        <v>2.9311287400000001</v>
      </c>
      <c r="T22" t="s">
        <v>34</v>
      </c>
      <c r="U22" t="s">
        <v>34</v>
      </c>
      <c r="V22">
        <v>2.3873192200000002</v>
      </c>
      <c r="W22">
        <v>0.34710756999999998</v>
      </c>
      <c r="X22" t="s">
        <v>34</v>
      </c>
      <c r="Y22" t="s">
        <v>34</v>
      </c>
      <c r="Z22" t="s">
        <v>34</v>
      </c>
      <c r="AA22" t="s">
        <v>34</v>
      </c>
      <c r="AB22">
        <v>-0.224483988</v>
      </c>
    </row>
    <row r="23" spans="1:28">
      <c r="A23" t="s">
        <v>28</v>
      </c>
      <c r="B23">
        <v>-0.11264445200000001</v>
      </c>
      <c r="C23">
        <v>-1.2430865900000001</v>
      </c>
      <c r="D23">
        <v>-0.21272414000000001</v>
      </c>
      <c r="E23">
        <v>-1.3086710999999999E-2</v>
      </c>
      <c r="F23" s="2">
        <v>43.067340000000002</v>
      </c>
      <c r="G23" t="s">
        <v>34</v>
      </c>
      <c r="H23" t="s">
        <v>34</v>
      </c>
      <c r="I23">
        <v>-6.4034125489999996</v>
      </c>
      <c r="J23" t="s">
        <v>34</v>
      </c>
      <c r="K23" t="s">
        <v>34</v>
      </c>
      <c r="L23">
        <v>5.9186200000000001E-2</v>
      </c>
      <c r="M23">
        <v>1.92411004</v>
      </c>
      <c r="N23" t="s">
        <v>34</v>
      </c>
      <c r="O23" t="s">
        <v>34</v>
      </c>
      <c r="P23" t="s">
        <v>34</v>
      </c>
      <c r="Q23" t="s">
        <v>34</v>
      </c>
      <c r="R23">
        <v>0.10098824000000001</v>
      </c>
      <c r="S23">
        <v>-10.543989866</v>
      </c>
      <c r="T23" t="s">
        <v>34</v>
      </c>
      <c r="U23" t="s">
        <v>34</v>
      </c>
      <c r="V23">
        <v>0.34710756999999998</v>
      </c>
      <c r="W23">
        <v>10.261932870000001</v>
      </c>
      <c r="X23" t="s">
        <v>34</v>
      </c>
      <c r="Y23" t="s">
        <v>34</v>
      </c>
      <c r="Z23" t="s">
        <v>34</v>
      </c>
      <c r="AA23" t="s">
        <v>34</v>
      </c>
      <c r="AB23">
        <v>0.24771104899999999</v>
      </c>
    </row>
    <row r="24" spans="1:28">
      <c r="A24" t="s">
        <v>29</v>
      </c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</row>
    <row r="25" spans="1:28">
      <c r="A25" t="s">
        <v>30</v>
      </c>
      <c r="B25" t="s">
        <v>34</v>
      </c>
      <c r="C25" t="s">
        <v>34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</row>
    <row r="26" spans="1:28">
      <c r="A26" t="s">
        <v>31</v>
      </c>
      <c r="B26" t="s">
        <v>34</v>
      </c>
      <c r="C26" t="s">
        <v>34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</row>
    <row r="27" spans="1:28">
      <c r="A27" t="s">
        <v>32</v>
      </c>
      <c r="B27" t="s">
        <v>34</v>
      </c>
      <c r="C27" t="s">
        <v>34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</row>
    <row r="28" spans="1:28">
      <c r="A28" t="s">
        <v>33</v>
      </c>
      <c r="B28">
        <v>-2.8077044999999998E-2</v>
      </c>
      <c r="C28">
        <v>-0.40747001999999999</v>
      </c>
      <c r="D28">
        <v>-9.8194779999999995E-2</v>
      </c>
      <c r="E28">
        <v>-8.0354650000000003E-3</v>
      </c>
      <c r="F28" s="2">
        <v>-7.78043</v>
      </c>
      <c r="G28" t="s">
        <v>34</v>
      </c>
      <c r="H28" t="s">
        <v>34</v>
      </c>
      <c r="I28">
        <v>-3.5682847469999999</v>
      </c>
      <c r="J28" t="s">
        <v>34</v>
      </c>
      <c r="K28" t="s">
        <v>34</v>
      </c>
      <c r="L28">
        <v>-6.8275089999999997E-2</v>
      </c>
      <c r="M28">
        <v>0.10145277</v>
      </c>
      <c r="N28" t="s">
        <v>34</v>
      </c>
      <c r="O28" t="s">
        <v>34</v>
      </c>
      <c r="P28" t="s">
        <v>34</v>
      </c>
      <c r="Q28" t="s">
        <v>34</v>
      </c>
      <c r="R28">
        <v>0.17117972000000001</v>
      </c>
      <c r="S28">
        <v>-6.0344971019999996</v>
      </c>
      <c r="T28" t="s">
        <v>34</v>
      </c>
      <c r="U28" t="s">
        <v>34</v>
      </c>
      <c r="V28">
        <v>-0.22448398999999999</v>
      </c>
      <c r="W28">
        <v>0.24771104999999999</v>
      </c>
      <c r="X28" t="s">
        <v>34</v>
      </c>
      <c r="Y28" t="s">
        <v>34</v>
      </c>
      <c r="Z28" t="s">
        <v>34</v>
      </c>
      <c r="AA28" t="s">
        <v>34</v>
      </c>
      <c r="AB28">
        <v>1.0234323320000001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A9" sqref="A9:XFD9"/>
    </sheetView>
  </sheetViews>
  <sheetFormatPr defaultRowHeight="14.4"/>
  <sheetData>
    <row r="1" spans="1:24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</row>
    <row r="2" spans="1:24">
      <c r="A2" t="s">
        <v>4</v>
      </c>
      <c r="B2">
        <v>11</v>
      </c>
      <c r="C2">
        <v>0</v>
      </c>
      <c r="D2">
        <v>0</v>
      </c>
      <c r="E2">
        <f>-14.5</f>
        <v>-14.5</v>
      </c>
      <c r="F2">
        <v>-24.5</v>
      </c>
      <c r="G2">
        <v>962.3</v>
      </c>
      <c r="H2">
        <v>0.2</v>
      </c>
      <c r="I2">
        <v>0</v>
      </c>
      <c r="J2">
        <v>2.9</v>
      </c>
      <c r="K2">
        <v>-8</v>
      </c>
      <c r="L2">
        <v>-24</v>
      </c>
      <c r="M2">
        <v>0</v>
      </c>
      <c r="N2">
        <v>0</v>
      </c>
      <c r="O2">
        <v>-14.5</v>
      </c>
      <c r="P2">
        <f>-24.5</f>
        <v>-24.5</v>
      </c>
      <c r="Q2">
        <v>962.3</v>
      </c>
      <c r="R2">
        <v>0.2</v>
      </c>
      <c r="S2">
        <v>0</v>
      </c>
      <c r="T2">
        <v>2.9</v>
      </c>
      <c r="U2">
        <v>-8</v>
      </c>
      <c r="V2">
        <v>-24</v>
      </c>
      <c r="W2">
        <v>0</v>
      </c>
      <c r="X2">
        <v>0</v>
      </c>
    </row>
    <row r="3" spans="1:24">
      <c r="A3" t="s">
        <v>5</v>
      </c>
      <c r="B3">
        <v>403</v>
      </c>
      <c r="C3">
        <v>4</v>
      </c>
      <c r="D3">
        <v>10</v>
      </c>
      <c r="E3">
        <v>48.2</v>
      </c>
      <c r="F3">
        <v>32.799999999999997</v>
      </c>
      <c r="G3">
        <v>1012.5</v>
      </c>
      <c r="H3">
        <v>8.6</v>
      </c>
      <c r="I3">
        <v>5</v>
      </c>
      <c r="J3">
        <v>10.9</v>
      </c>
      <c r="K3">
        <v>60.1</v>
      </c>
      <c r="L3">
        <v>37.4</v>
      </c>
      <c r="M3">
        <v>0</v>
      </c>
      <c r="N3">
        <v>0</v>
      </c>
      <c r="O3">
        <v>48.2</v>
      </c>
      <c r="P3">
        <v>32.799999999999997</v>
      </c>
      <c r="Q3">
        <v>1012.5</v>
      </c>
      <c r="R3">
        <v>8.6</v>
      </c>
      <c r="S3">
        <v>5</v>
      </c>
      <c r="T3">
        <v>10.9</v>
      </c>
      <c r="U3">
        <v>60.1</v>
      </c>
      <c r="V3">
        <v>37.4</v>
      </c>
      <c r="W3">
        <v>0</v>
      </c>
      <c r="X3">
        <v>0</v>
      </c>
    </row>
    <row r="4" spans="1:24">
      <c r="A4" t="s">
        <v>6</v>
      </c>
      <c r="B4">
        <v>695</v>
      </c>
      <c r="C4">
        <v>6</v>
      </c>
      <c r="D4">
        <v>14</v>
      </c>
      <c r="E4">
        <v>61.7</v>
      </c>
      <c r="F4">
        <v>47.9</v>
      </c>
      <c r="G4">
        <v>1016.2</v>
      </c>
      <c r="H4">
        <v>9.8000000000000007</v>
      </c>
      <c r="I4">
        <v>6.8</v>
      </c>
      <c r="J4">
        <v>13</v>
      </c>
      <c r="K4">
        <v>73.900000000000006</v>
      </c>
      <c r="L4">
        <v>51.1</v>
      </c>
      <c r="M4">
        <v>0</v>
      </c>
      <c r="N4">
        <v>0</v>
      </c>
      <c r="O4">
        <v>61.7</v>
      </c>
      <c r="P4">
        <v>47.9</v>
      </c>
      <c r="Q4">
        <v>1016.2</v>
      </c>
      <c r="R4">
        <v>9.8000000000000007</v>
      </c>
      <c r="S4">
        <v>6.8</v>
      </c>
      <c r="T4">
        <v>13</v>
      </c>
      <c r="U4">
        <v>73.900000000000006</v>
      </c>
      <c r="V4">
        <v>51.1</v>
      </c>
      <c r="W4">
        <v>0</v>
      </c>
      <c r="X4">
        <v>0</v>
      </c>
    </row>
    <row r="5" spans="1:24">
      <c r="A5" t="s">
        <v>7</v>
      </c>
      <c r="B5">
        <v>863.2</v>
      </c>
      <c r="C5">
        <v>6.97</v>
      </c>
      <c r="D5">
        <v>16.649999999999999</v>
      </c>
      <c r="E5">
        <v>59.78</v>
      </c>
      <c r="F5">
        <v>45.69</v>
      </c>
      <c r="G5">
        <v>1016.4</v>
      </c>
      <c r="H5">
        <v>9.0060000000000002</v>
      </c>
      <c r="I5">
        <v>7.3019999999999996</v>
      </c>
      <c r="J5">
        <v>14.08</v>
      </c>
      <c r="K5">
        <v>71.239999999999995</v>
      </c>
      <c r="L5">
        <v>49.7</v>
      </c>
      <c r="M5">
        <v>9.8000000000000004E-2</v>
      </c>
      <c r="N5">
        <v>0.17069999999999999</v>
      </c>
      <c r="O5">
        <v>59.78</v>
      </c>
      <c r="P5">
        <v>45.7</v>
      </c>
      <c r="Q5">
        <v>1016.4</v>
      </c>
      <c r="R5">
        <v>9.0060000000000002</v>
      </c>
      <c r="S5">
        <v>7.3029999999999999</v>
      </c>
      <c r="T5">
        <v>14.08</v>
      </c>
      <c r="U5">
        <v>71.239999999999995</v>
      </c>
      <c r="V5">
        <v>49.71</v>
      </c>
      <c r="W5">
        <v>9.8000000000000004E-2</v>
      </c>
      <c r="X5">
        <v>0.17069999999999999</v>
      </c>
    </row>
    <row r="6" spans="1:24">
      <c r="A6" t="s">
        <v>8</v>
      </c>
      <c r="B6">
        <v>1097</v>
      </c>
      <c r="C6">
        <v>8</v>
      </c>
      <c r="D6">
        <v>19</v>
      </c>
      <c r="E6">
        <v>73.3</v>
      </c>
      <c r="F6">
        <v>59.9</v>
      </c>
      <c r="G6">
        <v>1020.2</v>
      </c>
      <c r="H6">
        <v>10</v>
      </c>
      <c r="I6">
        <v>9.1</v>
      </c>
      <c r="J6">
        <v>17.100000000000001</v>
      </c>
      <c r="K6">
        <v>84.9</v>
      </c>
      <c r="L6">
        <v>63</v>
      </c>
      <c r="M6">
        <v>0.02</v>
      </c>
      <c r="N6">
        <v>0</v>
      </c>
      <c r="O6">
        <v>73.3</v>
      </c>
      <c r="P6">
        <v>59.9</v>
      </c>
      <c r="Q6">
        <v>1020.2</v>
      </c>
      <c r="R6">
        <v>10</v>
      </c>
      <c r="S6">
        <v>9.1</v>
      </c>
      <c r="T6">
        <v>17.100000000000001</v>
      </c>
      <c r="U6">
        <v>84.9</v>
      </c>
      <c r="V6">
        <v>63</v>
      </c>
      <c r="W6">
        <v>0.02</v>
      </c>
      <c r="X6">
        <v>0</v>
      </c>
    </row>
    <row r="7" spans="1:24">
      <c r="A7" t="s">
        <v>9</v>
      </c>
      <c r="B7">
        <v>4962</v>
      </c>
      <c r="C7">
        <v>1491</v>
      </c>
      <c r="D7">
        <v>3905</v>
      </c>
      <c r="E7">
        <v>105.8</v>
      </c>
      <c r="F7">
        <v>79.3</v>
      </c>
      <c r="G7">
        <v>1046.5</v>
      </c>
      <c r="H7">
        <v>13.7</v>
      </c>
      <c r="I7">
        <v>35.200000000000003</v>
      </c>
      <c r="J7">
        <v>58.1</v>
      </c>
      <c r="K7">
        <v>118</v>
      </c>
      <c r="L7">
        <v>95</v>
      </c>
      <c r="M7">
        <v>19.05</v>
      </c>
      <c r="N7">
        <v>40.9</v>
      </c>
      <c r="O7">
        <v>105.8</v>
      </c>
      <c r="P7">
        <v>79.3</v>
      </c>
      <c r="Q7">
        <v>1046.5</v>
      </c>
      <c r="R7">
        <v>13.7</v>
      </c>
      <c r="S7">
        <v>35.200000000000003</v>
      </c>
      <c r="T7">
        <v>58.1</v>
      </c>
      <c r="U7">
        <v>118</v>
      </c>
      <c r="V7">
        <v>95</v>
      </c>
      <c r="W7">
        <v>19.05</v>
      </c>
      <c r="X7">
        <v>40.9</v>
      </c>
    </row>
    <row r="8" spans="1:24">
      <c r="A8" t="s">
        <v>10</v>
      </c>
      <c r="B8">
        <v>85036</v>
      </c>
      <c r="C8">
        <v>76730</v>
      </c>
      <c r="F8">
        <v>15</v>
      </c>
      <c r="G8">
        <v>4510</v>
      </c>
      <c r="J8">
        <v>3418</v>
      </c>
      <c r="K8">
        <v>8420</v>
      </c>
      <c r="L8">
        <v>263</v>
      </c>
      <c r="M8">
        <v>8347</v>
      </c>
      <c r="N8">
        <v>15</v>
      </c>
      <c r="O8">
        <v>4525</v>
      </c>
      <c r="R8">
        <v>3428</v>
      </c>
      <c r="S8">
        <v>8413</v>
      </c>
      <c r="V8">
        <v>264</v>
      </c>
      <c r="W8">
        <v>8338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I2" sqref="I2"/>
    </sheetView>
  </sheetViews>
  <sheetFormatPr defaultRowHeight="14.4"/>
  <sheetData>
    <row r="1" spans="1:14">
      <c r="A1" t="s">
        <v>135</v>
      </c>
      <c r="B1" t="s">
        <v>93</v>
      </c>
      <c r="C1" t="s">
        <v>95</v>
      </c>
      <c r="E1" t="s">
        <v>134</v>
      </c>
      <c r="F1" t="s">
        <v>94</v>
      </c>
      <c r="H1" t="s">
        <v>140</v>
      </c>
      <c r="I1" t="s">
        <v>94</v>
      </c>
      <c r="K1" t="s">
        <v>108</v>
      </c>
      <c r="L1">
        <v>0</v>
      </c>
      <c r="M1">
        <v>1</v>
      </c>
      <c r="N1" t="s">
        <v>109</v>
      </c>
    </row>
    <row r="2" spans="1:14">
      <c r="A2" t="s">
        <v>35</v>
      </c>
      <c r="B2">
        <v>248405</v>
      </c>
      <c r="C2">
        <v>246196</v>
      </c>
      <c r="E2" t="s">
        <v>110</v>
      </c>
      <c r="F2">
        <v>89947</v>
      </c>
      <c r="H2" t="s">
        <v>136</v>
      </c>
      <c r="I2">
        <v>5292056</v>
      </c>
      <c r="K2" t="s">
        <v>96</v>
      </c>
      <c r="L2">
        <v>25758693</v>
      </c>
      <c r="M2">
        <v>6821656</v>
      </c>
      <c r="N2">
        <f t="shared" ref="N2:N13" si="0">M2/(L2+M2)</f>
        <v>0.20937946367609506</v>
      </c>
    </row>
    <row r="3" spans="1:14">
      <c r="A3" t="s">
        <v>36</v>
      </c>
      <c r="B3">
        <v>90001</v>
      </c>
      <c r="C3">
        <v>90150</v>
      </c>
      <c r="E3" t="s">
        <v>111</v>
      </c>
      <c r="F3">
        <v>4441572</v>
      </c>
      <c r="H3" t="s">
        <v>137</v>
      </c>
      <c r="I3">
        <v>8249879</v>
      </c>
      <c r="K3" t="s">
        <v>98</v>
      </c>
      <c r="L3">
        <v>22108644</v>
      </c>
      <c r="M3">
        <v>10471705</v>
      </c>
      <c r="N3">
        <f t="shared" si="0"/>
        <v>0.32141168899080852</v>
      </c>
    </row>
    <row r="4" spans="1:14">
      <c r="A4" t="s">
        <v>37</v>
      </c>
      <c r="B4">
        <v>1694781</v>
      </c>
      <c r="C4">
        <v>1693916</v>
      </c>
      <c r="E4" t="s">
        <v>112</v>
      </c>
      <c r="F4">
        <v>51356</v>
      </c>
      <c r="H4" t="s">
        <v>138</v>
      </c>
      <c r="I4">
        <v>8386998</v>
      </c>
      <c r="K4" t="s">
        <v>97</v>
      </c>
      <c r="L4">
        <v>30571853</v>
      </c>
      <c r="M4">
        <v>2008496</v>
      </c>
      <c r="N4">
        <f t="shared" si="0"/>
        <v>6.1647467312274648E-2</v>
      </c>
    </row>
    <row r="5" spans="1:14">
      <c r="A5" t="s">
        <v>38</v>
      </c>
      <c r="B5">
        <v>260176</v>
      </c>
      <c r="C5">
        <v>260276</v>
      </c>
      <c r="E5" t="s">
        <v>113</v>
      </c>
      <c r="F5">
        <v>765796</v>
      </c>
      <c r="H5" t="s">
        <v>139</v>
      </c>
      <c r="I5">
        <v>8000068</v>
      </c>
      <c r="K5" t="s">
        <v>99</v>
      </c>
      <c r="L5">
        <v>32520769</v>
      </c>
      <c r="M5">
        <v>59580</v>
      </c>
      <c r="N5">
        <f t="shared" si="0"/>
        <v>1.8287096924590955E-3</v>
      </c>
    </row>
    <row r="6" spans="1:14">
      <c r="A6" t="s">
        <v>39</v>
      </c>
      <c r="B6">
        <v>258973</v>
      </c>
      <c r="C6">
        <v>258932</v>
      </c>
      <c r="E6" t="s">
        <v>114</v>
      </c>
      <c r="F6">
        <v>452716</v>
      </c>
      <c r="K6" t="s">
        <v>100</v>
      </c>
      <c r="L6">
        <v>29456237</v>
      </c>
      <c r="M6">
        <v>3124112</v>
      </c>
      <c r="N6">
        <f t="shared" si="0"/>
        <v>9.588945778327912E-2</v>
      </c>
    </row>
    <row r="7" spans="1:14">
      <c r="A7" t="s">
        <v>40</v>
      </c>
      <c r="B7">
        <v>148342</v>
      </c>
      <c r="C7">
        <v>148177</v>
      </c>
      <c r="E7" t="s">
        <v>115</v>
      </c>
      <c r="F7">
        <v>2183772</v>
      </c>
      <c r="K7" t="s">
        <v>101</v>
      </c>
      <c r="L7">
        <v>32568884</v>
      </c>
      <c r="M7">
        <v>11465</v>
      </c>
      <c r="N7">
        <f t="shared" si="0"/>
        <v>3.5189923840287901E-4</v>
      </c>
    </row>
    <row r="8" spans="1:14">
      <c r="A8" t="s">
        <v>41</v>
      </c>
      <c r="B8">
        <v>420835</v>
      </c>
      <c r="C8">
        <v>420920</v>
      </c>
      <c r="E8" t="s">
        <v>116</v>
      </c>
      <c r="F8">
        <v>269969</v>
      </c>
      <c r="K8" t="s">
        <v>107</v>
      </c>
      <c r="L8">
        <v>25759089</v>
      </c>
      <c r="M8">
        <v>6821260</v>
      </c>
      <c r="N8">
        <f t="shared" si="0"/>
        <v>0.2093673091101633</v>
      </c>
    </row>
    <row r="9" spans="1:14">
      <c r="A9" t="s">
        <v>42</v>
      </c>
      <c r="B9">
        <v>883439</v>
      </c>
      <c r="C9">
        <v>883335</v>
      </c>
      <c r="E9" t="s">
        <v>117</v>
      </c>
      <c r="F9">
        <v>3743124</v>
      </c>
      <c r="K9" t="s">
        <v>102</v>
      </c>
      <c r="L9">
        <v>22109257</v>
      </c>
      <c r="M9">
        <v>10471092</v>
      </c>
      <c r="N9">
        <f t="shared" si="0"/>
        <v>0.32139287396829297</v>
      </c>
    </row>
    <row r="10" spans="1:14">
      <c r="A10" t="s">
        <v>43</v>
      </c>
      <c r="B10">
        <v>191888</v>
      </c>
      <c r="C10">
        <v>192226</v>
      </c>
      <c r="E10" t="s">
        <v>118</v>
      </c>
      <c r="F10">
        <v>267764</v>
      </c>
      <c r="K10" t="s">
        <v>103</v>
      </c>
      <c r="L10">
        <v>30572992</v>
      </c>
      <c r="M10">
        <v>2007357</v>
      </c>
      <c r="N10">
        <f t="shared" si="0"/>
        <v>6.1612507588546701E-2</v>
      </c>
    </row>
    <row r="11" spans="1:14">
      <c r="A11" t="s">
        <v>44</v>
      </c>
      <c r="B11">
        <v>152323</v>
      </c>
      <c r="C11">
        <v>152357</v>
      </c>
      <c r="E11" t="s">
        <v>119</v>
      </c>
      <c r="F11">
        <v>311427</v>
      </c>
      <c r="K11" t="s">
        <v>104</v>
      </c>
      <c r="L11">
        <v>32520806</v>
      </c>
      <c r="M11">
        <v>59543</v>
      </c>
      <c r="N11">
        <f t="shared" si="0"/>
        <v>1.8275740385715329E-3</v>
      </c>
    </row>
    <row r="12" spans="1:14">
      <c r="A12" t="s">
        <v>45</v>
      </c>
      <c r="B12">
        <v>629360</v>
      </c>
      <c r="C12">
        <v>629554</v>
      </c>
      <c r="E12" t="s">
        <v>120</v>
      </c>
      <c r="F12">
        <v>826288</v>
      </c>
      <c r="K12" t="s">
        <v>105</v>
      </c>
      <c r="L12">
        <v>29457222</v>
      </c>
      <c r="M12">
        <v>3123127</v>
      </c>
      <c r="N12">
        <f t="shared" si="0"/>
        <v>9.5859224835191298E-2</v>
      </c>
    </row>
    <row r="13" spans="1:14">
      <c r="A13" t="s">
        <v>46</v>
      </c>
      <c r="B13">
        <v>491258</v>
      </c>
      <c r="C13">
        <v>491381</v>
      </c>
      <c r="E13" t="s">
        <v>121</v>
      </c>
      <c r="F13">
        <v>124498</v>
      </c>
      <c r="K13" t="s">
        <v>106</v>
      </c>
      <c r="L13">
        <v>32568883</v>
      </c>
      <c r="M13">
        <v>11466</v>
      </c>
      <c r="N13">
        <f t="shared" si="0"/>
        <v>3.5192993175119151E-4</v>
      </c>
    </row>
    <row r="14" spans="1:14">
      <c r="A14" t="s">
        <v>47</v>
      </c>
      <c r="B14">
        <v>720212</v>
      </c>
      <c r="C14">
        <v>721267</v>
      </c>
      <c r="E14" t="s">
        <v>122</v>
      </c>
      <c r="F14">
        <v>805982</v>
      </c>
    </row>
    <row r="15" spans="1:14">
      <c r="A15" t="s">
        <v>48</v>
      </c>
      <c r="B15">
        <v>290815</v>
      </c>
      <c r="C15">
        <v>290876</v>
      </c>
      <c r="E15" t="s">
        <v>123</v>
      </c>
      <c r="F15">
        <v>1432182</v>
      </c>
    </row>
    <row r="16" spans="1:14">
      <c r="A16" t="s">
        <v>49</v>
      </c>
      <c r="B16">
        <v>577699</v>
      </c>
      <c r="C16">
        <v>576819</v>
      </c>
      <c r="E16" t="s">
        <v>124</v>
      </c>
      <c r="F16">
        <v>2343142</v>
      </c>
    </row>
    <row r="17" spans="1:6">
      <c r="A17" t="s">
        <v>50</v>
      </c>
      <c r="B17">
        <v>645466</v>
      </c>
      <c r="C17">
        <v>645325</v>
      </c>
      <c r="E17" t="s">
        <v>125</v>
      </c>
      <c r="F17">
        <v>656139</v>
      </c>
    </row>
    <row r="18" spans="1:6">
      <c r="A18" t="s">
        <v>51</v>
      </c>
      <c r="B18">
        <v>1065641</v>
      </c>
      <c r="C18">
        <v>1063432</v>
      </c>
      <c r="E18" t="s">
        <v>126</v>
      </c>
      <c r="F18">
        <v>752732</v>
      </c>
    </row>
    <row r="19" spans="1:6">
      <c r="A19" t="s">
        <v>52</v>
      </c>
      <c r="B19">
        <v>1468096</v>
      </c>
      <c r="C19">
        <v>1468227</v>
      </c>
      <c r="E19" t="s">
        <v>127</v>
      </c>
      <c r="F19">
        <v>181318</v>
      </c>
    </row>
    <row r="20" spans="1:6">
      <c r="A20" t="s">
        <v>53</v>
      </c>
      <c r="B20">
        <v>864048</v>
      </c>
      <c r="C20">
        <v>864781</v>
      </c>
      <c r="E20" t="s">
        <v>128</v>
      </c>
      <c r="F20">
        <v>182654</v>
      </c>
    </row>
    <row r="21" spans="1:6">
      <c r="A21" t="s">
        <v>54</v>
      </c>
      <c r="B21">
        <v>897140</v>
      </c>
      <c r="C21">
        <v>896530</v>
      </c>
      <c r="E21" t="s">
        <v>129</v>
      </c>
      <c r="F21">
        <v>3650186</v>
      </c>
    </row>
    <row r="22" spans="1:6">
      <c r="A22" t="s">
        <v>55</v>
      </c>
      <c r="B22">
        <v>189647</v>
      </c>
      <c r="C22">
        <v>190833</v>
      </c>
      <c r="E22" t="s">
        <v>130</v>
      </c>
      <c r="F22">
        <v>3038451</v>
      </c>
    </row>
    <row r="23" spans="1:6">
      <c r="A23" t="s">
        <v>56</v>
      </c>
      <c r="B23">
        <v>104363</v>
      </c>
      <c r="C23">
        <v>104643</v>
      </c>
      <c r="E23" t="s">
        <v>131</v>
      </c>
      <c r="F23">
        <v>4702797</v>
      </c>
    </row>
    <row r="24" spans="1:6">
      <c r="A24" t="s">
        <v>57</v>
      </c>
      <c r="B24">
        <v>559833</v>
      </c>
      <c r="C24">
        <v>561597</v>
      </c>
      <c r="E24" t="s">
        <v>132</v>
      </c>
      <c r="F24">
        <v>1017114</v>
      </c>
    </row>
    <row r="25" spans="1:6">
      <c r="A25" t="s">
        <v>58</v>
      </c>
      <c r="B25">
        <v>947264</v>
      </c>
      <c r="C25">
        <v>947845</v>
      </c>
      <c r="E25" t="s">
        <v>133</v>
      </c>
      <c r="F25">
        <v>289423</v>
      </c>
    </row>
    <row r="26" spans="1:6">
      <c r="A26" t="s">
        <v>59</v>
      </c>
      <c r="B26">
        <v>304608</v>
      </c>
      <c r="C26">
        <v>304639</v>
      </c>
    </row>
    <row r="27" spans="1:6">
      <c r="A27" t="s">
        <v>60</v>
      </c>
      <c r="B27">
        <v>209561</v>
      </c>
      <c r="C27">
        <v>209593</v>
      </c>
    </row>
    <row r="28" spans="1:6">
      <c r="A28" t="s">
        <v>61</v>
      </c>
      <c r="B28">
        <v>573214</v>
      </c>
      <c r="C28">
        <v>573554</v>
      </c>
    </row>
    <row r="29" spans="1:6">
      <c r="A29" t="s">
        <v>62</v>
      </c>
      <c r="B29">
        <v>1057898</v>
      </c>
      <c r="C29">
        <v>1057873</v>
      </c>
    </row>
    <row r="30" spans="1:6">
      <c r="A30" t="s">
        <v>63</v>
      </c>
      <c r="B30">
        <v>1382791</v>
      </c>
      <c r="C30">
        <v>1382331</v>
      </c>
    </row>
    <row r="31" spans="1:6">
      <c r="A31" t="s">
        <v>64</v>
      </c>
      <c r="B31">
        <v>815768</v>
      </c>
      <c r="C31">
        <v>817546</v>
      </c>
    </row>
    <row r="32" spans="1:6">
      <c r="A32" t="s">
        <v>65</v>
      </c>
      <c r="B32">
        <v>422542</v>
      </c>
      <c r="C32">
        <v>422750</v>
      </c>
    </row>
    <row r="33" spans="1:3">
      <c r="A33" t="s">
        <v>66</v>
      </c>
      <c r="B33">
        <v>734447</v>
      </c>
      <c r="C33">
        <v>733376</v>
      </c>
    </row>
    <row r="34" spans="1:3">
      <c r="A34" t="s">
        <v>67</v>
      </c>
      <c r="B34">
        <v>569380</v>
      </c>
      <c r="C34">
        <v>569370</v>
      </c>
    </row>
    <row r="35" spans="1:3">
      <c r="A35" t="s">
        <v>68</v>
      </c>
      <c r="B35">
        <v>474066</v>
      </c>
      <c r="C35">
        <v>474557</v>
      </c>
    </row>
    <row r="36" spans="1:3">
      <c r="A36" t="s">
        <v>69</v>
      </c>
      <c r="B36">
        <v>174932</v>
      </c>
      <c r="C36">
        <v>175071</v>
      </c>
    </row>
    <row r="37" spans="1:3">
      <c r="A37" t="s">
        <v>70</v>
      </c>
      <c r="B37">
        <v>852803</v>
      </c>
      <c r="C37">
        <v>852506</v>
      </c>
    </row>
    <row r="38" spans="1:3">
      <c r="A38" t="s">
        <v>71</v>
      </c>
      <c r="B38">
        <v>291322</v>
      </c>
      <c r="C38">
        <v>291368</v>
      </c>
    </row>
    <row r="39" spans="1:3">
      <c r="A39" t="s">
        <v>72</v>
      </c>
      <c r="B39">
        <v>307188</v>
      </c>
      <c r="C39">
        <v>307162</v>
      </c>
    </row>
    <row r="40" spans="1:3">
      <c r="A40" t="s">
        <v>73</v>
      </c>
      <c r="B40">
        <v>111719</v>
      </c>
      <c r="C40">
        <v>113369</v>
      </c>
    </row>
    <row r="41" spans="1:3">
      <c r="A41" t="s">
        <v>74</v>
      </c>
      <c r="B41">
        <v>173818</v>
      </c>
      <c r="C41">
        <v>174038</v>
      </c>
    </row>
    <row r="42" spans="1:3">
      <c r="A42" t="s">
        <v>75</v>
      </c>
      <c r="B42">
        <v>1886864</v>
      </c>
      <c r="C42">
        <v>1885220</v>
      </c>
    </row>
    <row r="43" spans="1:3">
      <c r="A43" t="s">
        <v>76</v>
      </c>
      <c r="B43">
        <v>205045</v>
      </c>
      <c r="C43">
        <v>205059</v>
      </c>
    </row>
    <row r="44" spans="1:3">
      <c r="A44" t="s">
        <v>77</v>
      </c>
      <c r="B44">
        <v>358307</v>
      </c>
      <c r="C44">
        <v>358495</v>
      </c>
    </row>
    <row r="45" spans="1:3">
      <c r="A45" t="s">
        <v>78</v>
      </c>
      <c r="B45">
        <v>746452</v>
      </c>
      <c r="C45">
        <v>748188</v>
      </c>
    </row>
    <row r="46" spans="1:3">
      <c r="A46" t="s">
        <v>79</v>
      </c>
      <c r="B46">
        <v>1194537</v>
      </c>
      <c r="C46">
        <v>1195339</v>
      </c>
    </row>
    <row r="47" spans="1:3">
      <c r="A47" t="s">
        <v>80</v>
      </c>
      <c r="B47">
        <v>442839</v>
      </c>
      <c r="C47">
        <v>439948</v>
      </c>
    </row>
    <row r="48" spans="1:3">
      <c r="A48" t="s">
        <v>81</v>
      </c>
      <c r="B48">
        <v>435931</v>
      </c>
      <c r="C48">
        <v>435879</v>
      </c>
    </row>
    <row r="49" spans="1:3">
      <c r="A49" t="s">
        <v>82</v>
      </c>
      <c r="B49">
        <v>124028</v>
      </c>
      <c r="C49">
        <v>124020</v>
      </c>
    </row>
    <row r="50" spans="1:3">
      <c r="A50" t="s">
        <v>83</v>
      </c>
      <c r="B50">
        <v>648283</v>
      </c>
      <c r="C50">
        <v>648051</v>
      </c>
    </row>
    <row r="51" spans="1:3">
      <c r="A51" t="s">
        <v>84</v>
      </c>
      <c r="B51">
        <v>238171</v>
      </c>
      <c r="C51">
        <v>239541</v>
      </c>
    </row>
    <row r="52" spans="1:3">
      <c r="A52" t="s">
        <v>85</v>
      </c>
      <c r="B52">
        <v>684417</v>
      </c>
      <c r="C52">
        <v>682573</v>
      </c>
    </row>
    <row r="53" spans="1:3">
      <c r="A53" t="s">
        <v>86</v>
      </c>
      <c r="B53">
        <v>772397</v>
      </c>
      <c r="C53">
        <v>772500</v>
      </c>
    </row>
    <row r="54" spans="1:3">
      <c r="A54" t="s">
        <v>87</v>
      </c>
      <c r="B54">
        <v>426640</v>
      </c>
      <c r="C54">
        <v>426696</v>
      </c>
    </row>
    <row r="55" spans="1:3">
      <c r="A55" t="s">
        <v>88</v>
      </c>
      <c r="B55">
        <v>584175</v>
      </c>
      <c r="C55">
        <v>584080</v>
      </c>
    </row>
    <row r="56" spans="1:3">
      <c r="A56" t="s">
        <v>89</v>
      </c>
      <c r="B56">
        <v>234229</v>
      </c>
      <c r="C56">
        <v>234278</v>
      </c>
    </row>
    <row r="57" spans="1:3">
      <c r="A57" t="s">
        <v>90</v>
      </c>
      <c r="B57">
        <v>246995</v>
      </c>
      <c r="C57">
        <v>247035</v>
      </c>
    </row>
    <row r="58" spans="1:3">
      <c r="A58" t="s">
        <v>91</v>
      </c>
      <c r="B58">
        <v>593957</v>
      </c>
      <c r="C58">
        <v>593557</v>
      </c>
    </row>
    <row r="59" spans="1:3">
      <c r="A59" t="s">
        <v>92</v>
      </c>
      <c r="B59">
        <v>501020</v>
      </c>
      <c r="C59">
        <v>501192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H15" sqref="H15"/>
    </sheetView>
  </sheetViews>
  <sheetFormatPr defaultRowHeight="14.4"/>
  <cols>
    <col min="4" max="4" width="11.109375" customWidth="1"/>
  </cols>
  <sheetData>
    <row r="1" spans="1:28">
      <c r="B1" t="s">
        <v>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28">
      <c r="A2" t="s">
        <v>0</v>
      </c>
      <c r="B2">
        <v>1</v>
      </c>
      <c r="C2">
        <v>5.5705279999999999E-3</v>
      </c>
      <c r="D2" s="2">
        <v>1.39591E-3</v>
      </c>
      <c r="E2">
        <v>-1.9693291000000002E-3</v>
      </c>
      <c r="F2">
        <v>2.8877960000000001E-4</v>
      </c>
      <c r="G2">
        <v>5.2448032000000002E-3</v>
      </c>
      <c r="H2">
        <v>2.9703277E-2</v>
      </c>
      <c r="I2">
        <v>1.8187295499999999E-2</v>
      </c>
      <c r="J2">
        <v>-5.4239858000000002E-2</v>
      </c>
      <c r="K2">
        <v>-2.8822212E-2</v>
      </c>
      <c r="L2">
        <v>7.4870017999999997E-2</v>
      </c>
      <c r="M2">
        <v>-1.7428428999999999E-2</v>
      </c>
      <c r="N2">
        <v>2.5981839999999999E-2</v>
      </c>
      <c r="O2">
        <v>2.49904281E-2</v>
      </c>
      <c r="P2">
        <v>1.7314616000000001E-2</v>
      </c>
      <c r="Q2" s="2">
        <v>-7.0090430000000004E-3</v>
      </c>
      <c r="R2">
        <v>-1.4176092100000001E-2</v>
      </c>
      <c r="S2">
        <v>1.8141526700000001E-2</v>
      </c>
      <c r="T2">
        <v>-5.4332647999999997E-2</v>
      </c>
      <c r="U2">
        <v>-2.8802754400000002E-2</v>
      </c>
      <c r="V2">
        <v>7.4971656999999997E-2</v>
      </c>
      <c r="W2">
        <v>-1.7408231999999999E-2</v>
      </c>
      <c r="X2">
        <v>2.5931066999999999E-2</v>
      </c>
      <c r="Y2">
        <v>2.4978354000000001E-2</v>
      </c>
      <c r="Z2">
        <v>1.7230401999999999E-2</v>
      </c>
      <c r="AA2" s="2">
        <v>-7.0252370000000001E-3</v>
      </c>
      <c r="AB2">
        <v>-1.4110770999999999E-2</v>
      </c>
    </row>
    <row r="3" spans="1:28">
      <c r="A3" t="s">
        <v>1</v>
      </c>
      <c r="B3">
        <v>5.5705279999999999E-3</v>
      </c>
      <c r="C3">
        <v>1</v>
      </c>
      <c r="D3" s="2">
        <v>6.8876409999999999E-3</v>
      </c>
      <c r="E3">
        <v>3.1541528999999998E-3</v>
      </c>
      <c r="F3">
        <v>5.8703330999999997E-3</v>
      </c>
      <c r="G3">
        <v>3.6512614E-3</v>
      </c>
      <c r="H3">
        <v>4.0830980000000003E-3</v>
      </c>
      <c r="I3">
        <v>0.2032710107</v>
      </c>
      <c r="J3">
        <v>0.21178408100000001</v>
      </c>
      <c r="K3">
        <v>-1.7309649999999999E-2</v>
      </c>
      <c r="L3">
        <v>1.7739959E-2</v>
      </c>
      <c r="M3">
        <v>-0.113547869</v>
      </c>
      <c r="N3">
        <v>-0.109475766</v>
      </c>
      <c r="O3">
        <v>0.18979983780000001</v>
      </c>
      <c r="P3">
        <v>0.21463855500000001</v>
      </c>
      <c r="Q3" s="2">
        <v>1.0703910000000001E-2</v>
      </c>
      <c r="R3">
        <v>-0.11785283639999999</v>
      </c>
      <c r="S3">
        <v>0.20325057199999999</v>
      </c>
      <c r="T3">
        <v>0.21174686100000001</v>
      </c>
      <c r="U3">
        <v>-1.7328962100000001E-2</v>
      </c>
      <c r="V3">
        <v>1.7718418E-2</v>
      </c>
      <c r="W3">
        <v>-0.11351499499999999</v>
      </c>
      <c r="X3">
        <v>-0.109448833</v>
      </c>
      <c r="Y3">
        <v>0.18979975399999999</v>
      </c>
      <c r="Z3">
        <v>0.21460124799999999</v>
      </c>
      <c r="AA3" s="2">
        <v>1.0709740000000001E-2</v>
      </c>
      <c r="AB3">
        <v>-0.117837025</v>
      </c>
    </row>
    <row r="4" spans="1:28">
      <c r="A4" t="s">
        <v>2</v>
      </c>
      <c r="B4">
        <v>1.3959099E-3</v>
      </c>
      <c r="C4">
        <v>6.8876409999999999E-3</v>
      </c>
      <c r="D4" s="2">
        <v>1</v>
      </c>
      <c r="E4">
        <v>-2.1652135999999998E-3</v>
      </c>
      <c r="F4">
        <v>1.0808134E-3</v>
      </c>
      <c r="G4">
        <v>3.5166819999999998E-4</v>
      </c>
      <c r="H4">
        <v>2.0506090000000001E-3</v>
      </c>
      <c r="I4">
        <v>1.9362171999999999E-3</v>
      </c>
      <c r="J4">
        <v>1.8996880000000001E-3</v>
      </c>
      <c r="K4">
        <v>1.0570519999999999E-3</v>
      </c>
      <c r="L4">
        <v>4.7305740000000004E-3</v>
      </c>
      <c r="M4">
        <v>-7.5058349000000002E-3</v>
      </c>
      <c r="N4">
        <v>-8.1924059999999993E-3</v>
      </c>
      <c r="O4">
        <v>1.3584844E-3</v>
      </c>
      <c r="P4">
        <v>2.0779470000000001E-3</v>
      </c>
      <c r="Q4" s="2">
        <v>-6.5247619999999997E-5</v>
      </c>
      <c r="R4">
        <v>-1.11655852E-2</v>
      </c>
      <c r="S4">
        <v>1.9471625000000001E-3</v>
      </c>
      <c r="T4">
        <v>1.886911E-3</v>
      </c>
      <c r="U4">
        <v>1.0466526999999999E-3</v>
      </c>
      <c r="V4">
        <v>4.7610380000000004E-3</v>
      </c>
      <c r="W4">
        <v>-7.5217180000000002E-3</v>
      </c>
      <c r="X4">
        <v>-8.1999619999999999E-3</v>
      </c>
      <c r="Y4">
        <v>1.3753999999999999E-3</v>
      </c>
      <c r="Z4">
        <v>2.0692010000000001E-3</v>
      </c>
      <c r="AA4" s="2">
        <v>-4.422251E-5</v>
      </c>
      <c r="AB4">
        <v>-1.1132669E-2</v>
      </c>
    </row>
    <row r="5" spans="1:28">
      <c r="A5" t="s">
        <v>3</v>
      </c>
      <c r="B5">
        <v>-1.9693291000000002E-3</v>
      </c>
      <c r="C5">
        <v>3.1541529999999998E-3</v>
      </c>
      <c r="D5" s="2">
        <v>-2.1652139999999999E-3</v>
      </c>
      <c r="E5">
        <v>1</v>
      </c>
      <c r="F5">
        <v>1.52720071E-2</v>
      </c>
      <c r="G5">
        <v>2.4732148999999999E-3</v>
      </c>
      <c r="H5">
        <v>-1.8856655E-2</v>
      </c>
      <c r="I5">
        <v>1.641762E-4</v>
      </c>
      <c r="J5">
        <v>2.423831E-3</v>
      </c>
      <c r="K5">
        <v>-1.3699253999999999E-2</v>
      </c>
      <c r="L5">
        <v>-3.2271579999999999E-3</v>
      </c>
      <c r="M5">
        <v>-2.2033998999999999E-3</v>
      </c>
      <c r="N5">
        <v>-1.8907780000000001E-3</v>
      </c>
      <c r="O5">
        <v>6.5305249999999995E-4</v>
      </c>
      <c r="P5">
        <v>4.6318669999999996E-3</v>
      </c>
      <c r="Q5" s="2">
        <v>3.290856E-3</v>
      </c>
      <c r="R5">
        <v>-4.5560178999999998E-3</v>
      </c>
      <c r="S5">
        <v>1.616307E-4</v>
      </c>
      <c r="T5">
        <v>2.427743E-3</v>
      </c>
      <c r="U5">
        <v>-1.3686248200000001E-2</v>
      </c>
      <c r="V5">
        <v>-3.232001E-3</v>
      </c>
      <c r="W5">
        <v>-2.219674E-3</v>
      </c>
      <c r="X5">
        <v>-1.9298729999999999E-3</v>
      </c>
      <c r="Y5">
        <v>6.63395E-4</v>
      </c>
      <c r="Z5">
        <v>4.6255799999999998E-3</v>
      </c>
      <c r="AA5" s="2">
        <v>3.3378209999999999E-3</v>
      </c>
      <c r="AB5">
        <v>-4.4953939999999998E-3</v>
      </c>
    </row>
    <row r="6" spans="1:28">
      <c r="A6" t="s">
        <v>11</v>
      </c>
      <c r="B6">
        <v>2.8877960000000001E-4</v>
      </c>
      <c r="C6">
        <v>5.8703330000000001E-3</v>
      </c>
      <c r="D6" s="2">
        <v>1.0808129999999999E-3</v>
      </c>
      <c r="E6">
        <v>1.52720071E-2</v>
      </c>
      <c r="F6">
        <v>1</v>
      </c>
      <c r="G6">
        <v>1.6164846399999998E-2</v>
      </c>
      <c r="H6">
        <v>8.4120309000000004E-2</v>
      </c>
      <c r="I6">
        <v>3.4632504600000003E-2</v>
      </c>
      <c r="J6">
        <v>2.3558914E-2</v>
      </c>
      <c r="K6">
        <v>-2.8891380000000001E-2</v>
      </c>
      <c r="L6">
        <v>2.9740064E-2</v>
      </c>
      <c r="M6">
        <v>2.1559022899999999E-2</v>
      </c>
      <c r="N6">
        <v>3.1648988000000003E-2</v>
      </c>
      <c r="O6">
        <v>2.47682665E-2</v>
      </c>
      <c r="P6">
        <v>4.7093087999999998E-2</v>
      </c>
      <c r="Q6" s="2">
        <v>-1.5147559999999999E-2</v>
      </c>
      <c r="R6">
        <v>-1.22266136E-2</v>
      </c>
      <c r="S6">
        <v>3.4892498299999998E-2</v>
      </c>
      <c r="T6">
        <v>2.3785412999999998E-2</v>
      </c>
      <c r="U6">
        <v>-2.87079108E-2</v>
      </c>
      <c r="V6">
        <v>3.0056399000000001E-2</v>
      </c>
      <c r="W6">
        <v>2.2237654999999999E-2</v>
      </c>
      <c r="X6">
        <v>3.2036017E-2</v>
      </c>
      <c r="Y6">
        <v>2.5016962E-2</v>
      </c>
      <c r="Z6">
        <v>4.7305129000000001E-2</v>
      </c>
      <c r="AA6" s="2">
        <v>-1.4999510000000001E-2</v>
      </c>
      <c r="AB6">
        <v>-1.2198738000000001E-2</v>
      </c>
    </row>
    <row r="7" spans="1:28">
      <c r="A7" t="s">
        <v>12</v>
      </c>
      <c r="B7">
        <v>5.2448032000000002E-3</v>
      </c>
      <c r="C7">
        <v>3.6512609999999998E-3</v>
      </c>
      <c r="D7" s="2">
        <v>3.5166819999999998E-4</v>
      </c>
      <c r="E7">
        <v>2.4732148999999999E-3</v>
      </c>
      <c r="F7">
        <v>1.6164846399999998E-2</v>
      </c>
      <c r="G7">
        <v>1</v>
      </c>
      <c r="H7">
        <v>2.3276482000000001E-2</v>
      </c>
      <c r="I7">
        <v>3.7307821999999998E-3</v>
      </c>
      <c r="J7">
        <v>9.0537929999999992E-3</v>
      </c>
      <c r="K7">
        <v>4.2615750000000001E-3</v>
      </c>
      <c r="L7">
        <v>-2.2181670000000001E-3</v>
      </c>
      <c r="M7">
        <v>-4.6138279999999998E-4</v>
      </c>
      <c r="N7">
        <v>-1.12276E-3</v>
      </c>
      <c r="O7">
        <v>3.3158214000000002E-3</v>
      </c>
      <c r="P7">
        <v>3.9722289999999999E-3</v>
      </c>
      <c r="Q7" s="2">
        <v>3.1748520000000001E-3</v>
      </c>
      <c r="R7">
        <v>-2.2338059E-3</v>
      </c>
      <c r="S7">
        <v>1.6859062000000001E-3</v>
      </c>
      <c r="T7">
        <v>5.1552289999999999E-3</v>
      </c>
      <c r="U7">
        <v>-5.9557350000000002E-4</v>
      </c>
      <c r="V7">
        <v>-8.7118130000000005E-3</v>
      </c>
      <c r="W7">
        <v>1.6262843999999999E-2</v>
      </c>
      <c r="X7">
        <v>1.3812741999999999E-2</v>
      </c>
      <c r="Y7">
        <v>1.477639E-3</v>
      </c>
      <c r="Z7">
        <v>1.7396130000000001E-3</v>
      </c>
      <c r="AA7" s="2">
        <v>5.0783199999999999E-3</v>
      </c>
      <c r="AB7">
        <v>6.0853900000000004E-3</v>
      </c>
    </row>
    <row r="8" spans="1:28">
      <c r="A8" t="s">
        <v>13</v>
      </c>
      <c r="B8">
        <v>2.9703276899999999E-2</v>
      </c>
      <c r="C8">
        <v>4.0830980000000003E-3</v>
      </c>
      <c r="D8" s="2">
        <v>2.0506090000000001E-3</v>
      </c>
      <c r="E8">
        <v>-1.8856655100000001E-2</v>
      </c>
      <c r="F8">
        <v>8.4120309399999996E-2</v>
      </c>
      <c r="G8">
        <v>2.32764824E-2</v>
      </c>
      <c r="H8">
        <v>1</v>
      </c>
      <c r="I8">
        <v>-1.5808004600000002E-2</v>
      </c>
      <c r="J8">
        <v>7.9129209999999998E-3</v>
      </c>
      <c r="K8">
        <v>-2.0123582000000001E-2</v>
      </c>
      <c r="L8">
        <v>-7.0208061000000002E-2</v>
      </c>
      <c r="M8">
        <v>6.8726494700000001E-2</v>
      </c>
      <c r="N8">
        <v>6.1658692000000001E-2</v>
      </c>
      <c r="O8">
        <v>-2.5900201500000001E-2</v>
      </c>
      <c r="P8">
        <v>-5.2292859999999997E-3</v>
      </c>
      <c r="Q8" s="2">
        <v>3.2069439999999998E-2</v>
      </c>
      <c r="R8">
        <v>4.2330380100000002E-2</v>
      </c>
      <c r="S8">
        <v>2.2569040000000001E-3</v>
      </c>
      <c r="T8">
        <v>3.3667678999999999E-2</v>
      </c>
      <c r="U8">
        <v>-1.0591994800000001E-2</v>
      </c>
      <c r="V8">
        <v>-4.1818134999999999E-2</v>
      </c>
      <c r="W8">
        <v>2.4574294999999999E-2</v>
      </c>
      <c r="X8">
        <v>2.5343371999999999E-2</v>
      </c>
      <c r="Y8">
        <v>-4.167535E-3</v>
      </c>
      <c r="Z8">
        <v>9.1489699999999993E-3</v>
      </c>
      <c r="AA8" s="2">
        <v>2.320881E-2</v>
      </c>
      <c r="AB8">
        <v>4.2051659999999998E-3</v>
      </c>
    </row>
    <row r="9" spans="1:28">
      <c r="A9" t="s">
        <v>14</v>
      </c>
      <c r="B9">
        <v>1.8187295499999999E-2</v>
      </c>
      <c r="C9">
        <v>0.203271011</v>
      </c>
      <c r="D9" s="2">
        <v>1.9362170000000001E-3</v>
      </c>
      <c r="E9">
        <v>1.641762E-4</v>
      </c>
      <c r="F9">
        <v>3.4632504600000003E-2</v>
      </c>
      <c r="G9">
        <v>3.7307821999999998E-3</v>
      </c>
      <c r="H9">
        <v>-1.5808005E-2</v>
      </c>
      <c r="I9">
        <v>1</v>
      </c>
      <c r="J9">
        <v>0.82480332599999995</v>
      </c>
      <c r="K9">
        <v>-0.345785705</v>
      </c>
      <c r="L9">
        <v>0.10724595100000001</v>
      </c>
      <c r="M9">
        <v>-0.18846879859999999</v>
      </c>
      <c r="N9">
        <v>-8.9352045000000005E-2</v>
      </c>
      <c r="O9">
        <v>0.97086711560000005</v>
      </c>
      <c r="P9">
        <v>0.96429282800000005</v>
      </c>
      <c r="Q9" s="2">
        <v>1.3037740000000001E-2</v>
      </c>
      <c r="R9">
        <v>-0.34154527540000001</v>
      </c>
      <c r="S9">
        <v>0.65295881739999995</v>
      </c>
      <c r="T9">
        <v>0.59588590799999996</v>
      </c>
      <c r="U9">
        <v>-0.24325771330000001</v>
      </c>
      <c r="V9">
        <v>3.8045581000000002E-2</v>
      </c>
      <c r="W9">
        <v>-0.114154806</v>
      </c>
      <c r="X9">
        <v>-4.5731476E-2</v>
      </c>
      <c r="Y9">
        <v>0.63367401000000001</v>
      </c>
      <c r="Z9">
        <v>0.64624583499999999</v>
      </c>
      <c r="AA9" s="2">
        <v>2.4488949999999999E-2</v>
      </c>
      <c r="AB9">
        <v>-0.201780339</v>
      </c>
    </row>
    <row r="10" spans="1:28">
      <c r="A10" t="s">
        <v>15</v>
      </c>
      <c r="B10">
        <v>-5.4239858299999999E-2</v>
      </c>
      <c r="C10">
        <v>0.21178408100000001</v>
      </c>
      <c r="D10" s="2">
        <v>1.8996880000000001E-3</v>
      </c>
      <c r="E10">
        <v>2.4238307999999999E-3</v>
      </c>
      <c r="F10">
        <v>2.3558914100000002E-2</v>
      </c>
      <c r="G10">
        <v>9.0537929999999992E-3</v>
      </c>
      <c r="H10">
        <v>7.9129209999999998E-3</v>
      </c>
      <c r="I10" s="3">
        <v>0.82480332629999997</v>
      </c>
      <c r="J10">
        <v>1</v>
      </c>
      <c r="K10">
        <v>-0.25930605600000001</v>
      </c>
      <c r="L10">
        <v>-0.15041858299999999</v>
      </c>
      <c r="M10">
        <v>-0.18146129729999999</v>
      </c>
      <c r="N10">
        <v>-9.9565507999999997E-2</v>
      </c>
      <c r="O10">
        <v>0.75618996199999999</v>
      </c>
      <c r="P10">
        <v>0.85959024100000003</v>
      </c>
      <c r="Q10" s="2">
        <v>0.13284889999999999</v>
      </c>
      <c r="R10">
        <v>-0.27685469330000001</v>
      </c>
      <c r="S10">
        <v>0.59589754849999998</v>
      </c>
      <c r="T10">
        <v>0.59215013500000002</v>
      </c>
      <c r="U10">
        <v>-0.2293409434</v>
      </c>
      <c r="V10">
        <v>-2.2459876E-2</v>
      </c>
      <c r="W10">
        <v>-0.11000336400000001</v>
      </c>
      <c r="X10">
        <v>-5.3737461E-2</v>
      </c>
      <c r="Y10">
        <v>0.56650574799999998</v>
      </c>
      <c r="Z10">
        <v>0.60046595599999997</v>
      </c>
      <c r="AA10" s="2">
        <v>5.4423359999999997E-2</v>
      </c>
      <c r="AB10">
        <v>-0.172252459</v>
      </c>
    </row>
    <row r="11" spans="1:28">
      <c r="A11" t="s">
        <v>16</v>
      </c>
      <c r="B11">
        <v>-2.88222115E-2</v>
      </c>
      <c r="C11">
        <v>-1.7309649999999999E-2</v>
      </c>
      <c r="D11" s="2">
        <v>1.0570519999999999E-3</v>
      </c>
      <c r="E11">
        <v>-1.3699253999999999E-2</v>
      </c>
      <c r="F11">
        <v>-2.8891379799999999E-2</v>
      </c>
      <c r="G11">
        <v>4.2615745000000003E-3</v>
      </c>
      <c r="H11">
        <v>-2.0123582000000001E-2</v>
      </c>
      <c r="I11">
        <v>-0.34578570520000002</v>
      </c>
      <c r="J11">
        <v>-0.25930605600000001</v>
      </c>
      <c r="K11">
        <v>1</v>
      </c>
      <c r="L11">
        <v>8.9508348000000001E-2</v>
      </c>
      <c r="M11">
        <v>-0.2380914358</v>
      </c>
      <c r="N11">
        <v>-0.30149837499999999</v>
      </c>
      <c r="O11">
        <v>-0.32455015980000002</v>
      </c>
      <c r="P11">
        <v>-0.348264462</v>
      </c>
      <c r="Q11" s="2">
        <v>-0.1557789</v>
      </c>
      <c r="R11">
        <v>6.4387710599999995E-2</v>
      </c>
      <c r="S11">
        <v>-0.2430915287</v>
      </c>
      <c r="T11">
        <v>-0.229194703</v>
      </c>
      <c r="U11">
        <v>0.48915309239999999</v>
      </c>
      <c r="V11">
        <v>1.9788011000000001E-2</v>
      </c>
      <c r="W11">
        <v>-4.3321856999999998E-2</v>
      </c>
      <c r="X11">
        <v>-8.7595035000000002E-2</v>
      </c>
      <c r="Y11">
        <v>-0.23137679</v>
      </c>
      <c r="Z11">
        <v>-0.24931853800000001</v>
      </c>
      <c r="AA11" s="2">
        <v>-5.8852059999999998E-2</v>
      </c>
      <c r="AB11">
        <v>7.1285906999999996E-2</v>
      </c>
    </row>
    <row r="12" spans="1:28">
      <c r="A12" t="s">
        <v>17</v>
      </c>
      <c r="B12">
        <v>7.4870018299999994E-2</v>
      </c>
      <c r="C12">
        <v>1.7739959E-2</v>
      </c>
      <c r="D12" s="2">
        <v>4.7305740000000004E-3</v>
      </c>
      <c r="E12">
        <v>-3.2271579999999999E-3</v>
      </c>
      <c r="F12">
        <v>2.9740064100000001E-2</v>
      </c>
      <c r="G12">
        <v>-2.2181669E-3</v>
      </c>
      <c r="H12">
        <v>-7.0208061000000002E-2</v>
      </c>
      <c r="I12">
        <v>0.1072459506</v>
      </c>
      <c r="J12">
        <v>-0.15041858299999999</v>
      </c>
      <c r="K12">
        <v>8.9508348000000001E-2</v>
      </c>
      <c r="L12">
        <v>1</v>
      </c>
      <c r="M12">
        <v>7.1959642399999996E-2</v>
      </c>
      <c r="N12">
        <v>5.6067286000000001E-2</v>
      </c>
      <c r="O12">
        <v>0.16071625950000001</v>
      </c>
      <c r="P12">
        <v>3.8363090000000002E-2</v>
      </c>
      <c r="Q12" s="2">
        <v>-0.21091080000000001</v>
      </c>
      <c r="R12">
        <v>-0.1411998703</v>
      </c>
      <c r="S12">
        <v>3.8015797699999999E-2</v>
      </c>
      <c r="T12">
        <v>-2.2580138999999999E-2</v>
      </c>
      <c r="U12">
        <v>1.9891483599999999E-2</v>
      </c>
      <c r="V12">
        <v>0.15564998699999999</v>
      </c>
      <c r="W12">
        <v>1.2475349E-2</v>
      </c>
      <c r="X12">
        <v>1.383065E-2</v>
      </c>
      <c r="Y12">
        <v>5.2767775000000003E-2</v>
      </c>
      <c r="Z12">
        <v>2.4058679999999999E-2</v>
      </c>
      <c r="AA12" s="2">
        <v>-4.6623610000000003E-2</v>
      </c>
      <c r="AB12">
        <v>-4.2694270999999999E-2</v>
      </c>
    </row>
    <row r="13" spans="1:28">
      <c r="A13" t="s">
        <v>18</v>
      </c>
      <c r="B13">
        <v>-1.7428428999999999E-2</v>
      </c>
      <c r="C13">
        <v>-0.113547869</v>
      </c>
      <c r="D13" s="2">
        <v>-7.5058349999999998E-3</v>
      </c>
      <c r="E13">
        <v>-2.2033998999999999E-3</v>
      </c>
      <c r="F13">
        <v>2.1559022899999999E-2</v>
      </c>
      <c r="G13">
        <v>-4.6138279999999998E-4</v>
      </c>
      <c r="H13">
        <v>6.8726494999999999E-2</v>
      </c>
      <c r="I13">
        <v>-0.18846879859999999</v>
      </c>
      <c r="J13">
        <v>-0.18146129699999999</v>
      </c>
      <c r="K13">
        <v>-0.23809143599999999</v>
      </c>
      <c r="L13">
        <v>7.1959642000000004E-2</v>
      </c>
      <c r="M13">
        <v>1</v>
      </c>
      <c r="N13">
        <v>0.78143961900000003</v>
      </c>
      <c r="O13">
        <v>-0.19663110389999999</v>
      </c>
      <c r="P13">
        <v>-0.15228486099999999</v>
      </c>
      <c r="Q13" s="2">
        <v>0.1118818</v>
      </c>
      <c r="R13">
        <v>7.5351044199999995E-2</v>
      </c>
      <c r="S13">
        <v>-0.1143208416</v>
      </c>
      <c r="T13">
        <v>-0.11028020400000001</v>
      </c>
      <c r="U13">
        <v>-4.3187483300000003E-2</v>
      </c>
      <c r="V13">
        <v>1.2638788999999999E-2</v>
      </c>
      <c r="W13">
        <v>0.187026054</v>
      </c>
      <c r="X13">
        <v>0.155090967</v>
      </c>
      <c r="Y13">
        <v>-0.10747200799999999</v>
      </c>
      <c r="Z13">
        <v>-0.110134811</v>
      </c>
      <c r="AA13" s="2">
        <v>2.7383040000000001E-2</v>
      </c>
      <c r="AB13">
        <v>3.0645611E-2</v>
      </c>
    </row>
    <row r="14" spans="1:28">
      <c r="A14" t="s">
        <v>19</v>
      </c>
      <c r="B14">
        <v>2.5981839900000001E-2</v>
      </c>
      <c r="C14">
        <v>-0.109475766</v>
      </c>
      <c r="D14" s="2">
        <v>-8.1924059999999993E-3</v>
      </c>
      <c r="E14">
        <v>-1.8907784E-3</v>
      </c>
      <c r="F14">
        <v>3.16489883E-2</v>
      </c>
      <c r="G14">
        <v>-1.1227599E-3</v>
      </c>
      <c r="H14">
        <v>6.1658692000000001E-2</v>
      </c>
      <c r="I14">
        <v>-8.9352044899999997E-2</v>
      </c>
      <c r="J14">
        <v>-9.9565507999999997E-2</v>
      </c>
      <c r="K14">
        <v>-0.30149837499999999</v>
      </c>
      <c r="L14">
        <v>5.6067286000000001E-2</v>
      </c>
      <c r="M14">
        <v>0.78143961910000004</v>
      </c>
      <c r="N14">
        <v>1</v>
      </c>
      <c r="O14">
        <v>-7.8735377499999995E-2</v>
      </c>
      <c r="P14">
        <v>-7.3148083000000003E-2</v>
      </c>
      <c r="Q14" s="2">
        <v>0.1415081</v>
      </c>
      <c r="R14">
        <v>3.4052906199999997E-2</v>
      </c>
      <c r="S14">
        <v>-4.5819147099999999E-2</v>
      </c>
      <c r="T14">
        <v>-5.3943975999999998E-2</v>
      </c>
      <c r="U14">
        <v>-8.7531209099999993E-2</v>
      </c>
      <c r="V14">
        <v>1.3973602E-2</v>
      </c>
      <c r="W14">
        <v>0.155142311</v>
      </c>
      <c r="X14">
        <v>0.15446953699999999</v>
      </c>
      <c r="Y14">
        <v>-3.9814605000000003E-2</v>
      </c>
      <c r="Z14">
        <v>-4.3880648000000001E-2</v>
      </c>
      <c r="AA14" s="2">
        <v>2.8064490000000001E-2</v>
      </c>
      <c r="AB14">
        <v>1.0852367E-2</v>
      </c>
    </row>
    <row r="15" spans="1:28">
      <c r="A15" t="s">
        <v>20</v>
      </c>
      <c r="B15">
        <v>2.49904281E-2</v>
      </c>
      <c r="C15">
        <v>0.189799838</v>
      </c>
      <c r="D15" s="2">
        <v>1.3584840000000001E-3</v>
      </c>
      <c r="E15">
        <v>6.5305249999999995E-4</v>
      </c>
      <c r="F15">
        <v>2.47682665E-2</v>
      </c>
      <c r="G15">
        <v>3.3158214000000002E-3</v>
      </c>
      <c r="H15">
        <v>-2.5900201000000001E-2</v>
      </c>
      <c r="I15" s="3">
        <v>0.97086711560000005</v>
      </c>
      <c r="J15">
        <v>0.75618996199999999</v>
      </c>
      <c r="K15">
        <v>-0.32455015999999998</v>
      </c>
      <c r="L15">
        <v>0.16071626</v>
      </c>
      <c r="M15">
        <v>-0.19663110389999999</v>
      </c>
      <c r="N15">
        <v>-7.8735377999999995E-2</v>
      </c>
      <c r="O15">
        <v>1</v>
      </c>
      <c r="P15">
        <v>0.905474852</v>
      </c>
      <c r="Q15" s="2">
        <v>-1.0489439999999999E-2</v>
      </c>
      <c r="R15">
        <v>-0.34981826500000002</v>
      </c>
      <c r="S15">
        <v>0.63365181130000003</v>
      </c>
      <c r="T15">
        <v>0.56645561</v>
      </c>
      <c r="U15">
        <v>-0.23155365650000001</v>
      </c>
      <c r="V15">
        <v>5.2789778000000002E-2</v>
      </c>
      <c r="W15">
        <v>-0.107297477</v>
      </c>
      <c r="X15">
        <v>-3.9705298999999999E-2</v>
      </c>
      <c r="Y15">
        <v>0.62195761800000005</v>
      </c>
      <c r="Z15">
        <v>0.62181025099999998</v>
      </c>
      <c r="AA15" s="2">
        <v>1.6267739999999999E-2</v>
      </c>
      <c r="AB15">
        <v>-0.20104688900000001</v>
      </c>
    </row>
    <row r="16" spans="1:28">
      <c r="A16" t="s">
        <v>21</v>
      </c>
      <c r="B16">
        <v>1.7314615700000001E-2</v>
      </c>
      <c r="C16">
        <v>0.21463855500000001</v>
      </c>
      <c r="D16" s="2">
        <v>2.0779470000000001E-3</v>
      </c>
      <c r="E16">
        <v>4.6318671999999996E-3</v>
      </c>
      <c r="F16">
        <v>4.7093088300000002E-2</v>
      </c>
      <c r="G16">
        <v>3.9722291000000003E-3</v>
      </c>
      <c r="H16">
        <v>-5.2292859999999997E-3</v>
      </c>
      <c r="I16" s="3">
        <v>0.96429282780000003</v>
      </c>
      <c r="J16" s="3">
        <v>0.85959024100000003</v>
      </c>
      <c r="K16">
        <v>-0.348264462</v>
      </c>
      <c r="L16">
        <v>3.8363090000000002E-2</v>
      </c>
      <c r="M16">
        <v>-0.15228486099999999</v>
      </c>
      <c r="N16">
        <v>-7.3148083000000003E-2</v>
      </c>
      <c r="O16" s="3">
        <v>0.90547485230000002</v>
      </c>
      <c r="P16">
        <v>1</v>
      </c>
      <c r="Q16" s="2">
        <v>6.0135670000000002E-2</v>
      </c>
      <c r="R16">
        <v>-0.32936969589999998</v>
      </c>
      <c r="S16">
        <v>0.64622657670000005</v>
      </c>
      <c r="T16">
        <v>0.60046868399999997</v>
      </c>
      <c r="U16">
        <v>-0.2494290059</v>
      </c>
      <c r="V16">
        <v>2.4110139999999999E-2</v>
      </c>
      <c r="W16">
        <v>-0.10996775</v>
      </c>
      <c r="X16">
        <v>-4.3812083000000002E-2</v>
      </c>
      <c r="Y16">
        <v>0.62180877099999998</v>
      </c>
      <c r="Z16">
        <v>0.64989944099999997</v>
      </c>
      <c r="AA16" s="2">
        <v>3.5338319999999999E-2</v>
      </c>
      <c r="AB16">
        <v>-0.19663012399999999</v>
      </c>
    </row>
    <row r="17" spans="1:28">
      <c r="A17" t="s">
        <v>22</v>
      </c>
      <c r="B17">
        <v>-7.0090426000000003E-3</v>
      </c>
      <c r="C17">
        <v>1.0703908E-2</v>
      </c>
      <c r="D17" s="2">
        <v>-6.5247619999999997E-5</v>
      </c>
      <c r="E17">
        <v>3.2908562000000001E-3</v>
      </c>
      <c r="F17">
        <v>-1.5147562E-2</v>
      </c>
      <c r="G17">
        <v>3.1748522999999998E-3</v>
      </c>
      <c r="H17">
        <v>3.2069440999999997E-2</v>
      </c>
      <c r="I17">
        <v>1.3037742600000001E-2</v>
      </c>
      <c r="J17">
        <v>0.132848944</v>
      </c>
      <c r="K17">
        <v>-0.15577891499999999</v>
      </c>
      <c r="L17">
        <v>-0.210910774</v>
      </c>
      <c r="M17">
        <v>0.1118818223</v>
      </c>
      <c r="N17">
        <v>0.14150807700000001</v>
      </c>
      <c r="O17">
        <v>-1.0489444800000001E-2</v>
      </c>
      <c r="P17">
        <v>6.0135669000000003E-2</v>
      </c>
      <c r="Q17" s="2">
        <v>1</v>
      </c>
      <c r="R17">
        <v>9.4621050000000002E-4</v>
      </c>
      <c r="S17">
        <v>2.4460442299999999E-2</v>
      </c>
      <c r="T17">
        <v>5.4355854000000002E-2</v>
      </c>
      <c r="U17">
        <v>-5.8877642100000002E-2</v>
      </c>
      <c r="V17">
        <v>-4.6504538999999998E-2</v>
      </c>
      <c r="W17">
        <v>2.7416176E-2</v>
      </c>
      <c r="X17">
        <v>2.8124764999999999E-2</v>
      </c>
      <c r="Y17">
        <v>1.6271330000000001E-2</v>
      </c>
      <c r="Z17">
        <v>3.5264234999999998E-2</v>
      </c>
      <c r="AA17" s="2">
        <v>7.5619220000000001E-2</v>
      </c>
      <c r="AB17">
        <v>-3.847474E-3</v>
      </c>
    </row>
    <row r="18" spans="1:28">
      <c r="A18" t="s">
        <v>23</v>
      </c>
      <c r="B18">
        <v>-1.4176092100000001E-2</v>
      </c>
      <c r="C18">
        <v>-0.117852836</v>
      </c>
      <c r="D18" s="2">
        <v>-1.116559E-2</v>
      </c>
      <c r="E18">
        <v>-4.5560178999999998E-3</v>
      </c>
      <c r="F18">
        <v>-1.22266136E-2</v>
      </c>
      <c r="G18">
        <v>-2.2338059E-3</v>
      </c>
      <c r="H18">
        <v>4.2330380000000001E-2</v>
      </c>
      <c r="I18">
        <v>-0.34154527540000001</v>
      </c>
      <c r="J18">
        <v>-0.27685469299999999</v>
      </c>
      <c r="K18">
        <v>6.4387711E-2</v>
      </c>
      <c r="L18">
        <v>-0.14119987000000001</v>
      </c>
      <c r="M18">
        <v>7.5351044199999995E-2</v>
      </c>
      <c r="N18">
        <v>3.4052906000000001E-2</v>
      </c>
      <c r="O18">
        <v>-0.34981826500000002</v>
      </c>
      <c r="P18">
        <v>-0.32936969599999999</v>
      </c>
      <c r="Q18" s="2">
        <v>9.4621050000000002E-4</v>
      </c>
      <c r="R18">
        <v>1</v>
      </c>
      <c r="S18">
        <v>-0.20180789569999999</v>
      </c>
      <c r="T18">
        <v>-0.172332022</v>
      </c>
      <c r="U18">
        <v>7.1309057199999998E-2</v>
      </c>
      <c r="V18">
        <v>-4.2662098000000002E-2</v>
      </c>
      <c r="W18">
        <v>3.0553423999999999E-2</v>
      </c>
      <c r="X18">
        <v>1.0798518E-2</v>
      </c>
      <c r="Y18">
        <v>-0.20105094700000001</v>
      </c>
      <c r="Z18">
        <v>-0.19669109600000001</v>
      </c>
      <c r="AA18" s="2">
        <v>-3.8705929999999999E-3</v>
      </c>
      <c r="AB18">
        <v>0.166890122</v>
      </c>
    </row>
    <row r="19" spans="1:28">
      <c r="A19" t="s">
        <v>24</v>
      </c>
      <c r="B19">
        <v>1.8141526700000001E-2</v>
      </c>
      <c r="C19">
        <v>0.20325057199999999</v>
      </c>
      <c r="D19" s="2">
        <v>1.9471619999999999E-3</v>
      </c>
      <c r="E19">
        <v>1.616307E-4</v>
      </c>
      <c r="F19">
        <v>3.4892498299999998E-2</v>
      </c>
      <c r="G19">
        <v>1.6859062000000001E-3</v>
      </c>
      <c r="H19">
        <v>2.2569040000000001E-3</v>
      </c>
      <c r="I19">
        <v>0.65295881739999995</v>
      </c>
      <c r="J19">
        <v>0.59589754900000003</v>
      </c>
      <c r="K19">
        <v>-0.243091529</v>
      </c>
      <c r="L19">
        <v>3.8015798000000003E-2</v>
      </c>
      <c r="M19">
        <v>-0.1143208416</v>
      </c>
      <c r="N19">
        <v>-4.5819146999999998E-2</v>
      </c>
      <c r="O19">
        <v>0.63365181130000003</v>
      </c>
      <c r="P19">
        <v>0.64622657699999997</v>
      </c>
      <c r="Q19" s="2">
        <v>2.446044E-2</v>
      </c>
      <c r="R19">
        <v>-0.20180789569999999</v>
      </c>
      <c r="S19">
        <v>1</v>
      </c>
      <c r="T19">
        <v>0.82482818899999999</v>
      </c>
      <c r="U19">
        <v>-0.34575394659999997</v>
      </c>
      <c r="V19">
        <v>0.107327216</v>
      </c>
      <c r="W19">
        <v>-0.18846326899999999</v>
      </c>
      <c r="X19">
        <v>-8.9478776999999995E-2</v>
      </c>
      <c r="Y19">
        <v>0.97086924699999999</v>
      </c>
      <c r="Z19">
        <v>0.96429972600000002</v>
      </c>
      <c r="AA19" s="2">
        <v>1.2999800000000001E-2</v>
      </c>
      <c r="AB19">
        <v>-0.34149146600000002</v>
      </c>
    </row>
    <row r="20" spans="1:28">
      <c r="A20" t="s">
        <v>25</v>
      </c>
      <c r="B20">
        <v>-5.4332647499999998E-2</v>
      </c>
      <c r="C20">
        <v>0.21174686100000001</v>
      </c>
      <c r="D20" s="2">
        <v>1.886911E-3</v>
      </c>
      <c r="E20">
        <v>2.427743E-3</v>
      </c>
      <c r="F20">
        <v>2.37854129E-2</v>
      </c>
      <c r="G20">
        <v>5.1552293000000004E-3</v>
      </c>
      <c r="H20">
        <v>3.3667678999999999E-2</v>
      </c>
      <c r="I20">
        <v>0.59588590779999995</v>
      </c>
      <c r="J20">
        <v>0.59215013500000002</v>
      </c>
      <c r="K20">
        <v>-0.229194703</v>
      </c>
      <c r="L20">
        <v>-2.2580138999999999E-2</v>
      </c>
      <c r="M20">
        <v>-0.11028020400000001</v>
      </c>
      <c r="N20">
        <v>-5.3943975999999998E-2</v>
      </c>
      <c r="O20">
        <v>0.56645561010000001</v>
      </c>
      <c r="P20">
        <v>0.60046868399999997</v>
      </c>
      <c r="Q20" s="2">
        <v>5.4355849999999997E-2</v>
      </c>
      <c r="R20">
        <v>-0.1723320217</v>
      </c>
      <c r="S20" s="3">
        <v>0.82482818940000002</v>
      </c>
      <c r="T20">
        <v>1</v>
      </c>
      <c r="U20">
        <v>-0.25930334840000002</v>
      </c>
      <c r="V20">
        <v>-0.150287315</v>
      </c>
      <c r="W20">
        <v>-0.18141211199999999</v>
      </c>
      <c r="X20">
        <v>-9.9610786000000007E-2</v>
      </c>
      <c r="Y20">
        <v>0.75622811000000001</v>
      </c>
      <c r="Z20">
        <v>0.85959713400000004</v>
      </c>
      <c r="AA20" s="2">
        <v>0.1327739</v>
      </c>
      <c r="AB20">
        <v>-0.27683338299999999</v>
      </c>
    </row>
    <row r="21" spans="1:28">
      <c r="A21" t="s">
        <v>26</v>
      </c>
      <c r="B21">
        <v>-2.8802754400000002E-2</v>
      </c>
      <c r="C21">
        <v>-1.7328962E-2</v>
      </c>
      <c r="D21" s="2">
        <v>1.046653E-3</v>
      </c>
      <c r="E21">
        <v>-1.3686248200000001E-2</v>
      </c>
      <c r="F21">
        <v>-2.87079108E-2</v>
      </c>
      <c r="G21">
        <v>-5.9557350000000002E-4</v>
      </c>
      <c r="H21">
        <v>-1.0591995E-2</v>
      </c>
      <c r="I21">
        <v>-0.24325771330000001</v>
      </c>
      <c r="J21">
        <v>-0.22934094299999999</v>
      </c>
      <c r="K21">
        <v>0.48915309200000001</v>
      </c>
      <c r="L21">
        <v>1.9891484000000001E-2</v>
      </c>
      <c r="M21">
        <v>-4.3187483300000003E-2</v>
      </c>
      <c r="N21">
        <v>-8.7531208999999999E-2</v>
      </c>
      <c r="O21">
        <v>-0.23155365650000001</v>
      </c>
      <c r="P21">
        <v>-0.24942900600000001</v>
      </c>
      <c r="Q21" s="2">
        <v>-5.8877640000000002E-2</v>
      </c>
      <c r="R21">
        <v>7.1309057199999998E-2</v>
      </c>
      <c r="S21">
        <v>-0.34575394659999997</v>
      </c>
      <c r="T21">
        <v>-0.25930334799999999</v>
      </c>
      <c r="U21">
        <v>1</v>
      </c>
      <c r="V21">
        <v>8.9549167999999998E-2</v>
      </c>
      <c r="W21">
        <v>-0.238007525</v>
      </c>
      <c r="X21">
        <v>-0.30137781800000002</v>
      </c>
      <c r="Y21">
        <v>-0.324503441</v>
      </c>
      <c r="Z21">
        <v>-0.34824965200000002</v>
      </c>
      <c r="AA21" s="2">
        <v>-0.155751</v>
      </c>
      <c r="AB21">
        <v>6.4309821000000003E-2</v>
      </c>
    </row>
    <row r="22" spans="1:28">
      <c r="A22" t="s">
        <v>27</v>
      </c>
      <c r="B22">
        <v>7.4971657100000005E-2</v>
      </c>
      <c r="C22">
        <v>1.7718418E-2</v>
      </c>
      <c r="D22" s="2">
        <v>4.7610380000000004E-3</v>
      </c>
      <c r="E22">
        <v>-3.2320013000000001E-3</v>
      </c>
      <c r="F22">
        <v>3.0056399000000001E-2</v>
      </c>
      <c r="G22">
        <v>-8.7118128999999992E-3</v>
      </c>
      <c r="H22">
        <v>-4.1818134999999999E-2</v>
      </c>
      <c r="I22">
        <v>3.80455814E-2</v>
      </c>
      <c r="J22">
        <v>-2.2459876E-2</v>
      </c>
      <c r="K22">
        <v>1.9788011000000001E-2</v>
      </c>
      <c r="L22">
        <v>0.15564998699999999</v>
      </c>
      <c r="M22">
        <v>1.26387889E-2</v>
      </c>
      <c r="N22">
        <v>1.3973602E-2</v>
      </c>
      <c r="O22">
        <v>5.2789778500000002E-2</v>
      </c>
      <c r="P22">
        <v>2.4110139999999999E-2</v>
      </c>
      <c r="Q22" s="2">
        <v>-4.6504539999999997E-2</v>
      </c>
      <c r="R22">
        <v>-4.2662098199999998E-2</v>
      </c>
      <c r="S22">
        <v>0.107327216</v>
      </c>
      <c r="T22">
        <v>-0.150287315</v>
      </c>
      <c r="U22">
        <v>8.9549168400000004E-2</v>
      </c>
      <c r="V22">
        <v>1</v>
      </c>
      <c r="W22">
        <v>7.1944024999999995E-2</v>
      </c>
      <c r="X22">
        <v>5.6040079E-2</v>
      </c>
      <c r="Y22">
        <v>0.160776488</v>
      </c>
      <c r="Z22">
        <v>3.8469221999999997E-2</v>
      </c>
      <c r="AA22" s="2">
        <v>-0.2108459</v>
      </c>
      <c r="AB22">
        <v>-0.14120575899999999</v>
      </c>
    </row>
    <row r="23" spans="1:28">
      <c r="A23" t="s">
        <v>28</v>
      </c>
      <c r="B23">
        <v>-1.7408232100000001E-2</v>
      </c>
      <c r="C23">
        <v>-0.11351499499999999</v>
      </c>
      <c r="D23" s="2">
        <v>-7.5217180000000002E-3</v>
      </c>
      <c r="E23">
        <v>-2.2196743000000001E-3</v>
      </c>
      <c r="F23">
        <v>2.22376554E-2</v>
      </c>
      <c r="G23">
        <v>1.6262844299999999E-2</v>
      </c>
      <c r="H23">
        <v>2.4574294999999999E-2</v>
      </c>
      <c r="I23">
        <v>-0.11415480629999999</v>
      </c>
      <c r="J23">
        <v>-0.11000336400000001</v>
      </c>
      <c r="K23">
        <v>-4.3321856999999998E-2</v>
      </c>
      <c r="L23">
        <v>1.2475349E-2</v>
      </c>
      <c r="M23">
        <v>0.1870260537</v>
      </c>
      <c r="N23">
        <v>0.155142311</v>
      </c>
      <c r="O23">
        <v>-0.1072974765</v>
      </c>
      <c r="P23">
        <v>-0.10996775</v>
      </c>
      <c r="Q23" s="2">
        <v>2.7416179999999998E-2</v>
      </c>
      <c r="R23">
        <v>3.05534238E-2</v>
      </c>
      <c r="S23">
        <v>-0.18846326899999999</v>
      </c>
      <c r="T23">
        <v>-0.18141211199999999</v>
      </c>
      <c r="U23">
        <v>-0.238007525</v>
      </c>
      <c r="V23">
        <v>7.1944024999999995E-2</v>
      </c>
      <c r="W23">
        <v>1</v>
      </c>
      <c r="X23">
        <v>0.78156803900000005</v>
      </c>
      <c r="Y23">
        <v>-0.19667384600000001</v>
      </c>
      <c r="Z23">
        <v>-0.15223283000000001</v>
      </c>
      <c r="AA23" s="2">
        <v>0.111813</v>
      </c>
      <c r="AB23">
        <v>7.5423571999999994E-2</v>
      </c>
    </row>
    <row r="24" spans="1:28">
      <c r="A24" t="s">
        <v>29</v>
      </c>
      <c r="B24">
        <v>2.5931066900000001E-2</v>
      </c>
      <c r="C24">
        <v>-0.109448833</v>
      </c>
      <c r="D24" s="2">
        <v>-8.1999619999999999E-3</v>
      </c>
      <c r="E24">
        <v>-1.9298732E-3</v>
      </c>
      <c r="F24">
        <v>3.2036016600000002E-2</v>
      </c>
      <c r="G24">
        <v>1.3812742500000001E-2</v>
      </c>
      <c r="H24">
        <v>2.5343371999999999E-2</v>
      </c>
      <c r="I24">
        <v>-4.5731475799999997E-2</v>
      </c>
      <c r="J24">
        <v>-5.3737461E-2</v>
      </c>
      <c r="K24">
        <v>-8.7595035000000002E-2</v>
      </c>
      <c r="L24">
        <v>1.383065E-2</v>
      </c>
      <c r="M24">
        <v>0.15509096720000001</v>
      </c>
      <c r="N24">
        <v>0.15446953699999999</v>
      </c>
      <c r="O24">
        <v>-3.9705299300000003E-2</v>
      </c>
      <c r="P24">
        <v>-4.3812083000000002E-2</v>
      </c>
      <c r="Q24" s="2">
        <v>2.8124759999999999E-2</v>
      </c>
      <c r="R24">
        <v>1.07985185E-2</v>
      </c>
      <c r="S24">
        <v>-8.9478776699999998E-2</v>
      </c>
      <c r="T24">
        <v>-9.9610786000000007E-2</v>
      </c>
      <c r="U24">
        <v>-0.30137781800000002</v>
      </c>
      <c r="V24">
        <v>5.6040079E-2</v>
      </c>
      <c r="W24">
        <v>0.78156803900000005</v>
      </c>
      <c r="X24">
        <v>1</v>
      </c>
      <c r="Y24">
        <v>-7.8912311999999998E-2</v>
      </c>
      <c r="Z24">
        <v>-7.3211891000000001E-2</v>
      </c>
      <c r="AA24" s="2">
        <v>0.14143069999999999</v>
      </c>
      <c r="AB24">
        <v>3.4169208999999999E-2</v>
      </c>
    </row>
    <row r="25" spans="1:28">
      <c r="A25" t="s">
        <v>30</v>
      </c>
      <c r="B25">
        <v>2.4978354000000001E-2</v>
      </c>
      <c r="C25">
        <v>0.18979975399999999</v>
      </c>
      <c r="D25" s="2">
        <v>1.3753999999999999E-3</v>
      </c>
      <c r="E25">
        <v>6.63395E-4</v>
      </c>
      <c r="F25">
        <v>2.50169617E-2</v>
      </c>
      <c r="G25">
        <v>1.4776389E-3</v>
      </c>
      <c r="H25">
        <v>-4.167535E-3</v>
      </c>
      <c r="I25">
        <v>0.63367400949999997</v>
      </c>
      <c r="J25">
        <v>0.56650574799999998</v>
      </c>
      <c r="K25">
        <v>-0.23137679</v>
      </c>
      <c r="L25">
        <v>5.2767775000000003E-2</v>
      </c>
      <c r="M25">
        <v>-0.10747200780000001</v>
      </c>
      <c r="N25">
        <v>-3.9814605000000003E-2</v>
      </c>
      <c r="O25">
        <v>0.62195761760000001</v>
      </c>
      <c r="P25">
        <v>0.62180877099999998</v>
      </c>
      <c r="Q25" s="2">
        <v>1.6271330000000001E-2</v>
      </c>
      <c r="R25">
        <v>-0.20105094670000001</v>
      </c>
      <c r="S25" s="3">
        <v>0.97086924689999998</v>
      </c>
      <c r="T25">
        <v>0.75622811000000001</v>
      </c>
      <c r="U25">
        <v>-0.32450344079999999</v>
      </c>
      <c r="V25">
        <v>0.160776488</v>
      </c>
      <c r="W25">
        <v>-0.19667384600000001</v>
      </c>
      <c r="X25">
        <v>-7.8912311999999998E-2</v>
      </c>
      <c r="Y25">
        <v>1</v>
      </c>
      <c r="Z25">
        <v>0.90548868999999998</v>
      </c>
      <c r="AA25" s="2">
        <v>-1.052028E-2</v>
      </c>
      <c r="AB25">
        <v>-0.34976427599999999</v>
      </c>
    </row>
    <row r="26" spans="1:28">
      <c r="A26" t="s">
        <v>31</v>
      </c>
      <c r="B26">
        <v>1.72304021E-2</v>
      </c>
      <c r="C26">
        <v>0.21460124799999999</v>
      </c>
      <c r="D26" s="2">
        <v>2.0692010000000001E-3</v>
      </c>
      <c r="E26">
        <v>4.6255795999999997E-3</v>
      </c>
      <c r="F26">
        <v>4.7305129299999998E-2</v>
      </c>
      <c r="G26">
        <v>1.7396129000000001E-3</v>
      </c>
      <c r="H26">
        <v>9.1489699999999993E-3</v>
      </c>
      <c r="I26">
        <v>0.64624583550000003</v>
      </c>
      <c r="J26">
        <v>0.60046595599999997</v>
      </c>
      <c r="K26">
        <v>-0.24931853800000001</v>
      </c>
      <c r="L26">
        <v>2.4058679999999999E-2</v>
      </c>
      <c r="M26">
        <v>-0.1101348108</v>
      </c>
      <c r="N26">
        <v>-4.3880648000000001E-2</v>
      </c>
      <c r="O26">
        <v>0.62181025140000001</v>
      </c>
      <c r="P26">
        <v>0.64989944099999997</v>
      </c>
      <c r="Q26" s="2">
        <v>3.5264230000000001E-2</v>
      </c>
      <c r="R26">
        <v>-0.19669109639999999</v>
      </c>
      <c r="S26" s="3">
        <v>0.96429972639999995</v>
      </c>
      <c r="T26" s="3">
        <v>0.85959713400000004</v>
      </c>
      <c r="U26">
        <v>-0.3482496524</v>
      </c>
      <c r="V26">
        <v>3.8469221999999997E-2</v>
      </c>
      <c r="W26">
        <v>-0.15223283000000001</v>
      </c>
      <c r="X26">
        <v>-7.3211891000000001E-2</v>
      </c>
      <c r="Y26" s="3">
        <v>0.90548868999999998</v>
      </c>
      <c r="Z26">
        <v>1</v>
      </c>
      <c r="AA26" s="2">
        <v>6.0080429999999997E-2</v>
      </c>
      <c r="AB26">
        <v>-0.329319843</v>
      </c>
    </row>
    <row r="27" spans="1:28">
      <c r="A27" t="s">
        <v>32</v>
      </c>
      <c r="B27">
        <v>-7.0252366999999996E-3</v>
      </c>
      <c r="C27">
        <v>1.0709737E-2</v>
      </c>
      <c r="D27" s="2">
        <v>-4.422251E-5</v>
      </c>
      <c r="E27">
        <v>3.3378213E-3</v>
      </c>
      <c r="F27">
        <v>-1.4999513000000001E-2</v>
      </c>
      <c r="G27">
        <v>5.0783199999999999E-3</v>
      </c>
      <c r="H27">
        <v>2.3208807000000001E-2</v>
      </c>
      <c r="I27">
        <v>2.44889514E-2</v>
      </c>
      <c r="J27">
        <v>5.4423355E-2</v>
      </c>
      <c r="K27">
        <v>-5.8852058999999998E-2</v>
      </c>
      <c r="L27">
        <v>-4.6623611000000002E-2</v>
      </c>
      <c r="M27">
        <v>2.7383042999999999E-2</v>
      </c>
      <c r="N27">
        <v>2.8064491E-2</v>
      </c>
      <c r="O27">
        <v>1.6267744800000001E-2</v>
      </c>
      <c r="P27">
        <v>3.5338318000000001E-2</v>
      </c>
      <c r="Q27" s="2">
        <v>7.5619220000000001E-2</v>
      </c>
      <c r="R27">
        <v>-3.8705927999999998E-3</v>
      </c>
      <c r="S27">
        <v>1.29998005E-2</v>
      </c>
      <c r="T27">
        <v>0.13277386499999999</v>
      </c>
      <c r="U27">
        <v>-0.15575103700000001</v>
      </c>
      <c r="V27">
        <v>-0.210845851</v>
      </c>
      <c r="W27">
        <v>0.11181302799999999</v>
      </c>
      <c r="X27">
        <v>0.141430691</v>
      </c>
      <c r="Y27">
        <v>-1.0520277E-2</v>
      </c>
      <c r="Z27">
        <v>6.0080426999999999E-2</v>
      </c>
      <c r="AA27" s="2">
        <v>1</v>
      </c>
      <c r="AB27">
        <v>1.003164E-3</v>
      </c>
    </row>
    <row r="28" spans="1:28">
      <c r="A28" t="s">
        <v>33</v>
      </c>
      <c r="B28">
        <v>-1.41107709E-2</v>
      </c>
      <c r="C28">
        <v>-0.117837025</v>
      </c>
      <c r="D28" s="2">
        <v>-1.1132670000000001E-2</v>
      </c>
      <c r="E28">
        <v>-4.4953941999999998E-3</v>
      </c>
      <c r="F28">
        <v>-1.2198737899999999E-2</v>
      </c>
      <c r="G28">
        <v>6.0853903000000001E-3</v>
      </c>
      <c r="H28">
        <v>4.2051659999999998E-3</v>
      </c>
      <c r="I28">
        <v>-0.20178033879999999</v>
      </c>
      <c r="J28">
        <v>-0.172252459</v>
      </c>
      <c r="K28">
        <v>7.1285906999999996E-2</v>
      </c>
      <c r="L28">
        <v>-4.2694270999999999E-2</v>
      </c>
      <c r="M28">
        <v>3.06456108E-2</v>
      </c>
      <c r="N28">
        <v>1.0852367E-2</v>
      </c>
      <c r="O28">
        <v>-0.20104688909999999</v>
      </c>
      <c r="P28">
        <v>-0.19663012399999999</v>
      </c>
      <c r="Q28" s="2">
        <v>-3.847474E-3</v>
      </c>
      <c r="R28">
        <v>0.16689012219999999</v>
      </c>
      <c r="S28">
        <v>-0.3414914664</v>
      </c>
      <c r="T28">
        <v>-0.27683338299999999</v>
      </c>
      <c r="U28">
        <v>6.4309821000000003E-2</v>
      </c>
      <c r="V28">
        <v>-0.14120575899999999</v>
      </c>
      <c r="W28">
        <v>7.5423571999999994E-2</v>
      </c>
      <c r="X28">
        <v>3.4169208999999999E-2</v>
      </c>
      <c r="Y28">
        <v>-0.34976427599999999</v>
      </c>
      <c r="Z28">
        <v>-0.329319843</v>
      </c>
      <c r="AA28" s="2">
        <v>1.003164E-3</v>
      </c>
      <c r="AB2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variance</vt:lpstr>
      <vt:lpstr>descriptive stat</vt:lpstr>
      <vt:lpstr>frequency tables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2019-12-19T21:42:11Z</dcterms:created>
  <dcterms:modified xsi:type="dcterms:W3CDTF">2019-12-19T23:32:55Z</dcterms:modified>
</cp:coreProperties>
</file>