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her\Documents\administration\Gestion 2020-2021\PTUTS2\Evaluation\"/>
    </mc:Choice>
  </mc:AlternateContent>
  <bookViews>
    <workbookView xWindow="0" yWindow="0" windowWidth="28800" windowHeight="9000" activeTab="2"/>
  </bookViews>
  <sheets>
    <sheet name="Suivi" sheetId="1" r:id="rId1"/>
    <sheet name="Livraison_Finale" sheetId="2" r:id="rId2"/>
    <sheet name="Soutenance" sheetId="3" r:id="rId3"/>
    <sheet name="Recap notes" sheetId="4" r:id="rId4"/>
  </sheets>
  <calcPr calcId="162913"/>
</workbook>
</file>

<file path=xl/calcChain.xml><?xml version="1.0" encoding="utf-8"?>
<calcChain xmlns="http://schemas.openxmlformats.org/spreadsheetml/2006/main">
  <c r="AK9" i="2" l="1"/>
  <c r="AK10" i="2"/>
  <c r="AI9" i="2"/>
  <c r="AI10" i="2"/>
  <c r="AG9" i="2"/>
  <c r="AG10" i="2"/>
  <c r="AE9" i="2"/>
  <c r="AE10" i="2"/>
  <c r="AC9" i="2"/>
  <c r="AC10" i="2"/>
  <c r="AA9" i="2"/>
  <c r="AA10" i="2"/>
  <c r="Y9" i="2"/>
  <c r="Y10" i="2"/>
  <c r="W9" i="2"/>
  <c r="W10" i="2"/>
  <c r="U9" i="2"/>
  <c r="U10" i="2"/>
  <c r="S9" i="2"/>
  <c r="S10" i="2"/>
  <c r="Q9" i="2"/>
  <c r="Q10" i="2"/>
  <c r="O9" i="2"/>
  <c r="O10" i="2"/>
  <c r="M9" i="2"/>
  <c r="M10" i="2"/>
  <c r="K9" i="2"/>
  <c r="K10" i="2"/>
  <c r="I9" i="2" l="1"/>
  <c r="I10" i="2"/>
  <c r="G9" i="2"/>
  <c r="G10" i="2"/>
  <c r="E9" i="2"/>
  <c r="E10" i="2"/>
  <c r="AQ9" i="2"/>
  <c r="AQ10" i="2"/>
  <c r="AO9" i="2"/>
  <c r="AO10" i="2"/>
  <c r="AM9" i="2"/>
  <c r="AM10" i="2"/>
  <c r="E104" i="4"/>
  <c r="H104" i="4" s="1"/>
  <c r="E105" i="4"/>
  <c r="H105" i="4" s="1"/>
  <c r="E106" i="4"/>
  <c r="E107" i="4"/>
  <c r="E103" i="4"/>
  <c r="H103" i="4" s="1"/>
  <c r="E99" i="4"/>
  <c r="E100" i="4"/>
  <c r="E101" i="4"/>
  <c r="E102" i="4"/>
  <c r="E98" i="4"/>
  <c r="E94" i="4"/>
  <c r="E95" i="4"/>
  <c r="E96" i="4"/>
  <c r="E97" i="4"/>
  <c r="E93" i="4"/>
  <c r="E88" i="4"/>
  <c r="H88" i="4" s="1"/>
  <c r="E89" i="4"/>
  <c r="E90" i="4"/>
  <c r="E91" i="4"/>
  <c r="H91" i="4" s="1"/>
  <c r="E92" i="4"/>
  <c r="E87" i="4"/>
  <c r="E83" i="4"/>
  <c r="E84" i="4"/>
  <c r="E85" i="4"/>
  <c r="E86" i="4"/>
  <c r="E82" i="4"/>
  <c r="H106" i="4"/>
  <c r="H107" i="4"/>
  <c r="E78" i="4"/>
  <c r="E79" i="4"/>
  <c r="E80" i="4"/>
  <c r="E81" i="4"/>
  <c r="E77" i="4"/>
  <c r="E73" i="4"/>
  <c r="E74" i="4"/>
  <c r="E75" i="4"/>
  <c r="E76" i="4"/>
  <c r="E72" i="4"/>
  <c r="E68" i="4"/>
  <c r="E69" i="4"/>
  <c r="E70" i="4"/>
  <c r="E71" i="4"/>
  <c r="E67" i="4"/>
  <c r="E63" i="4"/>
  <c r="E64" i="4"/>
  <c r="H64" i="4" s="1"/>
  <c r="E65" i="4"/>
  <c r="E66" i="4"/>
  <c r="E62" i="4"/>
  <c r="E58" i="4"/>
  <c r="E59" i="4"/>
  <c r="E60" i="4"/>
  <c r="E61" i="4"/>
  <c r="E57" i="4"/>
  <c r="H57" i="4"/>
  <c r="E52" i="4"/>
  <c r="H52" i="4" s="1"/>
  <c r="E53" i="4"/>
  <c r="E54" i="4"/>
  <c r="H54" i="4" s="1"/>
  <c r="E55" i="4"/>
  <c r="E56" i="4"/>
  <c r="E51" i="4"/>
  <c r="E47" i="4"/>
  <c r="E48" i="4"/>
  <c r="E49" i="4"/>
  <c r="E50" i="4"/>
  <c r="H50" i="4" s="1"/>
  <c r="E46" i="4"/>
  <c r="E42" i="4"/>
  <c r="E43" i="4"/>
  <c r="E44" i="4"/>
  <c r="E45" i="4"/>
  <c r="E41" i="4"/>
  <c r="H41" i="4" s="1"/>
  <c r="E36" i="4"/>
  <c r="E37" i="4"/>
  <c r="E38" i="4"/>
  <c r="E39" i="4"/>
  <c r="E40" i="4"/>
  <c r="E35" i="4"/>
  <c r="E31" i="4"/>
  <c r="E32" i="4"/>
  <c r="E33" i="4"/>
  <c r="E34" i="4"/>
  <c r="E30" i="4"/>
  <c r="E26" i="4"/>
  <c r="E27" i="4"/>
  <c r="E28" i="4"/>
  <c r="E29" i="4"/>
  <c r="E25" i="4"/>
  <c r="E21" i="4"/>
  <c r="E22" i="4"/>
  <c r="E23" i="4"/>
  <c r="E24" i="4"/>
  <c r="H25" i="4"/>
  <c r="E20" i="4"/>
  <c r="E16" i="4"/>
  <c r="E17" i="4"/>
  <c r="E18" i="4"/>
  <c r="E19" i="4"/>
  <c r="E15" i="4"/>
  <c r="E10" i="4"/>
  <c r="E11" i="4"/>
  <c r="E12" i="4"/>
  <c r="E13" i="4"/>
  <c r="E14" i="4"/>
  <c r="H15" i="4"/>
  <c r="E9" i="4"/>
  <c r="E5" i="4"/>
  <c r="E6" i="4"/>
  <c r="E7" i="4"/>
  <c r="E8" i="4"/>
  <c r="E4" i="4"/>
  <c r="D104" i="4"/>
  <c r="D105" i="4"/>
  <c r="D106" i="4"/>
  <c r="D107" i="4"/>
  <c r="D103" i="4"/>
  <c r="C104" i="4"/>
  <c r="C105" i="4"/>
  <c r="C106" i="4"/>
  <c r="C107" i="4"/>
  <c r="C103" i="4"/>
  <c r="B104" i="4"/>
  <c r="B105" i="4"/>
  <c r="B106" i="4"/>
  <c r="B107" i="4"/>
  <c r="B103" i="4"/>
  <c r="D99" i="4"/>
  <c r="D100" i="4"/>
  <c r="D101" i="4"/>
  <c r="D102" i="4"/>
  <c r="D98" i="4"/>
  <c r="D94" i="4"/>
  <c r="D95" i="4"/>
  <c r="D96" i="4"/>
  <c r="D97" i="4"/>
  <c r="D93" i="4"/>
  <c r="D88" i="4"/>
  <c r="D89" i="4"/>
  <c r="H89" i="4" s="1"/>
  <c r="D90" i="4"/>
  <c r="D91" i="4"/>
  <c r="D92" i="4"/>
  <c r="D87" i="4"/>
  <c r="D83" i="4"/>
  <c r="D84" i="4"/>
  <c r="D85" i="4"/>
  <c r="D86" i="4"/>
  <c r="D82" i="4"/>
  <c r="D78" i="4"/>
  <c r="D79" i="4"/>
  <c r="D80" i="4"/>
  <c r="D81" i="4"/>
  <c r="D77" i="4"/>
  <c r="D73" i="4"/>
  <c r="D74" i="4"/>
  <c r="D75" i="4"/>
  <c r="D76" i="4"/>
  <c r="D72" i="4"/>
  <c r="D68" i="4"/>
  <c r="D69" i="4"/>
  <c r="D70" i="4"/>
  <c r="D71" i="4"/>
  <c r="D67" i="4"/>
  <c r="D63" i="4"/>
  <c r="D64" i="4"/>
  <c r="D65" i="4"/>
  <c r="D66" i="4"/>
  <c r="D62" i="4"/>
  <c r="D58" i="4"/>
  <c r="D59" i="4"/>
  <c r="D60" i="4"/>
  <c r="D61" i="4"/>
  <c r="D57" i="4"/>
  <c r="D52" i="4"/>
  <c r="D53" i="4"/>
  <c r="D54" i="4"/>
  <c r="D55" i="4"/>
  <c r="D56" i="4"/>
  <c r="D51" i="4"/>
  <c r="D47" i="4"/>
  <c r="D48" i="4"/>
  <c r="D49" i="4"/>
  <c r="D50" i="4"/>
  <c r="D46" i="4"/>
  <c r="D42" i="4"/>
  <c r="D43" i="4"/>
  <c r="D44" i="4"/>
  <c r="H44" i="4" s="1"/>
  <c r="D45" i="4"/>
  <c r="H45" i="4" s="1"/>
  <c r="D41" i="4"/>
  <c r="D36" i="4"/>
  <c r="D37" i="4"/>
  <c r="D38" i="4"/>
  <c r="D39" i="4"/>
  <c r="D40" i="4"/>
  <c r="D35" i="4"/>
  <c r="D31" i="4"/>
  <c r="D32" i="4"/>
  <c r="D33" i="4"/>
  <c r="D34" i="4"/>
  <c r="D30" i="4"/>
  <c r="D26" i="4"/>
  <c r="D27" i="4"/>
  <c r="D28" i="4"/>
  <c r="D29" i="4"/>
  <c r="D25" i="4"/>
  <c r="D21" i="4"/>
  <c r="D22" i="4"/>
  <c r="D23" i="4"/>
  <c r="D24" i="4"/>
  <c r="D20" i="4"/>
  <c r="H53" i="4"/>
  <c r="H26" i="4"/>
  <c r="H29" i="4"/>
  <c r="D16" i="4"/>
  <c r="D17" i="4"/>
  <c r="D18" i="4"/>
  <c r="D19" i="4"/>
  <c r="D15" i="4"/>
  <c r="D10" i="4"/>
  <c r="H10" i="4" s="1"/>
  <c r="D11" i="4"/>
  <c r="D12" i="4"/>
  <c r="D13" i="4"/>
  <c r="D14" i="4"/>
  <c r="D9" i="4"/>
  <c r="D5" i="4"/>
  <c r="D6" i="4"/>
  <c r="D7" i="4"/>
  <c r="D8" i="4"/>
  <c r="D4" i="4"/>
  <c r="H8" i="4"/>
  <c r="H17" i="4"/>
  <c r="H18" i="4"/>
  <c r="H19" i="4"/>
  <c r="H49" i="4"/>
  <c r="H75" i="4"/>
  <c r="H76" i="4"/>
  <c r="H102" i="4"/>
  <c r="C99" i="4"/>
  <c r="C100" i="4"/>
  <c r="C101" i="4"/>
  <c r="C102" i="4"/>
  <c r="C98" i="4"/>
  <c r="H98" i="4" s="1"/>
  <c r="C94" i="4"/>
  <c r="C95" i="4"/>
  <c r="C96" i="4"/>
  <c r="H96" i="4" s="1"/>
  <c r="C97" i="4"/>
  <c r="H97" i="4" s="1"/>
  <c r="C93" i="4"/>
  <c r="C92" i="4"/>
  <c r="C88" i="4"/>
  <c r="C89" i="4"/>
  <c r="C90" i="4"/>
  <c r="C91" i="4"/>
  <c r="C87" i="4"/>
  <c r="C83" i="4"/>
  <c r="C84" i="4"/>
  <c r="C85" i="4"/>
  <c r="H85" i="4" s="1"/>
  <c r="C86" i="4"/>
  <c r="C82" i="4"/>
  <c r="C78" i="4"/>
  <c r="C79" i="4"/>
  <c r="C80" i="4"/>
  <c r="H80" i="4" s="1"/>
  <c r="C81" i="4"/>
  <c r="C77" i="4"/>
  <c r="C73" i="4"/>
  <c r="C74" i="4"/>
  <c r="C75" i="4"/>
  <c r="C76" i="4"/>
  <c r="C72" i="4"/>
  <c r="C68" i="4"/>
  <c r="C69" i="4"/>
  <c r="C70" i="4"/>
  <c r="H70" i="4" s="1"/>
  <c r="C71" i="4"/>
  <c r="C67" i="4"/>
  <c r="C63" i="4"/>
  <c r="C64" i="4"/>
  <c r="C65" i="4"/>
  <c r="H65" i="4" s="1"/>
  <c r="C66" i="4"/>
  <c r="C62" i="4"/>
  <c r="C58" i="4"/>
  <c r="H58" i="4" s="1"/>
  <c r="C59" i="4"/>
  <c r="H59" i="4" s="1"/>
  <c r="C60" i="4"/>
  <c r="H60" i="4" s="1"/>
  <c r="C61" i="4"/>
  <c r="H61" i="4" s="1"/>
  <c r="C57" i="4"/>
  <c r="C52" i="4"/>
  <c r="C53" i="4"/>
  <c r="C54" i="4"/>
  <c r="C55" i="4"/>
  <c r="H55" i="4" s="1"/>
  <c r="C56" i="4"/>
  <c r="C51" i="4"/>
  <c r="C47" i="4"/>
  <c r="C48" i="4"/>
  <c r="C49" i="4"/>
  <c r="C50" i="4"/>
  <c r="C46" i="4"/>
  <c r="Y22" i="1"/>
  <c r="C42" i="4"/>
  <c r="C43" i="4"/>
  <c r="C44" i="4"/>
  <c r="C45" i="4"/>
  <c r="C41" i="4"/>
  <c r="B41" i="4"/>
  <c r="C36" i="4"/>
  <c r="C37" i="4"/>
  <c r="C38" i="4"/>
  <c r="C39" i="4"/>
  <c r="H39" i="4" s="1"/>
  <c r="C40" i="4"/>
  <c r="H40" i="4" s="1"/>
  <c r="C35" i="4"/>
  <c r="C31" i="4"/>
  <c r="C32" i="4"/>
  <c r="C33" i="4"/>
  <c r="H33" i="4" s="1"/>
  <c r="C34" i="4"/>
  <c r="H34" i="4" s="1"/>
  <c r="C30" i="4"/>
  <c r="C26" i="4"/>
  <c r="C27" i="4"/>
  <c r="C28" i="4"/>
  <c r="C29" i="4"/>
  <c r="C25" i="4"/>
  <c r="C21" i="4"/>
  <c r="C22" i="4"/>
  <c r="C23" i="4"/>
  <c r="H23" i="4" s="1"/>
  <c r="C24" i="4"/>
  <c r="H24" i="4" s="1"/>
  <c r="C20" i="4"/>
  <c r="C10" i="4"/>
  <c r="C11" i="4"/>
  <c r="C12" i="4"/>
  <c r="H12" i="4" s="1"/>
  <c r="C13" i="4"/>
  <c r="C14" i="4"/>
  <c r="C9" i="4"/>
  <c r="C16" i="4"/>
  <c r="C17" i="4"/>
  <c r="C18" i="4"/>
  <c r="C19" i="4"/>
  <c r="C15" i="4"/>
  <c r="C5" i="4"/>
  <c r="C6" i="4"/>
  <c r="C7" i="4"/>
  <c r="H7" i="4" s="1"/>
  <c r="C8" i="4"/>
  <c r="C4" i="4"/>
  <c r="B99" i="4"/>
  <c r="B100" i="4"/>
  <c r="B101" i="4"/>
  <c r="B102" i="4"/>
  <c r="B98" i="4"/>
  <c r="B94" i="4"/>
  <c r="B95" i="4"/>
  <c r="B96" i="4"/>
  <c r="B97" i="4"/>
  <c r="B93" i="4"/>
  <c r="B92" i="4"/>
  <c r="B88" i="4"/>
  <c r="B89" i="4"/>
  <c r="B90" i="4"/>
  <c r="B91" i="4"/>
  <c r="B87" i="4"/>
  <c r="B83" i="4"/>
  <c r="B84" i="4"/>
  <c r="B85" i="4"/>
  <c r="B86" i="4"/>
  <c r="B82" i="4"/>
  <c r="B78" i="4"/>
  <c r="B79" i="4"/>
  <c r="B80" i="4"/>
  <c r="B81" i="4"/>
  <c r="B77" i="4"/>
  <c r="B73" i="4"/>
  <c r="B74" i="4"/>
  <c r="B75" i="4"/>
  <c r="B76" i="4"/>
  <c r="B72" i="4"/>
  <c r="B68" i="4"/>
  <c r="B69" i="4"/>
  <c r="B70" i="4"/>
  <c r="B71" i="4"/>
  <c r="B67" i="4"/>
  <c r="B63" i="4"/>
  <c r="B64" i="4"/>
  <c r="B65" i="4"/>
  <c r="B66" i="4"/>
  <c r="B62" i="4"/>
  <c r="B58" i="4"/>
  <c r="B59" i="4"/>
  <c r="B60" i="4"/>
  <c r="B61" i="4"/>
  <c r="B57" i="4"/>
  <c r="B52" i="4"/>
  <c r="B53" i="4"/>
  <c r="B54" i="4"/>
  <c r="B55" i="4"/>
  <c r="B56" i="4"/>
  <c r="B51" i="4"/>
  <c r="B47" i="4"/>
  <c r="B48" i="4"/>
  <c r="B49" i="4"/>
  <c r="B50" i="4"/>
  <c r="B46" i="4"/>
  <c r="B42" i="4"/>
  <c r="B43" i="4"/>
  <c r="B44" i="4"/>
  <c r="B45" i="4"/>
  <c r="B36" i="4"/>
  <c r="B37" i="4"/>
  <c r="B38" i="4"/>
  <c r="B39" i="4"/>
  <c r="B40" i="4"/>
  <c r="B35" i="4"/>
  <c r="B31" i="4"/>
  <c r="B32" i="4"/>
  <c r="B33" i="4"/>
  <c r="B34" i="4"/>
  <c r="B30" i="4"/>
  <c r="B26" i="4"/>
  <c r="B27" i="4"/>
  <c r="B28" i="4"/>
  <c r="B29" i="4"/>
  <c r="B25" i="4"/>
  <c r="B21" i="4"/>
  <c r="B22" i="4"/>
  <c r="B23" i="4"/>
  <c r="B24" i="4"/>
  <c r="B20" i="4"/>
  <c r="B16" i="4"/>
  <c r="B17" i="4"/>
  <c r="B18" i="4"/>
  <c r="B19" i="4"/>
  <c r="B15" i="4"/>
  <c r="B10" i="4"/>
  <c r="B11" i="4"/>
  <c r="B12" i="4"/>
  <c r="B13" i="4"/>
  <c r="B14" i="4"/>
  <c r="B9" i="4"/>
  <c r="B5" i="4"/>
  <c r="B6" i="4"/>
  <c r="B7" i="4"/>
  <c r="B8" i="4"/>
  <c r="B4" i="4"/>
  <c r="E2" i="2"/>
  <c r="E7" i="2"/>
  <c r="E6" i="2"/>
  <c r="E5" i="2"/>
  <c r="E4" i="2"/>
  <c r="E3" i="2"/>
  <c r="AO2" i="2"/>
  <c r="AO3" i="2"/>
  <c r="AO4" i="2"/>
  <c r="AO5" i="2"/>
  <c r="AO6" i="2"/>
  <c r="AO7" i="2"/>
  <c r="AR21" i="3"/>
  <c r="AP21" i="3"/>
  <c r="AN21" i="3"/>
  <c r="AJ21" i="3"/>
  <c r="AH21" i="3"/>
  <c r="AF21" i="3"/>
  <c r="Z21" i="3"/>
  <c r="T21" i="3"/>
  <c r="R21" i="3"/>
  <c r="F21" i="3"/>
  <c r="AB21" i="3"/>
  <c r="V21" i="3"/>
  <c r="AS8" i="3"/>
  <c r="AS7" i="3"/>
  <c r="AS6" i="3"/>
  <c r="AS5" i="3"/>
  <c r="AS4" i="3"/>
  <c r="AS3" i="3"/>
  <c r="AS2" i="3"/>
  <c r="AQ8" i="3"/>
  <c r="AQ7" i="3"/>
  <c r="AQ6" i="3"/>
  <c r="AQ5" i="3"/>
  <c r="AQ4" i="3"/>
  <c r="AQ3" i="3"/>
  <c r="AQ2" i="3"/>
  <c r="AO8" i="3"/>
  <c r="AO7" i="3"/>
  <c r="AO6" i="3"/>
  <c r="AO5" i="3"/>
  <c r="AO4" i="3"/>
  <c r="AO3" i="3"/>
  <c r="AO2" i="3"/>
  <c r="AM8" i="3"/>
  <c r="AM7" i="3"/>
  <c r="AM6" i="3"/>
  <c r="AM5" i="3"/>
  <c r="AM4" i="3"/>
  <c r="AM3" i="3"/>
  <c r="AM2" i="3"/>
  <c r="AK8" i="3"/>
  <c r="AK7" i="3"/>
  <c r="AK6" i="3"/>
  <c r="AK5" i="3"/>
  <c r="AK4" i="3"/>
  <c r="AK3" i="3"/>
  <c r="AK2" i="3"/>
  <c r="AI8" i="3"/>
  <c r="AI7" i="3"/>
  <c r="AI6" i="3"/>
  <c r="AI5" i="3"/>
  <c r="AI4" i="3"/>
  <c r="AI3" i="3"/>
  <c r="AI2" i="3"/>
  <c r="AG8" i="3"/>
  <c r="AG7" i="3"/>
  <c r="AG6" i="3"/>
  <c r="AG5" i="3"/>
  <c r="AG4" i="3"/>
  <c r="AG3" i="3"/>
  <c r="AG2" i="3"/>
  <c r="AE8" i="3"/>
  <c r="AE7" i="3"/>
  <c r="AE6" i="3"/>
  <c r="AE5" i="3"/>
  <c r="AE4" i="3"/>
  <c r="AE3" i="3"/>
  <c r="AE2" i="3"/>
  <c r="AC8" i="3"/>
  <c r="AC7" i="3"/>
  <c r="AC6" i="3"/>
  <c r="AC5" i="3"/>
  <c r="AC4" i="3"/>
  <c r="AC3" i="3"/>
  <c r="AC2" i="3"/>
  <c r="AA8" i="3"/>
  <c r="AA7" i="3"/>
  <c r="AA6" i="3"/>
  <c r="AA5" i="3"/>
  <c r="AA4" i="3"/>
  <c r="AA3" i="3"/>
  <c r="AA2" i="3"/>
  <c r="Y8" i="3"/>
  <c r="Y7" i="3"/>
  <c r="Y6" i="3"/>
  <c r="Y5" i="3"/>
  <c r="Y4" i="3"/>
  <c r="Y3" i="3"/>
  <c r="Y2" i="3"/>
  <c r="W8" i="3"/>
  <c r="W7" i="3"/>
  <c r="W6" i="3"/>
  <c r="W5" i="3"/>
  <c r="W4" i="3"/>
  <c r="W3" i="3"/>
  <c r="W2" i="3"/>
  <c r="U8" i="3"/>
  <c r="U7" i="3"/>
  <c r="U6" i="3"/>
  <c r="U5" i="3"/>
  <c r="U4" i="3"/>
  <c r="U3" i="3"/>
  <c r="U2" i="3"/>
  <c r="S8" i="3"/>
  <c r="S7" i="3"/>
  <c r="S6" i="3"/>
  <c r="S5" i="3"/>
  <c r="S4" i="3"/>
  <c r="S3" i="3"/>
  <c r="S2" i="3"/>
  <c r="Q8" i="3"/>
  <c r="Q7" i="3"/>
  <c r="Q6" i="3"/>
  <c r="Q5" i="3"/>
  <c r="Q4" i="3"/>
  <c r="Q3" i="3"/>
  <c r="Q2" i="3"/>
  <c r="O8" i="3"/>
  <c r="O7" i="3"/>
  <c r="O6" i="3"/>
  <c r="O5" i="3"/>
  <c r="O4" i="3"/>
  <c r="O3" i="3"/>
  <c r="O2" i="3"/>
  <c r="M8" i="3"/>
  <c r="M7" i="3"/>
  <c r="M6" i="3"/>
  <c r="M5" i="3"/>
  <c r="M4" i="3"/>
  <c r="M3" i="3"/>
  <c r="M2" i="3"/>
  <c r="K8" i="3"/>
  <c r="K7" i="3"/>
  <c r="K6" i="3"/>
  <c r="K5" i="3"/>
  <c r="K4" i="3"/>
  <c r="K3" i="3"/>
  <c r="K2" i="3"/>
  <c r="I8" i="3"/>
  <c r="I7" i="3"/>
  <c r="I6" i="3"/>
  <c r="I5" i="3"/>
  <c r="I4" i="3"/>
  <c r="I3" i="3"/>
  <c r="I2" i="3"/>
  <c r="H101" i="4" l="1"/>
  <c r="H94" i="4"/>
  <c r="H95" i="4"/>
  <c r="H90" i="4"/>
  <c r="H86" i="4"/>
  <c r="H83" i="4"/>
  <c r="H82" i="4"/>
  <c r="H79" i="4"/>
  <c r="H74" i="4"/>
  <c r="H73" i="4"/>
  <c r="H69" i="4"/>
  <c r="H72" i="4"/>
  <c r="H67" i="4"/>
  <c r="H63" i="4"/>
  <c r="H51" i="4"/>
  <c r="H47" i="4"/>
  <c r="H43" i="4"/>
  <c r="H36" i="4"/>
  <c r="H31" i="4"/>
  <c r="H35" i="4"/>
  <c r="H28" i="4"/>
  <c r="H27" i="4"/>
  <c r="H20" i="4"/>
  <c r="H6" i="4"/>
  <c r="H5" i="4"/>
  <c r="H71" i="4"/>
  <c r="H14" i="4"/>
  <c r="H30" i="4"/>
  <c r="H38" i="4"/>
  <c r="H46" i="4"/>
  <c r="H62" i="4"/>
  <c r="H81" i="4"/>
  <c r="H84" i="4"/>
  <c r="H93" i="4"/>
  <c r="H9" i="4"/>
  <c r="H77" i="4"/>
  <c r="H13" i="4"/>
  <c r="H22" i="4"/>
  <c r="H37" i="4"/>
  <c r="H66" i="4"/>
  <c r="H68" i="4"/>
  <c r="H100" i="4"/>
  <c r="H56" i="4"/>
  <c r="H42" i="4"/>
  <c r="H16" i="4"/>
  <c r="H21" i="4"/>
  <c r="H87" i="4"/>
  <c r="H99" i="4"/>
  <c r="H11" i="4"/>
  <c r="H32" i="4"/>
  <c r="H48" i="4"/>
  <c r="H78" i="4"/>
  <c r="H92" i="4"/>
  <c r="AQ8" i="2"/>
  <c r="AQ7" i="2"/>
  <c r="AQ6" i="2"/>
  <c r="AQ5" i="2"/>
  <c r="AQ4" i="2"/>
  <c r="AQ3" i="2"/>
  <c r="AQ2" i="2"/>
  <c r="AP20" i="2"/>
  <c r="AO8" i="2"/>
  <c r="AM8" i="2"/>
  <c r="AM7" i="2"/>
  <c r="AM6" i="2"/>
  <c r="AM5" i="2"/>
  <c r="AM4" i="2"/>
  <c r="AM3" i="2"/>
  <c r="AM2" i="2"/>
  <c r="AK8" i="2"/>
  <c r="AK7" i="2"/>
  <c r="AK6" i="2"/>
  <c r="AK5" i="2"/>
  <c r="AK4" i="2"/>
  <c r="AK3" i="2"/>
  <c r="AK2" i="2"/>
  <c r="AI8" i="2"/>
  <c r="AI7" i="2"/>
  <c r="AI6" i="2"/>
  <c r="AI5" i="2"/>
  <c r="AI4" i="2"/>
  <c r="AI3" i="2"/>
  <c r="AI2" i="2"/>
  <c r="AG8" i="2"/>
  <c r="AG7" i="2"/>
  <c r="AG6" i="2"/>
  <c r="AG5" i="2"/>
  <c r="AG4" i="2"/>
  <c r="AG3" i="2"/>
  <c r="AG2" i="2"/>
  <c r="AE8" i="2"/>
  <c r="AE7" i="2"/>
  <c r="AE6" i="2"/>
  <c r="AE5" i="2"/>
  <c r="AE4" i="2"/>
  <c r="AE3" i="2"/>
  <c r="AE2" i="2"/>
  <c r="AC8" i="2"/>
  <c r="AC7" i="2"/>
  <c r="AC6" i="2"/>
  <c r="AC5" i="2"/>
  <c r="AC4" i="2"/>
  <c r="AC3" i="2"/>
  <c r="AC2" i="2"/>
  <c r="AA8" i="2"/>
  <c r="AA7" i="2"/>
  <c r="AA6" i="2"/>
  <c r="AA5" i="2"/>
  <c r="AA4" i="2"/>
  <c r="AA3" i="2"/>
  <c r="AA2" i="2"/>
  <c r="Y8" i="2"/>
  <c r="Y7" i="2"/>
  <c r="Y6" i="2"/>
  <c r="Y5" i="2"/>
  <c r="Y4" i="2"/>
  <c r="Y3" i="2"/>
  <c r="Y2" i="2"/>
  <c r="W8" i="2"/>
  <c r="W7" i="2"/>
  <c r="W6" i="2"/>
  <c r="W5" i="2"/>
  <c r="W4" i="2"/>
  <c r="W3" i="2"/>
  <c r="W2" i="2"/>
  <c r="U8" i="2"/>
  <c r="U7" i="2"/>
  <c r="U6" i="2"/>
  <c r="U5" i="2"/>
  <c r="U4" i="2"/>
  <c r="U3" i="2"/>
  <c r="U2" i="2"/>
  <c r="S8" i="2"/>
  <c r="S7" i="2"/>
  <c r="S6" i="2"/>
  <c r="S5" i="2"/>
  <c r="S4" i="2"/>
  <c r="S3" i="2"/>
  <c r="S2" i="2"/>
  <c r="Q8" i="2"/>
  <c r="Q7" i="2"/>
  <c r="Q6" i="2"/>
  <c r="Q5" i="2"/>
  <c r="Q4" i="2"/>
  <c r="Q3" i="2"/>
  <c r="Q2" i="2"/>
  <c r="O8" i="2"/>
  <c r="O7" i="2"/>
  <c r="O6" i="2"/>
  <c r="O5" i="2"/>
  <c r="O4" i="2"/>
  <c r="O3" i="2"/>
  <c r="O2" i="2"/>
  <c r="M8" i="2"/>
  <c r="M7" i="2"/>
  <c r="M6" i="2"/>
  <c r="M5" i="2"/>
  <c r="M4" i="2"/>
  <c r="M3" i="2"/>
  <c r="M2" i="2"/>
  <c r="K8" i="2"/>
  <c r="K7" i="2"/>
  <c r="K6" i="2"/>
  <c r="K5" i="2"/>
  <c r="K4" i="2"/>
  <c r="K3" i="2"/>
  <c r="K2" i="2"/>
  <c r="I8" i="2"/>
  <c r="I7" i="2"/>
  <c r="I6" i="2"/>
  <c r="I5" i="2"/>
  <c r="I4" i="2"/>
  <c r="I3" i="2"/>
  <c r="I2" i="2"/>
  <c r="AQ22" i="1"/>
  <c r="AQ17" i="1"/>
  <c r="AQ10" i="1"/>
  <c r="G3" i="2"/>
  <c r="G4" i="2"/>
  <c r="G5" i="2"/>
  <c r="G6" i="2"/>
  <c r="G7" i="2"/>
  <c r="G8" i="2"/>
  <c r="G2" i="2"/>
  <c r="G3" i="3"/>
  <c r="G4" i="3"/>
  <c r="G5" i="3"/>
  <c r="G6" i="3"/>
  <c r="G7" i="3"/>
  <c r="G8" i="3"/>
  <c r="G2" i="3"/>
  <c r="E8" i="2"/>
  <c r="E17" i="1"/>
  <c r="G17" i="1" s="1"/>
  <c r="E10" i="1"/>
  <c r="H4" i="4"/>
  <c r="AL21" i="3"/>
  <c r="AD21" i="3"/>
  <c r="X21" i="3"/>
  <c r="P21" i="3"/>
  <c r="N21" i="3"/>
  <c r="L21" i="3"/>
  <c r="J21" i="3"/>
  <c r="H21" i="3"/>
  <c r="B15" i="3"/>
  <c r="B10" i="3"/>
  <c r="B21" i="3" s="1"/>
  <c r="AN20" i="2"/>
  <c r="AL20" i="2"/>
  <c r="AJ20" i="2"/>
  <c r="AH20" i="2"/>
  <c r="AF20" i="2"/>
  <c r="AD20" i="2"/>
  <c r="AB20" i="2"/>
  <c r="Z20" i="2"/>
  <c r="X20" i="2"/>
  <c r="V20" i="2"/>
  <c r="T20" i="2"/>
  <c r="R20" i="2"/>
  <c r="P20" i="2"/>
  <c r="N20" i="2"/>
  <c r="L20" i="2"/>
  <c r="J20" i="2"/>
  <c r="H20" i="2"/>
  <c r="F20" i="2"/>
  <c r="D20" i="2"/>
  <c r="AN29" i="1"/>
  <c r="AM28" i="1"/>
  <c r="AL28" i="1"/>
  <c r="AL29" i="1" s="1"/>
  <c r="AK28" i="1"/>
  <c r="AO22" i="1"/>
  <c r="AM22" i="1"/>
  <c r="AK22" i="1"/>
  <c r="AI22" i="1"/>
  <c r="AG22" i="1"/>
  <c r="AE22" i="1"/>
  <c r="AC22" i="1"/>
  <c r="AA22" i="1"/>
  <c r="U22" i="1"/>
  <c r="S22" i="1"/>
  <c r="Q22" i="1"/>
  <c r="O22" i="1"/>
  <c r="M22" i="1"/>
  <c r="K22" i="1"/>
  <c r="I22" i="1"/>
  <c r="G22" i="1"/>
  <c r="E22" i="1"/>
  <c r="B22" i="1"/>
  <c r="AO17" i="1"/>
  <c r="AM17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B17" i="1"/>
  <c r="AO10" i="1"/>
  <c r="AM10" i="1"/>
  <c r="AK10" i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B10" i="1"/>
  <c r="Y29" i="1" l="1"/>
  <c r="AO29" i="1"/>
  <c r="U29" i="1"/>
  <c r="AK29" i="1"/>
  <c r="AQ29" i="1"/>
  <c r="AE29" i="1"/>
  <c r="AG29" i="1"/>
  <c r="O29" i="1"/>
  <c r="I29" i="1"/>
  <c r="K29" i="1"/>
  <c r="M29" i="1"/>
  <c r="Q29" i="1"/>
  <c r="S29" i="1"/>
  <c r="AI29" i="1"/>
  <c r="AC29" i="1"/>
  <c r="B29" i="1"/>
  <c r="G29" i="1"/>
  <c r="W29" i="1"/>
  <c r="AM29" i="1"/>
  <c r="AA29" i="1"/>
  <c r="E29" i="1"/>
</calcChain>
</file>

<file path=xl/sharedStrings.xml><?xml version="1.0" encoding="utf-8"?>
<sst xmlns="http://schemas.openxmlformats.org/spreadsheetml/2006/main" count="391" uniqueCount="211">
  <si>
    <t>Note</t>
  </si>
  <si>
    <t>NOM  Prenom - Rôle - Nb Abs.</t>
  </si>
  <si>
    <t>HULLO Nathan</t>
  </si>
  <si>
    <t>COUSSE Clément</t>
  </si>
  <si>
    <t>POLESE Maxime</t>
  </si>
  <si>
    <t>SAVARY Guillaume</t>
  </si>
  <si>
    <t>Grille évaluation suivi PTUTS2</t>
  </si>
  <si>
    <t>Détail</t>
  </si>
  <si>
    <t>Barème</t>
  </si>
  <si>
    <t>Commentaires</t>
  </si>
  <si>
    <t>Num GROUPE : 1</t>
  </si>
  <si>
    <t>Num GROUPE : 2</t>
  </si>
  <si>
    <t>Num GROUPE : 3</t>
  </si>
  <si>
    <t>Num GROUPE : 4</t>
  </si>
  <si>
    <t>Num GROUPE : 5</t>
  </si>
  <si>
    <t>Num GROUPE : 6</t>
  </si>
  <si>
    <t>Num GROUPE : 7</t>
  </si>
  <si>
    <t>Num GROUPE : 8</t>
  </si>
  <si>
    <t>Num GROUPE : 9</t>
  </si>
  <si>
    <t>Num GROUPE : 10</t>
  </si>
  <si>
    <t>Num GROUPE : 11</t>
  </si>
  <si>
    <t>Num GROUPE : 12</t>
  </si>
  <si>
    <t>Num GROUPE : 13</t>
  </si>
  <si>
    <t>Num GROUPE : 14</t>
  </si>
  <si>
    <t>Num GROUPE : 15</t>
  </si>
  <si>
    <t>Num GROUPE : 16</t>
  </si>
  <si>
    <t>Num GROUPE : 17</t>
  </si>
  <si>
    <t>Num GROUPE : 18</t>
  </si>
  <si>
    <t>Num GROUPE : 19</t>
  </si>
  <si>
    <t>Livraison V1</t>
  </si>
  <si>
    <t>/6</t>
  </si>
  <si>
    <t>Tuteur LN</t>
  </si>
  <si>
    <t>Tuteur MDM</t>
  </si>
  <si>
    <t>Tuteur LR</t>
  </si>
  <si>
    <t>tuteur LR</t>
  </si>
  <si>
    <t>Tuteur FP</t>
  </si>
  <si>
    <t>DocTech</t>
  </si>
  <si>
    <t>DocUser</t>
  </si>
  <si>
    <t xml:space="preserve">    • Page de garde, Sommaire
    • Rôle de l'applications 
    • Installation utilisation 
    • Fonctionnement
    • Résultats produits par chaque fonctionnalité</t>
  </si>
  <si>
    <t>Application</t>
  </si>
  <si>
    <t>.jar  executable</t>
  </si>
  <si>
    <t>Recette/test</t>
  </si>
  <si>
    <t>• Page de Garde, Sommaire
• Présentation du contexte
• Fiches de tests commentées</t>
  </si>
  <si>
    <t>Livraison V2</t>
  </si>
  <si>
    <t>/7</t>
  </si>
  <si>
    <t xml:space="preserve">    • Page de garde, Sommaire
    • Rôle de l' application 
    • Installation 
    • Fonctionnement
    • Résultats produits par chaque fonctionnalité</t>
  </si>
  <si>
    <t>.jar exécutable</t>
  </si>
  <si>
    <t>Gestion de projet</t>
  </si>
  <si>
    <t>Tâches / Gantt V1</t>
  </si>
  <si>
    <t>Tâches / Gantt V2</t>
  </si>
  <si>
    <t>Format des documents</t>
  </si>
  <si>
    <t>Gantt en pdf, docs en asciidoc</t>
  </si>
  <si>
    <t>NB : livraison V3 évaluée à part</t>
  </si>
  <si>
    <t>/15</t>
  </si>
  <si>
    <t>MDM</t>
  </si>
  <si>
    <t xml:space="preserve">    doc v2 finalisées chef d’agence
    • Page de garde, Sommaire
    • Présentation de l'Application
    •  Architecture
    • Présentation et explication de tous les diagrammes demandés
       Pour chaque Fonctionnalité : 
        ◦ Use Case
        ◦ Diagramme de classes
        ◦ SNI
        ◦ Extraits de code significatifs commentés si nécessaires avec spéc. ddées
        ◦ Éléments complément. nécessaires à mise en œuvre du dvpt</t>
  </si>
  <si>
    <t>Livraison d'un  .jar, de la javadoc…</t>
  </si>
  <si>
    <t>Tâches / Gantt V3</t>
  </si>
  <si>
    <t>Pour l'an prochain ajouter une rubrique présentation contexte/ Intro</t>
  </si>
  <si>
    <t>Rubriques</t>
  </si>
  <si>
    <t>Forme / 4pts</t>
  </si>
  <si>
    <t>Communication orale (expression, attitude …)</t>
  </si>
  <si>
    <t>Répartition de la parole et temps respecté</t>
  </si>
  <si>
    <t>Contenu / 16pts</t>
  </si>
  <si>
    <t>Bilan organisationnel</t>
  </si>
  <si>
    <t xml:space="preserve">    </t>
  </si>
  <si>
    <t>Bilan technique</t>
  </si>
  <si>
    <t>Bilan humain</t>
  </si>
  <si>
    <t>Résultat final</t>
  </si>
  <si>
    <t>NOTE</t>
  </si>
  <si>
    <t>Recap Notes</t>
  </si>
  <si>
    <t>Groupe projet</t>
  </si>
  <si>
    <t>Etudiant</t>
  </si>
  <si>
    <t>Suivi</t>
  </si>
  <si>
    <t>V3</t>
  </si>
  <si>
    <t>Soutenance</t>
  </si>
  <si>
    <t>participation (-2/+2)</t>
  </si>
  <si>
    <t>Présence Moodle</t>
  </si>
  <si>
    <t>Formule finale</t>
  </si>
  <si>
    <t>COMBAL Nicolas</t>
  </si>
  <si>
    <t>DUPUY Tom</t>
  </si>
  <si>
    <t>GALLON Emilien</t>
  </si>
  <si>
    <t>HUSSON Renaud</t>
  </si>
  <si>
    <t>SUDRE Damien</t>
  </si>
  <si>
    <t>Utilisation Git/issues …</t>
  </si>
  <si>
    <t>CDCU V1</t>
  </si>
  <si>
    <t xml:space="preserve">    • Page de garde, Sommaire
    • Présentation du sujet
        ◦ contexte, objectifs, à quel problème répond-t-il ?
    • Analyse de l’existant (D. UC, dont diag. séq. en rétroconception ")pour l’UC « Créer un client » et pour l’UC « Créer un projet ».
    • Analyse des besoins (V1 et V2)
    • Analyse des contraintes
        ◦ techniques &amp; organisationnelles</t>
  </si>
  <si>
    <t xml:space="preserve">    • Page de garde, Sommaire
    • Présentation de l'Application
    •  Architecture   
    • Présentation et explication de tous les diagrammes demandés  avec SNI commenté
       Pour chaque Fonctionnalité : 
        ◦ Use Case
        ◦ Diagramme de classes
        ◦ Extraits de code significatifs commentés si nécessaires avec spéc. ddées
        ◦ Éléments complément. nécessaires à mise en œuvre du dvpt</t>
  </si>
  <si>
    <t>Retard/Suivi</t>
  </si>
  <si>
    <t xml:space="preserve">Gantt complet, cohérent avec tickets/issues  Git et à jour (tâches, resp., avancement)  GANTT V1&lt;=12H Gantt total&lt;=24h </t>
  </si>
  <si>
    <t xml:space="preserve">Gantt complet, cohérent avec tickets/issues  Git et à jour (tâches, resp. , avancement).GANTT V2&lt;=18H Gantt total&lt;=24h </t>
  </si>
  <si>
    <t>Prise compte remarques veille, Dépôt à l'heure.</t>
  </si>
  <si>
    <t xml:space="preserve">  • Page de garde, Sommaire
    • Présentation de l'Application
    •  Architecture
    • Présentation et explication de tous les diagrammes demandés avec SNI commenté
       Pour chaque Fonctionnalité : 
        ◦ Use Case
        ◦ Diagramme de classes
        ◦ Extraits de code significatifs commentés si nécessaires avec spéc. ddés
        ◦ Éléments complément. nécessaires à mise en œuvre du dvpt</t>
  </si>
  <si>
    <t>Livraison Finale  V3</t>
  </si>
  <si>
    <t>CASAOS Adrien</t>
  </si>
  <si>
    <t>LAFOURCADE Tom</t>
  </si>
  <si>
    <t>LE DEVEDEC Maxime</t>
  </si>
  <si>
    <t>PERRI Dorian</t>
  </si>
  <si>
    <t>TUDELA Yannis</t>
  </si>
  <si>
    <t>ALI Andjil</t>
  </si>
  <si>
    <t>CHABEAUDIE Maxime</t>
  </si>
  <si>
    <t>CHAVES Théo</t>
  </si>
  <si>
    <t>VIDOT Mathieu</t>
  </si>
  <si>
    <t>YAHIA Yazid</t>
  </si>
  <si>
    <t>DEDAELE Théo</t>
  </si>
  <si>
    <t>LENARDUZZI Julien</t>
  </si>
  <si>
    <t>MATHIEU Nicolas</t>
  </si>
  <si>
    <t>MUCKE Antoine</t>
  </si>
  <si>
    <t>SERVANT Geoffrey</t>
  </si>
  <si>
    <t>LN</t>
  </si>
  <si>
    <t>DUFRECHOU Laurian</t>
  </si>
  <si>
    <t>ONEDA Mathis</t>
  </si>
  <si>
    <t>SEBAICI Kevin</t>
  </si>
  <si>
    <t>VOVC Dan Gabriel</t>
  </si>
  <si>
    <t>ZHU Xuxin</t>
  </si>
  <si>
    <t>JMB</t>
  </si>
  <si>
    <t>CHAUGIER Nathan</t>
  </si>
  <si>
    <t>FLINOIS Hugo</t>
  </si>
  <si>
    <t>GRANCHAMPS Paul</t>
  </si>
  <si>
    <t>PAGES Clément</t>
  </si>
  <si>
    <t>PEYROT Vincent</t>
  </si>
  <si>
    <t>ANSARI Youssef</t>
  </si>
  <si>
    <t>BERTATO Fabien</t>
  </si>
  <si>
    <t>MARCHANT Adriel</t>
  </si>
  <si>
    <t>MILOT Kilian</t>
  </si>
  <si>
    <t>PAPAIX Mateo</t>
  </si>
  <si>
    <t>SORIANO Hugo</t>
  </si>
  <si>
    <t>KOUNGA Sophie</t>
  </si>
  <si>
    <t>MOLTOT Gabriel</t>
  </si>
  <si>
    <t>MORGADO Jonathan</t>
  </si>
  <si>
    <t>SEGUR Jeremy</t>
  </si>
  <si>
    <t>TOUCHAIS Baptiste</t>
  </si>
  <si>
    <t>COMPAIN Vasco</t>
  </si>
  <si>
    <t>GUILLOU Vincent</t>
  </si>
  <si>
    <t>LOZANO Anthony</t>
  </si>
  <si>
    <t>TANDOL Noémie</t>
  </si>
  <si>
    <t>TENAILLEAU Louis</t>
  </si>
  <si>
    <t>BOULAROUAH Enzo</t>
  </si>
  <si>
    <t>COMBETTES-SOL Clément</t>
  </si>
  <si>
    <t>DA CRUZ Valentin</t>
  </si>
  <si>
    <t>FERRAYE Nicolas</t>
  </si>
  <si>
    <t>MAYRAN Loïc</t>
  </si>
  <si>
    <t>TOUZANI William</t>
  </si>
  <si>
    <t>DE MIGUEL Emilian</t>
  </si>
  <si>
    <t>FURRIEL Enzo</t>
  </si>
  <si>
    <t>TAHIRI Faress</t>
  </si>
  <si>
    <t>VILLEMUR Damien</t>
  </si>
  <si>
    <t>ALETRUT Bastien</t>
  </si>
  <si>
    <t>BULACHOV Ilya</t>
  </si>
  <si>
    <t>CALAS Matheo</t>
  </si>
  <si>
    <t>CARAYON Yanis</t>
  </si>
  <si>
    <t>LANGELLIER Louis</t>
  </si>
  <si>
    <t>BOUJETTIOUA Zakaria</t>
  </si>
  <si>
    <t>CAMBARERI José</t>
  </si>
  <si>
    <t>MAHDJOUB Hodheyfa</t>
  </si>
  <si>
    <t>SABATIER Pierre-Louis</t>
  </si>
  <si>
    <t>ACHIRAFI El Farouk</t>
  </si>
  <si>
    <t>CARVALHO Erwan</t>
  </si>
  <si>
    <t>CASPAR Elyas</t>
  </si>
  <si>
    <t>HERBERA Axel</t>
  </si>
  <si>
    <t>LABIT Matthias</t>
  </si>
  <si>
    <t>BACRIE Axel</t>
  </si>
  <si>
    <t>GANA Wassim</t>
  </si>
  <si>
    <t>GEORGES Matteo</t>
  </si>
  <si>
    <t>GERBER Florent</t>
  </si>
  <si>
    <t>AMOUROUX Benoît</t>
  </si>
  <si>
    <t>BOYER Lucas</t>
  </si>
  <si>
    <t>FRANCHINI Luca</t>
  </si>
  <si>
    <t>VAN DER VEEN Ruard</t>
  </si>
  <si>
    <t>VERONESI Kevin</t>
  </si>
  <si>
    <t>FP</t>
  </si>
  <si>
    <t>BOLZER Elouan</t>
  </si>
  <si>
    <t>CICHOSZ Maxime</t>
  </si>
  <si>
    <t>DRUELLE Julien</t>
  </si>
  <si>
    <t>GUERRY Thibaud</t>
  </si>
  <si>
    <t>WEPPE Alexis</t>
  </si>
  <si>
    <t>KHAMBOUNEUHANG Cédric</t>
  </si>
  <si>
    <t>ROCHDI Rana</t>
  </si>
  <si>
    <t>LLORET Léo</t>
  </si>
  <si>
    <t>SORIANO Raphaël</t>
  </si>
  <si>
    <t>LOYSIER Théo</t>
  </si>
  <si>
    <t>EP</t>
  </si>
  <si>
    <t>FLAMBARD Axel</t>
  </si>
  <si>
    <t>GIMENEZ Bastien</t>
  </si>
  <si>
    <t>MARTINEZ Arnaud</t>
  </si>
  <si>
    <t>NOGUEIRA Anthony</t>
  </si>
  <si>
    <t>ROUQUETTE Lilian</t>
  </si>
  <si>
    <t>BONNAFOUS Anaïs</t>
  </si>
  <si>
    <t>DUCROQ Julien</t>
  </si>
  <si>
    <t>ETCHEVERRIA Maxime</t>
  </si>
  <si>
    <t>KAMARY-RAKOTO Lova</t>
  </si>
  <si>
    <t>LAFONTAN Yanis</t>
  </si>
  <si>
    <t>Num GROUPE : 20</t>
  </si>
  <si>
    <t xml:space="preserve">
    • Page de garde, Sommaire
    • Présentation du sujet
        ◦ contexte, objectifs, à quel problème répond-t-il ?
    • Analyse de l’existant (D. UC, Diagramme de Séquence (en rétro-conception à partir du code existant pour les UC «Créer un client » et « Créer un projet ».
    • Analyse des besoins  incluant V2 et V3
    • Analyse des contraintes
        ◦ techniques &amp; organisationnelles</t>
  </si>
  <si>
    <t>CDCU  Evaluation finale</t>
  </si>
  <si>
    <t xml:space="preserve">  
    • Page de garde, Sommaire
    • Rôle des applications 
    • Installation utilisation 
    • Fonctionnement
    • Résultats produits par chaque Fonctionnalité</t>
  </si>
  <si>
    <t>Gantt complet, cohérent avec tickets/Issues Git et à jour (tâches, resp., avancement)</t>
  </si>
  <si>
    <t>Utilisation Git/tickets/issues …</t>
  </si>
  <si>
    <t>Structure des propos : intro/cl/plan</t>
  </si>
  <si>
    <t>Qualité des diapos : ortho, syntaxe, num</t>
  </si>
  <si>
    <t>LN JMB</t>
  </si>
  <si>
    <t>FP LR</t>
  </si>
  <si>
    <t>Nb absences  ?</t>
  </si>
  <si>
    <t>Arborescence respectée, Sources versionnées, commit réguliers et commentés…Pas de retard</t>
  </si>
  <si>
    <t>Arborescence respectée, Sources versionnées, commit réguliers et commentés…</t>
  </si>
  <si>
    <t>MDM PSO</t>
  </si>
  <si>
    <t>MDM  / PSO</t>
  </si>
  <si>
    <t>MDM / PSO</t>
  </si>
  <si>
    <t>PGA /EP</t>
  </si>
  <si>
    <t>MDM  PSO</t>
  </si>
  <si>
    <t>PGA 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</si>
</sst>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19">
    <font>
      <sz val="11"/>
      <color rgb="FF000000"/>
      <name val="Calibri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trike/>
      <sz val="12"/>
      <color rgb="FF000000"/>
      <name val="Calibri"/>
      <family val="2"/>
    </font>
    <font>
      <sz val="12"/>
      <color rgb="FF000000"/>
      <name val="Docs-Calibri"/>
    </font>
    <font>
      <sz val="10"/>
      <color rgb="FF000000"/>
      <name val="Calibri"/>
      <family val="2"/>
    </font>
    <font>
      <strike/>
      <sz val="10"/>
      <color rgb="FF000000"/>
      <name val="Calibri"/>
      <family val="2"/>
    </font>
    <font>
      <sz val="11"/>
      <color rgb="FF000000"/>
      <name val="Docs-Calibri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u/>
      <sz val="11"/>
      <color rgb="FF1155CC"/>
      <name val="Calibri"/>
      <family val="2"/>
    </font>
    <font>
      <sz val="12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DCE6F2"/>
        <bgColor rgb="FFDCE6F2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E6E0EC"/>
        <bgColor rgb="FFE6E0EC"/>
      </patternFill>
    </fill>
    <fill>
      <patternFill patternType="solid">
        <fgColor rgb="FFE6B9B8"/>
        <bgColor rgb="FFE6B9B8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DEADA"/>
        <bgColor rgb="FFFDEADA"/>
      </patternFill>
    </fill>
    <fill>
      <patternFill patternType="solid">
        <fgColor rgb="FFFAC090"/>
        <bgColor rgb="FFFAC090"/>
      </patternFill>
    </fill>
    <fill>
      <patternFill patternType="solid">
        <fgColor rgb="FFF8CBAD"/>
        <bgColor rgb="FFF8CBAD"/>
      </patternFill>
    </fill>
    <fill>
      <patternFill patternType="solid">
        <fgColor rgb="FFF4B084"/>
        <bgColor rgb="FFF4B084"/>
      </patternFill>
    </fill>
    <fill>
      <patternFill patternType="solid">
        <fgColor rgb="FFB9CDE5"/>
        <bgColor rgb="FFB9CDE5"/>
      </patternFill>
    </fill>
    <fill>
      <patternFill patternType="solid">
        <fgColor rgb="FFEBF1DE"/>
        <bgColor rgb="FFEBF1DE"/>
      </patternFill>
    </fill>
    <fill>
      <patternFill patternType="solid">
        <fgColor rgb="FFC3D69B"/>
        <bgColor rgb="FFC3D69B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CC4125"/>
        <bgColor rgb="FFCC4125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2E9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6" tint="0.39997558519241921"/>
        <bgColor rgb="FFD9D9D9"/>
      </patternFill>
    </fill>
    <fill>
      <patternFill patternType="solid">
        <fgColor theme="0"/>
        <bgColor rgb="FFFFE599"/>
      </patternFill>
    </fill>
    <fill>
      <patternFill patternType="solid">
        <fgColor theme="9" tint="0.79998168889431442"/>
        <bgColor rgb="FFD9D9D9"/>
      </patternFill>
    </fill>
  </fills>
  <borders count="2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222">
    <xf numFmtId="0" fontId="0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4" fillId="2" borderId="6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6" fillId="2" borderId="0" xfId="0" applyFont="1" applyFill="1" applyAlignment="1">
      <alignment horizontal="left"/>
    </xf>
    <xf numFmtId="0" fontId="4" fillId="2" borderId="12" xfId="0" applyFont="1" applyFill="1" applyBorder="1" applyAlignment="1">
      <alignment wrapText="1"/>
    </xf>
    <xf numFmtId="0" fontId="4" fillId="2" borderId="8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5" fillId="2" borderId="13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7" fillId="2" borderId="13" xfId="0" applyFont="1" applyFill="1" applyBorder="1" applyAlignment="1">
      <alignment wrapText="1"/>
    </xf>
    <xf numFmtId="0" fontId="7" fillId="2" borderId="12" xfId="0" applyFont="1" applyFill="1" applyBorder="1" applyAlignment="1">
      <alignment wrapText="1"/>
    </xf>
    <xf numFmtId="0" fontId="8" fillId="2" borderId="13" xfId="0" applyFont="1" applyFill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8" xfId="0" applyFont="1" applyFill="1" applyBorder="1" applyAlignment="1"/>
    <xf numFmtId="0" fontId="2" fillId="5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8" xfId="0" applyFont="1" applyFill="1" applyBorder="1" applyAlignment="1"/>
    <xf numFmtId="0" fontId="0" fillId="4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8" xfId="0" applyFont="1" applyBorder="1" applyAlignment="1"/>
    <xf numFmtId="0" fontId="9" fillId="6" borderId="0" xfId="0" applyFont="1" applyFill="1" applyAlignment="1">
      <alignment horizontal="left"/>
    </xf>
    <xf numFmtId="0" fontId="0" fillId="4" borderId="8" xfId="0" applyFont="1" applyFill="1" applyBorder="1" applyAlignment="1"/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top"/>
    </xf>
    <xf numFmtId="0" fontId="10" fillId="4" borderId="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wrapText="1"/>
    </xf>
    <xf numFmtId="0" fontId="0" fillId="4" borderId="19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0" fillId="4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0" fillId="4" borderId="8" xfId="0" applyFont="1" applyFill="1" applyBorder="1" applyAlignment="1">
      <alignment wrapText="1"/>
    </xf>
    <xf numFmtId="0" fontId="0" fillId="4" borderId="8" xfId="0" applyFont="1" applyFill="1" applyBorder="1" applyAlignment="1">
      <alignment wrapText="1"/>
    </xf>
    <xf numFmtId="0" fontId="0" fillId="7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8" xfId="0" quotePrefix="1" applyFont="1" applyBorder="1" applyAlignment="1">
      <alignment vertical="top" wrapText="1"/>
    </xf>
    <xf numFmtId="0" fontId="0" fillId="4" borderId="8" xfId="0" applyFont="1" applyFill="1" applyBorder="1" applyAlignment="1">
      <alignment horizontal="left" vertical="top" wrapText="1"/>
    </xf>
    <xf numFmtId="0" fontId="0" fillId="0" borderId="8" xfId="0" applyFont="1" applyBorder="1" applyAlignment="1">
      <alignment vertical="top" wrapText="1"/>
    </xf>
    <xf numFmtId="0" fontId="0" fillId="0" borderId="8" xfId="0" applyFont="1" applyBorder="1" applyAlignment="1">
      <alignment wrapText="1"/>
    </xf>
    <xf numFmtId="0" fontId="2" fillId="4" borderId="18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11" fillId="0" borderId="0" xfId="0" applyFont="1" applyAlignment="1">
      <alignment wrapText="1"/>
    </xf>
    <xf numFmtId="0" fontId="0" fillId="4" borderId="18" xfId="0" applyFont="1" applyFill="1" applyBorder="1" applyAlignment="1">
      <alignment horizontal="center" vertical="center"/>
    </xf>
    <xf numFmtId="0" fontId="0" fillId="4" borderId="14" xfId="0" applyFont="1" applyFill="1" applyBorder="1" applyAlignment="1"/>
    <xf numFmtId="0" fontId="0" fillId="4" borderId="19" xfId="0" applyFont="1" applyFill="1" applyBorder="1" applyAlignment="1">
      <alignment horizontal="center" vertical="center"/>
    </xf>
    <xf numFmtId="0" fontId="0" fillId="4" borderId="8" xfId="0" applyFont="1" applyFill="1" applyBorder="1" applyAlignment="1"/>
    <xf numFmtId="0" fontId="0" fillId="7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4" borderId="8" xfId="0" applyFont="1" applyFill="1" applyBorder="1" applyAlignment="1">
      <alignment horizontal="left" vertical="top"/>
    </xf>
    <xf numFmtId="0" fontId="0" fillId="0" borderId="8" xfId="0" quotePrefix="1" applyFont="1" applyBorder="1" applyAlignment="1">
      <alignment vertical="top"/>
    </xf>
    <xf numFmtId="0" fontId="0" fillId="3" borderId="1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4" xfId="0" applyFont="1" applyFill="1" applyBorder="1" applyAlignment="1"/>
    <xf numFmtId="0" fontId="0" fillId="3" borderId="19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3" borderId="0" xfId="0" applyFont="1" applyFill="1" applyAlignment="1">
      <alignment horizontal="left" vertical="top"/>
    </xf>
    <xf numFmtId="0" fontId="0" fillId="3" borderId="8" xfId="0" applyFont="1" applyFill="1" applyBorder="1" applyAlignment="1">
      <alignment vertical="top"/>
    </xf>
    <xf numFmtId="0" fontId="0" fillId="3" borderId="8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vertical="top" wrapText="1"/>
    </xf>
    <xf numFmtId="0" fontId="0" fillId="4" borderId="14" xfId="0" applyFont="1" applyFill="1" applyBorder="1" applyAlignment="1"/>
    <xf numFmtId="0" fontId="0" fillId="4" borderId="19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10" fillId="8" borderId="0" xfId="0" applyFont="1" applyFill="1" applyAlignment="1">
      <alignment horizontal="left" vertical="top"/>
    </xf>
    <xf numFmtId="0" fontId="0" fillId="0" borderId="8" xfId="0" applyFont="1" applyBorder="1" applyAlignment="1">
      <alignment vertical="top"/>
    </xf>
    <xf numFmtId="0" fontId="10" fillId="4" borderId="19" xfId="0" applyFont="1" applyFill="1" applyBorder="1" applyAlignment="1">
      <alignment horizontal="left" vertical="top"/>
    </xf>
    <xf numFmtId="0" fontId="0" fillId="0" borderId="8" xfId="0" applyFont="1" applyBorder="1" applyAlignment="1">
      <alignment vertical="top" wrapText="1"/>
    </xf>
    <xf numFmtId="0" fontId="0" fillId="8" borderId="0" xfId="0" applyFont="1" applyFill="1" applyAlignment="1">
      <alignment horizontal="left" vertical="top"/>
    </xf>
    <xf numFmtId="0" fontId="0" fillId="7" borderId="0" xfId="0" applyFont="1" applyFill="1" applyAlignment="1">
      <alignment horizontal="center" vertical="center"/>
    </xf>
    <xf numFmtId="0" fontId="11" fillId="0" borderId="0" xfId="0" applyFont="1" applyAlignment="1"/>
    <xf numFmtId="0" fontId="2" fillId="9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9" borderId="18" xfId="0" applyFont="1" applyFill="1" applyBorder="1" applyAlignment="1"/>
    <xf numFmtId="0" fontId="0" fillId="9" borderId="8" xfId="0" applyFont="1" applyFill="1" applyBorder="1" applyAlignment="1"/>
    <xf numFmtId="0" fontId="0" fillId="11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left" vertical="top"/>
    </xf>
    <xf numFmtId="0" fontId="10" fillId="9" borderId="8" xfId="0" applyFont="1" applyFill="1" applyBorder="1" applyAlignment="1">
      <alignment horizontal="left" vertical="top"/>
    </xf>
    <xf numFmtId="0" fontId="0" fillId="9" borderId="8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9" borderId="19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 wrapText="1"/>
    </xf>
    <xf numFmtId="0" fontId="0" fillId="9" borderId="8" xfId="0" applyFont="1" applyFill="1" applyBorder="1" applyAlignment="1"/>
    <xf numFmtId="0" fontId="0" fillId="9" borderId="8" xfId="0" applyFont="1" applyFill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12" borderId="0" xfId="0" applyFont="1" applyFill="1" applyAlignment="1">
      <alignment horizontal="left" vertical="top"/>
    </xf>
    <xf numFmtId="0" fontId="0" fillId="9" borderId="8" xfId="0" applyFont="1" applyFill="1" applyBorder="1" applyAlignment="1">
      <alignment horizontal="left" vertical="top"/>
    </xf>
    <xf numFmtId="0" fontId="12" fillId="0" borderId="8" xfId="0" applyFont="1" applyBorder="1" applyAlignment="1">
      <alignment horizontal="center" vertical="center"/>
    </xf>
    <xf numFmtId="0" fontId="0" fillId="12" borderId="0" xfId="0" applyFont="1" applyFill="1" applyAlignment="1">
      <alignment horizontal="left" vertical="top"/>
    </xf>
    <xf numFmtId="0" fontId="0" fillId="9" borderId="14" xfId="0" applyFont="1" applyFill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13" borderId="8" xfId="0" applyFont="1" applyFill="1" applyBorder="1" applyAlignment="1"/>
    <xf numFmtId="0" fontId="0" fillId="14" borderId="8" xfId="0" applyFont="1" applyFill="1" applyBorder="1" applyAlignment="1"/>
    <xf numFmtId="0" fontId="0" fillId="15" borderId="8" xfId="0" applyFont="1" applyFill="1" applyBorder="1" applyAlignment="1"/>
    <xf numFmtId="0" fontId="0" fillId="14" borderId="8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left" vertical="top"/>
    </xf>
    <xf numFmtId="0" fontId="0" fillId="0" borderId="0" xfId="0" applyFont="1" applyAlignment="1"/>
    <xf numFmtId="0" fontId="2" fillId="4" borderId="14" xfId="0" applyFont="1" applyFill="1" applyBorder="1" applyAlignment="1"/>
    <xf numFmtId="0" fontId="2" fillId="4" borderId="19" xfId="0" applyFont="1" applyFill="1" applyBorder="1" applyAlignment="1">
      <alignment horizontal="center"/>
    </xf>
    <xf numFmtId="0" fontId="0" fillId="4" borderId="2" xfId="0" applyFont="1" applyFill="1" applyBorder="1" applyAlignment="1"/>
    <xf numFmtId="0" fontId="2" fillId="4" borderId="14" xfId="0" applyFont="1" applyFill="1" applyBorder="1" applyAlignment="1">
      <alignment horizontal="center" vertical="center"/>
    </xf>
    <xf numFmtId="0" fontId="0" fillId="4" borderId="20" xfId="0" applyFont="1" applyFill="1" applyBorder="1" applyAlignment="1"/>
    <xf numFmtId="0" fontId="0" fillId="0" borderId="19" xfId="0" applyFont="1" applyBorder="1" applyAlignment="1"/>
    <xf numFmtId="0" fontId="0" fillId="0" borderId="2" xfId="0" applyFont="1" applyBorder="1" applyAlignment="1">
      <alignment vertical="center" wrapText="1"/>
    </xf>
    <xf numFmtId="0" fontId="2" fillId="4" borderId="19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wrapText="1"/>
    </xf>
    <xf numFmtId="0" fontId="11" fillId="0" borderId="1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0" fillId="4" borderId="21" xfId="0" applyFont="1" applyFill="1" applyBorder="1" applyAlignment="1">
      <alignment wrapText="1"/>
    </xf>
    <xf numFmtId="0" fontId="0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4" borderId="21" xfId="0" applyFont="1" applyFill="1" applyBorder="1" applyAlignment="1">
      <alignment wrapText="1"/>
    </xf>
    <xf numFmtId="0" fontId="2" fillId="4" borderId="19" xfId="0" applyFont="1" applyFill="1" applyBorder="1" applyAlignment="1">
      <alignment horizontal="center" vertical="center"/>
    </xf>
    <xf numFmtId="0" fontId="0" fillId="4" borderId="21" xfId="0" applyFont="1" applyFill="1" applyBorder="1" applyAlignment="1"/>
    <xf numFmtId="0" fontId="2" fillId="9" borderId="14" xfId="0" applyFont="1" applyFill="1" applyBorder="1" applyAlignment="1"/>
    <xf numFmtId="0" fontId="2" fillId="9" borderId="19" xfId="0" applyFont="1" applyFill="1" applyBorder="1" applyAlignment="1">
      <alignment horizontal="center" vertical="center"/>
    </xf>
    <xf numFmtId="0" fontId="0" fillId="9" borderId="21" xfId="0" applyFont="1" applyFill="1" applyBorder="1" applyAlignment="1"/>
    <xf numFmtId="0" fontId="0" fillId="9" borderId="14" xfId="0" applyFont="1" applyFill="1" applyBorder="1" applyAlignment="1"/>
    <xf numFmtId="0" fontId="0" fillId="9" borderId="19" xfId="0" applyFont="1" applyFill="1" applyBorder="1" applyAlignment="1">
      <alignment horizontal="center" vertical="center"/>
    </xf>
    <xf numFmtId="0" fontId="0" fillId="16" borderId="12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16" borderId="1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6" borderId="12" xfId="0" applyFont="1" applyFill="1" applyBorder="1" applyAlignment="1"/>
    <xf numFmtId="0" fontId="0" fillId="0" borderId="0" xfId="0" applyFont="1" applyAlignment="1">
      <alignment vertical="center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17" borderId="8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0" fillId="18" borderId="8" xfId="0" applyFont="1" applyFill="1" applyBorder="1" applyAlignment="1"/>
    <xf numFmtId="164" fontId="0" fillId="0" borderId="8" xfId="0" applyNumberFormat="1" applyFont="1" applyBorder="1" applyAlignment="1"/>
    <xf numFmtId="0" fontId="0" fillId="0" borderId="8" xfId="0" quotePrefix="1" applyFont="1" applyBorder="1" applyAlignment="1"/>
    <xf numFmtId="0" fontId="2" fillId="14" borderId="8" xfId="0" applyFont="1" applyFill="1" applyBorder="1" applyAlignment="1"/>
    <xf numFmtId="0" fontId="0" fillId="16" borderId="8" xfId="0" applyFont="1" applyFill="1" applyBorder="1" applyAlignment="1"/>
    <xf numFmtId="0" fontId="0" fillId="16" borderId="8" xfId="0" applyFont="1" applyFill="1" applyBorder="1" applyAlignment="1"/>
    <xf numFmtId="0" fontId="15" fillId="0" borderId="0" xfId="0" applyFont="1" applyAlignment="1"/>
    <xf numFmtId="0" fontId="16" fillId="0" borderId="0" xfId="0" applyFont="1"/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20" borderId="0" xfId="0" applyFont="1" applyFill="1" applyAlignment="1">
      <alignment horizontal="center" vertical="center" wrapText="1"/>
    </xf>
    <xf numFmtId="0" fontId="16" fillId="20" borderId="0" xfId="0" applyFont="1" applyFill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2" fontId="11" fillId="20" borderId="0" xfId="0" applyNumberFormat="1" applyFont="1" applyFill="1" applyAlignment="1">
      <alignment horizontal="center" vertical="center"/>
    </xf>
    <xf numFmtId="0" fontId="11" fillId="2" borderId="0" xfId="0" applyFont="1" applyFill="1" applyAlignment="1"/>
    <xf numFmtId="0" fontId="11" fillId="0" borderId="0" xfId="0" applyFont="1" applyAlignment="1">
      <alignment horizontal="center"/>
    </xf>
    <xf numFmtId="0" fontId="11" fillId="21" borderId="0" xfId="0" applyFont="1" applyFill="1" applyAlignment="1"/>
    <xf numFmtId="0" fontId="11" fillId="22" borderId="0" xfId="0" applyFont="1" applyFill="1" applyAlignment="1"/>
    <xf numFmtId="0" fontId="11" fillId="23" borderId="0" xfId="0" applyFont="1" applyFill="1" applyAlignment="1"/>
    <xf numFmtId="0" fontId="11" fillId="24" borderId="0" xfId="0" applyFont="1" applyFill="1" applyAlignment="1"/>
    <xf numFmtId="0" fontId="16" fillId="25" borderId="0" xfId="0" applyFont="1" applyFill="1" applyAlignment="1"/>
    <xf numFmtId="0" fontId="16" fillId="26" borderId="0" xfId="0" applyFont="1" applyFill="1" applyAlignment="1"/>
    <xf numFmtId="0" fontId="11" fillId="27" borderId="0" xfId="0" applyFont="1" applyFill="1" applyAlignment="1"/>
    <xf numFmtId="0" fontId="0" fillId="16" borderId="12" xfId="0" applyFont="1" applyFill="1" applyBorder="1" applyAlignment="1"/>
    <xf numFmtId="0" fontId="11" fillId="28" borderId="0" xfId="0" applyFont="1" applyFill="1" applyAlignment="1"/>
    <xf numFmtId="0" fontId="11" fillId="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7" fillId="0" borderId="0" xfId="0" applyFont="1" applyAlignment="1"/>
    <xf numFmtId="0" fontId="11" fillId="32" borderId="0" xfId="0" applyFont="1" applyFill="1" applyAlignment="1"/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2" fontId="11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8" fillId="9" borderId="8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wrapText="1"/>
    </xf>
    <xf numFmtId="0" fontId="18" fillId="9" borderId="14" xfId="0" applyFont="1" applyFill="1" applyBorder="1" applyAlignment="1">
      <alignment horizontal="left" wrapText="1"/>
    </xf>
    <xf numFmtId="0" fontId="18" fillId="9" borderId="14" xfId="0" applyFont="1" applyFill="1" applyBorder="1" applyAlignment="1">
      <alignment wrapText="1"/>
    </xf>
    <xf numFmtId="0" fontId="18" fillId="0" borderId="8" xfId="0" applyFont="1" applyBorder="1" applyAlignment="1"/>
    <xf numFmtId="0" fontId="0" fillId="9" borderId="21" xfId="0" applyFont="1" applyFill="1" applyBorder="1" applyAlignment="1">
      <alignment wrapText="1"/>
    </xf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4" fillId="39" borderId="8" xfId="0" applyFont="1" applyFill="1" applyBorder="1" applyAlignment="1">
      <alignment wrapText="1"/>
    </xf>
    <xf numFmtId="0" fontId="11" fillId="40" borderId="0" xfId="0" applyFont="1" applyFill="1" applyAlignment="1"/>
    <xf numFmtId="0" fontId="18" fillId="4" borderId="8" xfId="0" applyFont="1" applyFill="1" applyBorder="1" applyAlignment="1">
      <alignment horizontal="center" vertical="center"/>
    </xf>
    <xf numFmtId="0" fontId="18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5" xfId="0" applyFont="1" applyBorder="1"/>
    <xf numFmtId="0" fontId="1" fillId="0" borderId="4" xfId="0" applyFont="1" applyBorder="1" applyAlignment="1">
      <alignment horizontal="center" vertical="center"/>
    </xf>
    <xf numFmtId="0" fontId="3" fillId="0" borderId="9" xfId="0" applyFont="1" applyBorder="1"/>
    <xf numFmtId="0" fontId="3" fillId="0" borderId="17" xfId="0" applyFont="1" applyBorder="1"/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center"/>
    </xf>
    <xf numFmtId="0" fontId="3" fillId="0" borderId="7" xfId="0" applyFont="1" applyBorder="1"/>
    <xf numFmtId="0" fontId="3" fillId="0" borderId="16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R1000"/>
  <sheetViews>
    <sheetView workbookViewId="0">
      <pane xSplit="5" ySplit="10" topLeftCell="AL25" activePane="bottomRight" state="frozen"/>
      <selection pane="topRight" activeCell="F1" sqref="F1"/>
      <selection pane="bottomLeft" activeCell="A11" sqref="A11"/>
      <selection pane="bottomRight" activeCell="D33" sqref="D33"/>
    </sheetView>
  </sheetViews>
  <sheetFormatPr baseColWidth="10" defaultColWidth="14.42578125" defaultRowHeight="15" customHeight="1"/>
  <cols>
    <col min="1" max="1" width="17.85546875" customWidth="1"/>
    <col min="2" max="3" width="7.5703125" customWidth="1"/>
    <col min="4" max="4" width="42.42578125" customWidth="1"/>
    <col min="5" max="5" width="8.7109375" customWidth="1"/>
    <col min="6" max="6" width="72" customWidth="1"/>
    <col min="7" max="7" width="8.7109375" customWidth="1"/>
    <col min="8" max="8" width="38.28515625" customWidth="1"/>
    <col min="9" max="9" width="8.7109375" customWidth="1"/>
    <col min="10" max="10" width="39.85546875" customWidth="1"/>
    <col min="11" max="11" width="8.7109375" customWidth="1"/>
    <col min="12" max="12" width="43.7109375" customWidth="1"/>
    <col min="13" max="13" width="8.7109375" customWidth="1"/>
    <col min="14" max="14" width="50" customWidth="1"/>
    <col min="15" max="15" width="8.7109375" customWidth="1"/>
    <col min="16" max="16" width="37.42578125" customWidth="1"/>
    <col min="17" max="17" width="8.7109375" customWidth="1"/>
    <col min="18" max="18" width="37.42578125" customWidth="1"/>
    <col min="19" max="19" width="8.7109375" customWidth="1"/>
    <col min="20" max="20" width="37.42578125" customWidth="1"/>
    <col min="21" max="21" width="8.7109375" customWidth="1"/>
    <col min="22" max="22" width="37.42578125" customWidth="1"/>
    <col min="23" max="23" width="8.7109375" customWidth="1"/>
    <col min="24" max="24" width="37.42578125" customWidth="1"/>
    <col min="25" max="25" width="8.7109375" customWidth="1"/>
    <col min="26" max="26" width="37.42578125" customWidth="1"/>
    <col min="27" max="27" width="8.7109375" customWidth="1"/>
    <col min="28" max="28" width="37.42578125" customWidth="1"/>
    <col min="29" max="29" width="8.7109375" customWidth="1"/>
    <col min="30" max="30" width="37.42578125" customWidth="1"/>
    <col min="31" max="31" width="8.7109375" customWidth="1"/>
    <col min="32" max="32" width="37.42578125" customWidth="1"/>
    <col min="33" max="33" width="8.7109375" customWidth="1"/>
    <col min="34" max="34" width="37.42578125" customWidth="1"/>
    <col min="35" max="35" width="8.7109375" customWidth="1"/>
    <col min="36" max="36" width="37.42578125" customWidth="1"/>
    <col min="37" max="37" width="8.7109375" customWidth="1"/>
    <col min="38" max="38" width="37.42578125" customWidth="1"/>
    <col min="39" max="39" width="8.7109375" customWidth="1"/>
    <col min="40" max="40" width="37.42578125" customWidth="1"/>
    <col min="41" max="41" width="8.7109375" customWidth="1"/>
    <col min="42" max="42" width="37.42578125" customWidth="1"/>
    <col min="43" max="43" width="8.7109375" style="123" customWidth="1"/>
    <col min="44" max="44" width="37.42578125" style="123" customWidth="1"/>
  </cols>
  <sheetData>
    <row r="1" spans="1:44" ht="14.25" customHeight="1">
      <c r="A1" s="1"/>
      <c r="B1" s="1"/>
      <c r="C1" s="1"/>
      <c r="D1" s="1"/>
      <c r="E1" s="210" t="s">
        <v>0</v>
      </c>
      <c r="F1" s="2" t="s">
        <v>1</v>
      </c>
      <c r="G1" s="217" t="s">
        <v>0</v>
      </c>
      <c r="H1" s="2" t="s">
        <v>1</v>
      </c>
      <c r="I1" s="217" t="s">
        <v>0</v>
      </c>
      <c r="J1" s="2" t="s">
        <v>1</v>
      </c>
      <c r="K1" s="217" t="s">
        <v>0</v>
      </c>
      <c r="L1" s="2" t="s">
        <v>1</v>
      </c>
      <c r="M1" s="210" t="s">
        <v>0</v>
      </c>
      <c r="N1" s="2" t="s">
        <v>1</v>
      </c>
      <c r="O1" s="210" t="s">
        <v>0</v>
      </c>
      <c r="P1" s="2" t="s">
        <v>1</v>
      </c>
      <c r="Q1" s="210" t="s">
        <v>0</v>
      </c>
      <c r="R1" s="2" t="s">
        <v>1</v>
      </c>
      <c r="S1" s="210" t="s">
        <v>0</v>
      </c>
      <c r="T1" s="2" t="s">
        <v>1</v>
      </c>
      <c r="U1" s="213" t="s">
        <v>0</v>
      </c>
      <c r="V1" s="2" t="s">
        <v>1</v>
      </c>
      <c r="W1" s="210" t="s">
        <v>0</v>
      </c>
      <c r="X1" s="2" t="s">
        <v>1</v>
      </c>
      <c r="Y1" s="210" t="s">
        <v>0</v>
      </c>
      <c r="Z1" s="2" t="s">
        <v>1</v>
      </c>
      <c r="AA1" s="216" t="s">
        <v>0</v>
      </c>
      <c r="AB1" s="2" t="s">
        <v>1</v>
      </c>
      <c r="AC1" s="210" t="s">
        <v>0</v>
      </c>
      <c r="AD1" s="2" t="s">
        <v>1</v>
      </c>
      <c r="AE1" s="210" t="s">
        <v>0</v>
      </c>
      <c r="AF1" s="2" t="s">
        <v>1</v>
      </c>
      <c r="AG1" s="210" t="s">
        <v>0</v>
      </c>
      <c r="AH1" s="2" t="s">
        <v>1</v>
      </c>
      <c r="AI1" s="210" t="s">
        <v>0</v>
      </c>
      <c r="AJ1" s="2" t="s">
        <v>1</v>
      </c>
      <c r="AK1" s="210" t="s">
        <v>0</v>
      </c>
      <c r="AL1" s="2" t="s">
        <v>1</v>
      </c>
      <c r="AM1" s="210" t="s">
        <v>0</v>
      </c>
      <c r="AN1" s="2" t="s">
        <v>1</v>
      </c>
      <c r="AO1" s="210" t="s">
        <v>0</v>
      </c>
      <c r="AP1" s="2" t="s">
        <v>1</v>
      </c>
      <c r="AQ1" s="210" t="s">
        <v>0</v>
      </c>
      <c r="AR1" s="2" t="s">
        <v>1</v>
      </c>
    </row>
    <row r="2" spans="1:44" ht="15" customHeight="1">
      <c r="A2" s="1"/>
      <c r="B2" s="1"/>
      <c r="C2" s="1"/>
      <c r="D2" s="1"/>
      <c r="E2" s="211"/>
      <c r="F2" s="14" t="s">
        <v>79</v>
      </c>
      <c r="G2" s="218"/>
      <c r="H2" s="14" t="s">
        <v>94</v>
      </c>
      <c r="I2" s="218"/>
      <c r="J2" s="14" t="s">
        <v>99</v>
      </c>
      <c r="K2" s="218"/>
      <c r="L2" s="4" t="s">
        <v>104</v>
      </c>
      <c r="M2" s="211"/>
      <c r="N2" s="5" t="s">
        <v>110</v>
      </c>
      <c r="O2" s="211"/>
      <c r="P2" s="5" t="s">
        <v>116</v>
      </c>
      <c r="Q2" s="211"/>
      <c r="R2" s="5" t="s">
        <v>121</v>
      </c>
      <c r="S2" s="211"/>
      <c r="T2" s="5" t="s">
        <v>127</v>
      </c>
      <c r="U2" s="214"/>
      <c r="V2" s="5" t="s">
        <v>132</v>
      </c>
      <c r="W2" s="211"/>
      <c r="X2" s="14" t="s">
        <v>137</v>
      </c>
      <c r="Y2" s="211"/>
      <c r="Z2" s="5" t="s">
        <v>143</v>
      </c>
      <c r="AA2" s="211"/>
      <c r="AB2" s="5" t="s">
        <v>147</v>
      </c>
      <c r="AC2" s="211"/>
      <c r="AD2" s="5" t="s">
        <v>152</v>
      </c>
      <c r="AE2" s="211"/>
      <c r="AF2" s="5" t="s">
        <v>156</v>
      </c>
      <c r="AG2" s="211"/>
      <c r="AH2" s="5" t="s">
        <v>161</v>
      </c>
      <c r="AI2" s="211"/>
      <c r="AJ2" s="14" t="s">
        <v>165</v>
      </c>
      <c r="AK2" s="211"/>
      <c r="AL2" s="8" t="s">
        <v>171</v>
      </c>
      <c r="AM2" s="211"/>
      <c r="AN2" s="5" t="s">
        <v>176</v>
      </c>
      <c r="AO2" s="211"/>
      <c r="AP2" s="11" t="s">
        <v>182</v>
      </c>
      <c r="AQ2" s="211"/>
      <c r="AR2" s="11" t="s">
        <v>187</v>
      </c>
    </row>
    <row r="3" spans="1:44" ht="15" customHeight="1">
      <c r="A3" s="1"/>
      <c r="B3" s="1"/>
      <c r="C3" s="1"/>
      <c r="D3" s="1"/>
      <c r="E3" s="211"/>
      <c r="F3" s="14" t="s">
        <v>80</v>
      </c>
      <c r="G3" s="218"/>
      <c r="H3" s="14" t="s">
        <v>95</v>
      </c>
      <c r="I3" s="218"/>
      <c r="J3" s="14" t="s">
        <v>100</v>
      </c>
      <c r="K3" s="218"/>
      <c r="L3" s="6" t="s">
        <v>105</v>
      </c>
      <c r="M3" s="211"/>
      <c r="N3" s="7" t="s">
        <v>111</v>
      </c>
      <c r="O3" s="211"/>
      <c r="P3" s="7" t="s">
        <v>117</v>
      </c>
      <c r="Q3" s="211"/>
      <c r="R3" s="7" t="s">
        <v>122</v>
      </c>
      <c r="S3" s="211"/>
      <c r="T3" s="7" t="s">
        <v>128</v>
      </c>
      <c r="U3" s="214"/>
      <c r="V3" s="7" t="s">
        <v>133</v>
      </c>
      <c r="W3" s="211"/>
      <c r="X3" s="7" t="s">
        <v>138</v>
      </c>
      <c r="Y3" s="211"/>
      <c r="Z3" s="7" t="s">
        <v>144</v>
      </c>
      <c r="AA3" s="211"/>
      <c r="AB3" s="7" t="s">
        <v>148</v>
      </c>
      <c r="AC3" s="211"/>
      <c r="AD3" s="7" t="s">
        <v>153</v>
      </c>
      <c r="AE3" s="211"/>
      <c r="AF3" s="7" t="s">
        <v>157</v>
      </c>
      <c r="AG3" s="211"/>
      <c r="AH3" s="7" t="s">
        <v>162</v>
      </c>
      <c r="AI3" s="211"/>
      <c r="AJ3" s="14" t="s">
        <v>166</v>
      </c>
      <c r="AK3" s="211"/>
      <c r="AL3" s="8" t="s">
        <v>172</v>
      </c>
      <c r="AM3" s="211"/>
      <c r="AN3" s="7" t="s">
        <v>177</v>
      </c>
      <c r="AO3" s="211"/>
      <c r="AP3" s="11" t="s">
        <v>183</v>
      </c>
      <c r="AQ3" s="211"/>
      <c r="AR3" s="11" t="s">
        <v>188</v>
      </c>
    </row>
    <row r="4" spans="1:44" ht="15" customHeight="1">
      <c r="A4" s="1"/>
      <c r="B4" s="1"/>
      <c r="C4" s="1"/>
      <c r="D4" s="1"/>
      <c r="E4" s="211"/>
      <c r="F4" s="14" t="s">
        <v>81</v>
      </c>
      <c r="G4" s="218"/>
      <c r="H4" s="14" t="s">
        <v>96</v>
      </c>
      <c r="I4" s="218"/>
      <c r="J4" s="14" t="s">
        <v>101</v>
      </c>
      <c r="K4" s="218"/>
      <c r="L4" s="10" t="s">
        <v>106</v>
      </c>
      <c r="M4" s="211"/>
      <c r="N4" s="11" t="s">
        <v>112</v>
      </c>
      <c r="O4" s="211"/>
      <c r="P4" s="14" t="s">
        <v>118</v>
      </c>
      <c r="Q4" s="211"/>
      <c r="R4" s="11" t="s">
        <v>123</v>
      </c>
      <c r="S4" s="211"/>
      <c r="T4" s="11" t="s">
        <v>129</v>
      </c>
      <c r="U4" s="214"/>
      <c r="V4" s="11" t="s">
        <v>134</v>
      </c>
      <c r="W4" s="211"/>
      <c r="X4" s="11" t="s">
        <v>139</v>
      </c>
      <c r="Y4" s="211"/>
      <c r="Z4" s="11" t="s">
        <v>5</v>
      </c>
      <c r="AA4" s="211"/>
      <c r="AB4" s="14" t="s">
        <v>149</v>
      </c>
      <c r="AC4" s="211"/>
      <c r="AD4" s="11" t="s">
        <v>3</v>
      </c>
      <c r="AE4" s="211"/>
      <c r="AF4" s="11" t="s">
        <v>158</v>
      </c>
      <c r="AG4" s="211"/>
      <c r="AH4" s="11" t="s">
        <v>163</v>
      </c>
      <c r="AI4" s="211"/>
      <c r="AJ4" s="14" t="s">
        <v>167</v>
      </c>
      <c r="AK4" s="211"/>
      <c r="AL4" s="8" t="s">
        <v>173</v>
      </c>
      <c r="AM4" s="211"/>
      <c r="AN4" s="11" t="s">
        <v>178</v>
      </c>
      <c r="AO4" s="211"/>
      <c r="AP4" s="11" t="s">
        <v>184</v>
      </c>
      <c r="AQ4" s="211"/>
      <c r="AR4" s="11" t="s">
        <v>189</v>
      </c>
    </row>
    <row r="5" spans="1:44" ht="15" customHeight="1">
      <c r="A5" s="1"/>
      <c r="B5" s="1"/>
      <c r="C5" s="1"/>
      <c r="D5" s="1"/>
      <c r="E5" s="211"/>
      <c r="F5" s="14" t="s">
        <v>82</v>
      </c>
      <c r="G5" s="218"/>
      <c r="H5" s="14" t="s">
        <v>97</v>
      </c>
      <c r="I5" s="218"/>
      <c r="J5" s="14" t="s">
        <v>102</v>
      </c>
      <c r="K5" s="218"/>
      <c r="L5" s="9" t="s">
        <v>107</v>
      </c>
      <c r="M5" s="211"/>
      <c r="N5" s="14" t="s">
        <v>113</v>
      </c>
      <c r="O5" s="211"/>
      <c r="P5" s="14" t="s">
        <v>119</v>
      </c>
      <c r="Q5" s="211"/>
      <c r="R5" s="14" t="s">
        <v>124</v>
      </c>
      <c r="S5" s="211"/>
      <c r="T5" s="14" t="s">
        <v>130</v>
      </c>
      <c r="U5" s="214"/>
      <c r="V5" s="14" t="s">
        <v>135</v>
      </c>
      <c r="W5" s="211"/>
      <c r="X5" s="14" t="s">
        <v>140</v>
      </c>
      <c r="Y5" s="211"/>
      <c r="Z5" s="14" t="s">
        <v>145</v>
      </c>
      <c r="AA5" s="211"/>
      <c r="AB5" s="14" t="s">
        <v>150</v>
      </c>
      <c r="AC5" s="211"/>
      <c r="AD5" s="14" t="s">
        <v>154</v>
      </c>
      <c r="AE5" s="211"/>
      <c r="AF5" s="14" t="s">
        <v>159</v>
      </c>
      <c r="AG5" s="211"/>
      <c r="AH5" s="14" t="s">
        <v>164</v>
      </c>
      <c r="AI5" s="211"/>
      <c r="AJ5" s="14" t="s">
        <v>168</v>
      </c>
      <c r="AK5" s="211"/>
      <c r="AL5" s="8" t="s">
        <v>174</v>
      </c>
      <c r="AM5" s="211"/>
      <c r="AN5" s="14" t="s">
        <v>179</v>
      </c>
      <c r="AO5" s="211"/>
      <c r="AP5" s="11" t="s">
        <v>185</v>
      </c>
      <c r="AQ5" s="211"/>
      <c r="AR5" s="11" t="s">
        <v>190</v>
      </c>
    </row>
    <row r="6" spans="1:44" ht="15" customHeight="1">
      <c r="A6" s="1"/>
      <c r="B6" s="1"/>
      <c r="C6" s="1"/>
      <c r="D6" s="1"/>
      <c r="E6" s="211"/>
      <c r="F6" s="14" t="s">
        <v>83</v>
      </c>
      <c r="G6" s="218"/>
      <c r="H6" s="14" t="s">
        <v>98</v>
      </c>
      <c r="I6" s="218"/>
      <c r="J6" s="14" t="s">
        <v>103</v>
      </c>
      <c r="K6" s="218"/>
      <c r="L6" s="9" t="s">
        <v>108</v>
      </c>
      <c r="M6" s="211"/>
      <c r="N6" s="14" t="s">
        <v>114</v>
      </c>
      <c r="O6" s="211"/>
      <c r="P6" s="14" t="s">
        <v>120</v>
      </c>
      <c r="Q6" s="211"/>
      <c r="R6" s="14" t="s">
        <v>125</v>
      </c>
      <c r="S6" s="211"/>
      <c r="T6" s="14" t="s">
        <v>131</v>
      </c>
      <c r="U6" s="214"/>
      <c r="V6" s="14" t="s">
        <v>136</v>
      </c>
      <c r="W6" s="211"/>
      <c r="X6" s="14" t="s">
        <v>141</v>
      </c>
      <c r="Y6" s="211"/>
      <c r="Z6" s="14" t="s">
        <v>146</v>
      </c>
      <c r="AA6" s="211"/>
      <c r="AB6" s="14" t="s">
        <v>151</v>
      </c>
      <c r="AC6" s="211"/>
      <c r="AD6" s="14" t="s">
        <v>155</v>
      </c>
      <c r="AE6" s="211"/>
      <c r="AF6" s="14" t="s">
        <v>160</v>
      </c>
      <c r="AG6" s="211"/>
      <c r="AH6" s="14" t="s">
        <v>2</v>
      </c>
      <c r="AI6" s="211"/>
      <c r="AJ6" s="14" t="s">
        <v>169</v>
      </c>
      <c r="AK6" s="211"/>
      <c r="AL6" s="8" t="s">
        <v>4</v>
      </c>
      <c r="AM6" s="211"/>
      <c r="AN6" s="14" t="s">
        <v>180</v>
      </c>
      <c r="AO6" s="211"/>
      <c r="AP6" s="11" t="s">
        <v>186</v>
      </c>
      <c r="AQ6" s="211"/>
      <c r="AR6" s="11" t="s">
        <v>191</v>
      </c>
    </row>
    <row r="7" spans="1:44" ht="15" customHeight="1">
      <c r="A7" s="1"/>
      <c r="B7" s="1" t="s">
        <v>6</v>
      </c>
      <c r="C7" s="1"/>
      <c r="D7" s="1"/>
      <c r="E7" s="211"/>
      <c r="F7" s="13"/>
      <c r="G7" s="218"/>
      <c r="H7" s="13"/>
      <c r="I7" s="218"/>
      <c r="J7" s="14"/>
      <c r="K7" s="218"/>
      <c r="L7" s="9"/>
      <c r="M7" s="211"/>
      <c r="N7" s="13"/>
      <c r="O7" s="211"/>
      <c r="P7" s="13"/>
      <c r="Q7" s="211"/>
      <c r="R7" s="14" t="s">
        <v>126</v>
      </c>
      <c r="S7" s="211"/>
      <c r="T7" s="13"/>
      <c r="U7" s="214"/>
      <c r="V7" s="13"/>
      <c r="W7" s="211"/>
      <c r="X7" s="14" t="s">
        <v>142</v>
      </c>
      <c r="Y7" s="211"/>
      <c r="Z7" s="13"/>
      <c r="AA7" s="211"/>
      <c r="AB7" s="13"/>
      <c r="AC7" s="211"/>
      <c r="AD7" s="13"/>
      <c r="AE7" s="211"/>
      <c r="AF7" s="13"/>
      <c r="AG7" s="211"/>
      <c r="AH7" s="13"/>
      <c r="AI7" s="211"/>
      <c r="AJ7" s="14"/>
      <c r="AK7" s="211"/>
      <c r="AL7" s="8" t="s">
        <v>175</v>
      </c>
      <c r="AM7" s="211"/>
      <c r="AN7" s="13"/>
      <c r="AO7" s="211"/>
      <c r="AP7" s="11"/>
      <c r="AQ7" s="211"/>
      <c r="AR7" s="11"/>
    </row>
    <row r="8" spans="1:44" ht="15" customHeight="1">
      <c r="A8" s="1"/>
      <c r="B8" s="1"/>
      <c r="C8" s="1"/>
      <c r="D8" s="1"/>
      <c r="E8" s="211"/>
      <c r="F8" s="15"/>
      <c r="G8" s="218"/>
      <c r="H8" s="16"/>
      <c r="I8" s="218"/>
      <c r="J8" s="14"/>
      <c r="K8" s="218"/>
      <c r="L8" s="9"/>
      <c r="M8" s="211"/>
      <c r="N8" s="15"/>
      <c r="O8" s="211"/>
      <c r="P8" s="15"/>
      <c r="Q8" s="211"/>
      <c r="R8" s="15"/>
      <c r="S8" s="211"/>
      <c r="T8" s="15"/>
      <c r="U8" s="214"/>
      <c r="V8" s="15"/>
      <c r="W8" s="211"/>
      <c r="X8" s="15"/>
      <c r="Y8" s="211"/>
      <c r="Z8" s="15"/>
      <c r="AA8" s="211"/>
      <c r="AB8" s="15"/>
      <c r="AC8" s="211"/>
      <c r="AD8" s="15"/>
      <c r="AE8" s="211"/>
      <c r="AF8" s="15"/>
      <c r="AG8" s="211"/>
      <c r="AH8" s="15"/>
      <c r="AI8" s="211"/>
      <c r="AJ8" s="12"/>
      <c r="AK8" s="211"/>
      <c r="AL8" s="15"/>
      <c r="AM8" s="211"/>
      <c r="AN8" s="15"/>
      <c r="AO8" s="211"/>
      <c r="AP8" s="17"/>
      <c r="AQ8" s="211"/>
      <c r="AR8" s="17"/>
    </row>
    <row r="9" spans="1:44" ht="14.25" customHeight="1">
      <c r="A9" s="1"/>
      <c r="B9" s="18" t="s">
        <v>7</v>
      </c>
      <c r="C9" s="18" t="s">
        <v>8</v>
      </c>
      <c r="D9" s="19" t="s">
        <v>9</v>
      </c>
      <c r="E9" s="212"/>
      <c r="F9" s="20" t="s">
        <v>10</v>
      </c>
      <c r="G9" s="219"/>
      <c r="H9" s="21" t="s">
        <v>11</v>
      </c>
      <c r="I9" s="219"/>
      <c r="J9" s="21" t="s">
        <v>12</v>
      </c>
      <c r="K9" s="219"/>
      <c r="L9" s="21" t="s">
        <v>13</v>
      </c>
      <c r="M9" s="212"/>
      <c r="N9" s="20" t="s">
        <v>14</v>
      </c>
      <c r="O9" s="212"/>
      <c r="P9" s="20" t="s">
        <v>15</v>
      </c>
      <c r="Q9" s="212"/>
      <c r="R9" s="20" t="s">
        <v>16</v>
      </c>
      <c r="S9" s="212"/>
      <c r="T9" s="20" t="s">
        <v>17</v>
      </c>
      <c r="U9" s="215"/>
      <c r="V9" s="20" t="s">
        <v>18</v>
      </c>
      <c r="W9" s="212"/>
      <c r="X9" s="20" t="s">
        <v>19</v>
      </c>
      <c r="Y9" s="212"/>
      <c r="Z9" s="20" t="s">
        <v>20</v>
      </c>
      <c r="AA9" s="212"/>
      <c r="AB9" s="20" t="s">
        <v>21</v>
      </c>
      <c r="AC9" s="212"/>
      <c r="AD9" s="20" t="s">
        <v>22</v>
      </c>
      <c r="AE9" s="212"/>
      <c r="AF9" s="20" t="s">
        <v>23</v>
      </c>
      <c r="AG9" s="212"/>
      <c r="AH9" s="20" t="s">
        <v>24</v>
      </c>
      <c r="AI9" s="212"/>
      <c r="AJ9" s="20" t="s">
        <v>25</v>
      </c>
      <c r="AK9" s="212"/>
      <c r="AL9" s="20" t="s">
        <v>26</v>
      </c>
      <c r="AM9" s="212"/>
      <c r="AN9" s="20" t="s">
        <v>27</v>
      </c>
      <c r="AO9" s="212"/>
      <c r="AP9" s="20" t="s">
        <v>28</v>
      </c>
      <c r="AQ9" s="212"/>
      <c r="AR9" s="20" t="s">
        <v>192</v>
      </c>
    </row>
    <row r="10" spans="1:44" ht="15.75" customHeight="1">
      <c r="A10" s="22" t="s">
        <v>29</v>
      </c>
      <c r="B10" s="23">
        <f>SUM(B11:B15)</f>
        <v>0</v>
      </c>
      <c r="C10" s="24" t="s">
        <v>30</v>
      </c>
      <c r="D10" s="25"/>
      <c r="E10" s="26">
        <f>SUM(E11:E15)</f>
        <v>0</v>
      </c>
      <c r="F10" s="27" t="s">
        <v>31</v>
      </c>
      <c r="G10" s="26">
        <f>SUM(G11:G15)</f>
        <v>0</v>
      </c>
      <c r="H10" s="27" t="s">
        <v>31</v>
      </c>
      <c r="I10" s="26">
        <f>SUM(I11:I15)</f>
        <v>0</v>
      </c>
      <c r="J10" s="27" t="s">
        <v>31</v>
      </c>
      <c r="K10" s="26">
        <f>SUM(K11:K15)</f>
        <v>0</v>
      </c>
      <c r="L10" s="201" t="s">
        <v>109</v>
      </c>
      <c r="M10" s="26">
        <f>SUM(M11:M15)</f>
        <v>0</v>
      </c>
      <c r="N10" s="201" t="s">
        <v>115</v>
      </c>
      <c r="O10" s="26">
        <f>SUM(O11:O15)</f>
        <v>0</v>
      </c>
      <c r="P10" s="201" t="s">
        <v>115</v>
      </c>
      <c r="Q10" s="26">
        <f>SUM(Q11:Q15)</f>
        <v>0</v>
      </c>
      <c r="R10" s="201" t="s">
        <v>115</v>
      </c>
      <c r="S10" s="26">
        <f>SUM(S11:S15)</f>
        <v>0</v>
      </c>
      <c r="T10" s="30" t="s">
        <v>32</v>
      </c>
      <c r="U10" s="26">
        <f>SUM(U11:U15)</f>
        <v>0</v>
      </c>
      <c r="V10" s="30" t="s">
        <v>32</v>
      </c>
      <c r="W10" s="32">
        <f>SUM(W11:W15)</f>
        <v>0</v>
      </c>
      <c r="X10" s="201" t="s">
        <v>54</v>
      </c>
      <c r="Y10" s="33">
        <f>SUM(Y11:Y15)</f>
        <v>0</v>
      </c>
      <c r="Z10" s="34" t="s">
        <v>33</v>
      </c>
      <c r="AA10" s="35">
        <f>SUM(AA11:AA15)</f>
        <v>0</v>
      </c>
      <c r="AB10" s="29" t="s">
        <v>34</v>
      </c>
      <c r="AC10" s="26">
        <f>SUM(AC11:AC15)</f>
        <v>0</v>
      </c>
      <c r="AD10" s="27" t="s">
        <v>33</v>
      </c>
      <c r="AE10" s="26">
        <f>SUM(AE11:AE15)</f>
        <v>0</v>
      </c>
      <c r="AF10" s="27" t="s">
        <v>33</v>
      </c>
      <c r="AG10" s="26">
        <f>SUM(AG11:AG15)</f>
        <v>0</v>
      </c>
      <c r="AH10" s="27" t="s">
        <v>35</v>
      </c>
      <c r="AI10" s="26">
        <f>SUM(AI11:AI15)</f>
        <v>0</v>
      </c>
      <c r="AJ10" s="201" t="s">
        <v>170</v>
      </c>
      <c r="AK10" s="26">
        <f>SUM(AK11:AK15)</f>
        <v>0</v>
      </c>
      <c r="AL10" s="201" t="s">
        <v>170</v>
      </c>
      <c r="AM10" s="26">
        <f>SUM(AM11:AM15)</f>
        <v>0</v>
      </c>
      <c r="AN10" s="201" t="s">
        <v>181</v>
      </c>
      <c r="AO10" s="26">
        <f>SUM(AO11:AO15)</f>
        <v>0</v>
      </c>
      <c r="AP10" s="201" t="s">
        <v>181</v>
      </c>
      <c r="AQ10" s="26">
        <f>SUM(AQ11:AQ15)</f>
        <v>0</v>
      </c>
      <c r="AR10" s="201" t="s">
        <v>181</v>
      </c>
    </row>
    <row r="11" spans="1:44" ht="111" customHeight="1">
      <c r="A11" s="36" t="s">
        <v>85</v>
      </c>
      <c r="B11" s="37"/>
      <c r="C11" s="24">
        <v>2</v>
      </c>
      <c r="D11" s="198" t="s">
        <v>86</v>
      </c>
      <c r="E11" s="39"/>
      <c r="F11" s="40"/>
      <c r="G11" s="41"/>
      <c r="H11" s="42"/>
      <c r="I11" s="41"/>
      <c r="J11" s="43"/>
      <c r="K11" s="44"/>
      <c r="L11" s="28"/>
      <c r="M11" s="44"/>
      <c r="N11" s="28"/>
      <c r="O11" s="44"/>
      <c r="P11" s="28"/>
      <c r="Q11" s="45"/>
      <c r="R11" s="29"/>
      <c r="S11" s="45"/>
      <c r="T11" s="28"/>
      <c r="U11" s="45"/>
      <c r="V11" s="28"/>
      <c r="W11" s="47"/>
      <c r="X11" s="48"/>
      <c r="Y11" s="49"/>
      <c r="Z11" s="50"/>
      <c r="AA11" s="51"/>
      <c r="AB11" s="52"/>
      <c r="AC11" s="46"/>
      <c r="AD11" s="28"/>
      <c r="AE11" s="45"/>
      <c r="AF11" s="28"/>
      <c r="AG11" s="45"/>
      <c r="AH11" s="28"/>
      <c r="AI11" s="45"/>
      <c r="AJ11" s="28"/>
      <c r="AK11" s="45"/>
      <c r="AL11" s="53"/>
      <c r="AM11" s="45"/>
      <c r="AN11" s="53"/>
      <c r="AO11" s="46"/>
      <c r="AP11" s="28"/>
      <c r="AQ11" s="46"/>
      <c r="AR11" s="29"/>
    </row>
    <row r="12" spans="1:44" ht="159" customHeight="1">
      <c r="A12" s="54" t="s">
        <v>36</v>
      </c>
      <c r="B12" s="37"/>
      <c r="C12" s="24">
        <v>1</v>
      </c>
      <c r="D12" s="198" t="s">
        <v>87</v>
      </c>
      <c r="E12" s="39"/>
      <c r="F12" s="56"/>
      <c r="G12" s="41"/>
      <c r="H12" s="42"/>
      <c r="I12" s="41"/>
      <c r="J12" s="42"/>
      <c r="K12" s="44"/>
      <c r="L12" s="28"/>
      <c r="M12" s="44"/>
      <c r="N12" s="28"/>
      <c r="O12" s="44"/>
      <c r="P12" s="28"/>
      <c r="Q12" s="45"/>
      <c r="R12" s="28"/>
      <c r="S12" s="45"/>
      <c r="T12" s="28"/>
      <c r="U12" s="45"/>
      <c r="V12" s="28"/>
      <c r="W12" s="47"/>
      <c r="X12" s="48"/>
      <c r="Y12" s="48"/>
      <c r="Z12" s="57"/>
      <c r="AA12" s="51"/>
      <c r="AB12" s="52"/>
      <c r="AC12" s="46"/>
      <c r="AD12" s="28"/>
      <c r="AE12" s="45"/>
      <c r="AF12" s="28"/>
      <c r="AG12" s="45"/>
      <c r="AH12" s="28"/>
      <c r="AI12" s="45"/>
      <c r="AJ12" s="28"/>
      <c r="AK12" s="45"/>
      <c r="AL12" s="53"/>
      <c r="AM12" s="45"/>
      <c r="AN12" s="58"/>
      <c r="AO12" s="46"/>
      <c r="AP12" s="28"/>
      <c r="AQ12" s="46"/>
      <c r="AR12" s="29"/>
    </row>
    <row r="13" spans="1:44" ht="78" customHeight="1">
      <c r="A13" s="54" t="s">
        <v>37</v>
      </c>
      <c r="B13" s="37"/>
      <c r="C13" s="24">
        <v>1</v>
      </c>
      <c r="D13" s="198" t="s">
        <v>38</v>
      </c>
      <c r="E13" s="39"/>
      <c r="F13" s="56"/>
      <c r="G13" s="41"/>
      <c r="H13" s="42"/>
      <c r="I13" s="41"/>
      <c r="J13" s="42"/>
      <c r="K13" s="44"/>
      <c r="L13" s="28"/>
      <c r="M13" s="44"/>
      <c r="N13" s="28"/>
      <c r="O13" s="44"/>
      <c r="P13" s="28"/>
      <c r="Q13" s="45"/>
      <c r="R13" s="28"/>
      <c r="S13" s="45"/>
      <c r="T13" s="28"/>
      <c r="U13" s="45"/>
      <c r="V13" s="28"/>
      <c r="W13" s="47"/>
      <c r="X13" s="48"/>
      <c r="Y13" s="48"/>
      <c r="Z13" s="34"/>
      <c r="AA13" s="51"/>
      <c r="AB13" s="52"/>
      <c r="AC13" s="46"/>
      <c r="AD13" s="28"/>
      <c r="AE13" s="45"/>
      <c r="AF13" s="28"/>
      <c r="AG13" s="45"/>
      <c r="AH13" s="28"/>
      <c r="AI13" s="45"/>
      <c r="AJ13" s="28"/>
      <c r="AK13" s="45"/>
      <c r="AL13" s="53"/>
      <c r="AM13" s="45"/>
      <c r="AN13" s="53"/>
      <c r="AO13" s="46"/>
      <c r="AP13" s="28"/>
      <c r="AQ13" s="46"/>
      <c r="AR13" s="29"/>
    </row>
    <row r="14" spans="1:44" ht="40.5" customHeight="1">
      <c r="A14" s="59" t="s">
        <v>39</v>
      </c>
      <c r="B14" s="37"/>
      <c r="C14" s="24">
        <v>1</v>
      </c>
      <c r="D14" s="60" t="s">
        <v>40</v>
      </c>
      <c r="E14" s="61"/>
      <c r="F14" s="56"/>
      <c r="G14" s="41"/>
      <c r="H14" s="42"/>
      <c r="I14" s="41"/>
      <c r="J14" s="42"/>
      <c r="K14" s="44"/>
      <c r="L14" s="28"/>
      <c r="M14" s="44"/>
      <c r="N14" s="28"/>
      <c r="O14" s="44"/>
      <c r="P14" s="28"/>
      <c r="Q14" s="62"/>
      <c r="R14" s="28"/>
      <c r="S14" s="62"/>
      <c r="T14" s="28"/>
      <c r="U14" s="62"/>
      <c r="V14" s="28"/>
      <c r="W14" s="63"/>
      <c r="X14" s="64"/>
      <c r="Y14" s="48"/>
      <c r="Z14" s="34"/>
      <c r="AA14" s="65"/>
      <c r="AB14" s="52"/>
      <c r="AC14" s="62"/>
      <c r="AD14" s="28"/>
      <c r="AE14" s="62"/>
      <c r="AF14" s="28"/>
      <c r="AG14" s="62"/>
      <c r="AH14" s="28"/>
      <c r="AI14" s="62"/>
      <c r="AJ14" s="28"/>
      <c r="AK14" s="62"/>
      <c r="AL14" s="53"/>
      <c r="AM14" s="62"/>
      <c r="AN14" s="29"/>
      <c r="AO14" s="31"/>
      <c r="AP14" s="28"/>
      <c r="AQ14" s="62"/>
      <c r="AR14" s="29"/>
    </row>
    <row r="15" spans="1:44" ht="51" customHeight="1">
      <c r="A15" s="59" t="s">
        <v>41</v>
      </c>
      <c r="B15" s="37"/>
      <c r="C15" s="24">
        <v>1</v>
      </c>
      <c r="D15" s="38" t="s">
        <v>42</v>
      </c>
      <c r="E15" s="61"/>
      <c r="F15" s="56"/>
      <c r="G15" s="41"/>
      <c r="H15" s="42"/>
      <c r="I15" s="41"/>
      <c r="J15" s="42"/>
      <c r="K15" s="44"/>
      <c r="L15" s="28"/>
      <c r="M15" s="44"/>
      <c r="N15" s="28"/>
      <c r="O15" s="44"/>
      <c r="P15" s="28"/>
      <c r="Q15" s="62"/>
      <c r="R15" s="28"/>
      <c r="S15" s="62"/>
      <c r="T15" s="28"/>
      <c r="U15" s="62"/>
      <c r="V15" s="28"/>
      <c r="W15" s="63"/>
      <c r="X15" s="64"/>
      <c r="Y15" s="48"/>
      <c r="Z15" s="66"/>
      <c r="AA15" s="65"/>
      <c r="AB15" s="52"/>
      <c r="AC15" s="31"/>
      <c r="AD15" s="28"/>
      <c r="AE15" s="62"/>
      <c r="AF15" s="28"/>
      <c r="AG15" s="62"/>
      <c r="AH15" s="28"/>
      <c r="AI15" s="62"/>
      <c r="AJ15" s="28"/>
      <c r="AK15" s="62"/>
      <c r="AL15" s="29"/>
      <c r="AM15" s="62"/>
      <c r="AN15" s="29"/>
      <c r="AO15" s="31"/>
      <c r="AP15" s="28"/>
      <c r="AQ15" s="62"/>
      <c r="AR15" s="29"/>
    </row>
    <row r="16" spans="1:44" ht="15.75" customHeight="1">
      <c r="A16" s="67"/>
      <c r="B16" s="68"/>
      <c r="C16" s="69"/>
      <c r="D16" s="70"/>
      <c r="E16" s="71"/>
      <c r="F16" s="72"/>
      <c r="G16" s="73"/>
      <c r="H16" s="73"/>
      <c r="I16" s="73"/>
      <c r="J16" s="73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5"/>
      <c r="X16" s="76"/>
      <c r="Y16" s="77"/>
      <c r="Z16" s="78"/>
      <c r="AA16" s="79"/>
      <c r="AB16" s="80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</row>
    <row r="17" spans="1:44" ht="15.75" customHeight="1">
      <c r="A17" s="54" t="s">
        <v>43</v>
      </c>
      <c r="B17" s="23">
        <f>SUM(B18:B21)</f>
        <v>0</v>
      </c>
      <c r="C17" s="24" t="s">
        <v>44</v>
      </c>
      <c r="D17" s="81"/>
      <c r="E17" s="82">
        <f>SUM(E18:E21)</f>
        <v>0</v>
      </c>
      <c r="F17" s="83"/>
      <c r="G17" s="82">
        <f>E17</f>
        <v>0</v>
      </c>
      <c r="H17" s="84"/>
      <c r="I17" s="82">
        <f>SUM(I18:I21)</f>
        <v>0</v>
      </c>
      <c r="J17" s="84"/>
      <c r="K17" s="82">
        <f>SUM(K18:K21)</f>
        <v>0</v>
      </c>
      <c r="L17" s="28"/>
      <c r="M17" s="82">
        <f>SUM(M18:M21)</f>
        <v>0</v>
      </c>
      <c r="N17" s="28"/>
      <c r="O17" s="82">
        <f>SUM(O18:O21)</f>
        <v>0</v>
      </c>
      <c r="P17" s="28"/>
      <c r="Q17" s="82">
        <f>SUM(Q18:Q21)</f>
        <v>0</v>
      </c>
      <c r="R17" s="28"/>
      <c r="S17" s="82">
        <f>SUM(S18:S21)</f>
        <v>0</v>
      </c>
      <c r="T17" s="28"/>
      <c r="U17" s="82">
        <f>SUM(U18:U21)</f>
        <v>0</v>
      </c>
      <c r="V17" s="28"/>
      <c r="W17" s="85">
        <f>SUM(W18:W21)</f>
        <v>0</v>
      </c>
      <c r="X17" s="86"/>
      <c r="Y17" s="87">
        <f>SUM(Y18:Y21)</f>
        <v>0</v>
      </c>
      <c r="Z17" s="88"/>
      <c r="AA17" s="89">
        <f>SUM(AA18:AA21)</f>
        <v>0</v>
      </c>
      <c r="AB17" s="90"/>
      <c r="AC17" s="82">
        <f>SUM(AC18:AC21)</f>
        <v>0</v>
      </c>
      <c r="AD17" s="28"/>
      <c r="AE17" s="82">
        <f>SUM(AE18:AE21)</f>
        <v>0</v>
      </c>
      <c r="AF17" s="28"/>
      <c r="AG17" s="82">
        <f>SUM(AG18:AG21)</f>
        <v>0</v>
      </c>
      <c r="AH17" s="28"/>
      <c r="AI17" s="82">
        <f>SUM(AI18:AI21)</f>
        <v>0</v>
      </c>
      <c r="AJ17" s="28"/>
      <c r="AK17" s="82">
        <f>SUM(AK18:AK21)</f>
        <v>0</v>
      </c>
      <c r="AL17" s="28"/>
      <c r="AM17" s="82">
        <f>SUM(AM18:AM21)</f>
        <v>0</v>
      </c>
      <c r="AN17" s="28"/>
      <c r="AO17" s="82">
        <f>SUM(AO18:AO21)</f>
        <v>0</v>
      </c>
      <c r="AP17" s="28"/>
      <c r="AQ17" s="82">
        <f>SUM(AQ18:AQ21)</f>
        <v>0</v>
      </c>
      <c r="AR17" s="29"/>
    </row>
    <row r="18" spans="1:44" ht="157.5" customHeight="1">
      <c r="A18" s="59" t="s">
        <v>36</v>
      </c>
      <c r="B18" s="37"/>
      <c r="C18" s="24">
        <v>2</v>
      </c>
      <c r="D18" s="198" t="s">
        <v>92</v>
      </c>
      <c r="E18" s="39"/>
      <c r="F18" s="56"/>
      <c r="G18" s="41"/>
      <c r="H18" s="42"/>
      <c r="I18" s="41"/>
      <c r="J18" s="42"/>
      <c r="K18" s="45"/>
      <c r="L18" s="29"/>
      <c r="M18" s="45"/>
      <c r="N18" s="29"/>
      <c r="O18" s="45"/>
      <c r="P18" s="28"/>
      <c r="Q18" s="45"/>
      <c r="R18" s="28"/>
      <c r="S18" s="45"/>
      <c r="T18" s="28"/>
      <c r="U18" s="45"/>
      <c r="V18" s="28"/>
      <c r="W18" s="47"/>
      <c r="X18" s="64"/>
      <c r="Y18" s="91"/>
      <c r="Z18" s="52"/>
      <c r="AA18" s="51"/>
      <c r="AB18" s="52"/>
      <c r="AC18" s="46"/>
      <c r="AD18" s="28"/>
      <c r="AE18" s="45"/>
      <c r="AF18" s="28"/>
      <c r="AG18" s="45"/>
      <c r="AH18" s="28"/>
      <c r="AI18" s="45"/>
      <c r="AJ18" s="28"/>
      <c r="AK18" s="45"/>
      <c r="AL18" s="53"/>
      <c r="AM18" s="45"/>
      <c r="AN18" s="53"/>
      <c r="AO18" s="46"/>
      <c r="AP18" s="28"/>
      <c r="AQ18" s="46"/>
      <c r="AR18" s="29"/>
    </row>
    <row r="19" spans="1:44" ht="82.5" customHeight="1">
      <c r="A19" s="59" t="s">
        <v>37</v>
      </c>
      <c r="B19" s="37"/>
      <c r="C19" s="24">
        <v>2</v>
      </c>
      <c r="D19" s="55" t="s">
        <v>45</v>
      </c>
      <c r="E19" s="39"/>
      <c r="F19" s="56"/>
      <c r="G19" s="41"/>
      <c r="H19" s="42"/>
      <c r="I19" s="41"/>
      <c r="J19" s="42"/>
      <c r="K19" s="45"/>
      <c r="L19" s="29"/>
      <c r="M19" s="45"/>
      <c r="N19" s="29"/>
      <c r="O19" s="45"/>
      <c r="P19" s="28"/>
      <c r="Q19" s="45"/>
      <c r="S19" s="45"/>
      <c r="T19" s="29"/>
      <c r="U19" s="45"/>
      <c r="V19" s="28"/>
      <c r="W19" s="47"/>
      <c r="X19" s="64"/>
      <c r="Y19" s="91"/>
      <c r="Z19" s="52"/>
      <c r="AA19" s="51"/>
      <c r="AB19" s="52"/>
      <c r="AC19" s="46"/>
      <c r="AD19" s="28"/>
      <c r="AE19" s="45"/>
      <c r="AF19" s="28"/>
      <c r="AG19" s="45"/>
      <c r="AH19" s="28"/>
      <c r="AI19" s="45"/>
      <c r="AJ19" s="28"/>
      <c r="AK19" s="45"/>
      <c r="AL19" s="53"/>
      <c r="AM19" s="45"/>
      <c r="AN19" s="53"/>
      <c r="AO19" s="46"/>
      <c r="AP19" s="28"/>
      <c r="AQ19" s="46"/>
      <c r="AR19" s="29"/>
    </row>
    <row r="20" spans="1:44" ht="84" customHeight="1">
      <c r="A20" s="59" t="s">
        <v>39</v>
      </c>
      <c r="B20" s="37"/>
      <c r="C20" s="24">
        <v>1.5</v>
      </c>
      <c r="D20" s="60" t="s">
        <v>46</v>
      </c>
      <c r="E20" s="61"/>
      <c r="F20" s="56"/>
      <c r="G20" s="41"/>
      <c r="H20" s="42"/>
      <c r="I20" s="41"/>
      <c r="J20" s="42"/>
      <c r="K20" s="62"/>
      <c r="L20" s="28"/>
      <c r="M20" s="62"/>
      <c r="N20" s="28"/>
      <c r="O20" s="62"/>
      <c r="P20" s="28"/>
      <c r="Q20" s="62"/>
      <c r="R20" s="29"/>
      <c r="S20" s="62"/>
      <c r="T20" s="29"/>
      <c r="U20" s="62"/>
      <c r="V20" s="28"/>
      <c r="W20" s="92"/>
      <c r="X20" s="64"/>
      <c r="Y20" s="91"/>
      <c r="Z20" s="52"/>
      <c r="AA20" s="65"/>
      <c r="AB20" s="93"/>
      <c r="AC20" s="31"/>
      <c r="AD20" s="28"/>
      <c r="AE20" s="62"/>
      <c r="AF20" s="28"/>
      <c r="AG20" s="62"/>
      <c r="AH20" s="28"/>
      <c r="AI20" s="62"/>
      <c r="AJ20" s="28"/>
      <c r="AK20" s="62"/>
      <c r="AL20" s="53"/>
      <c r="AM20" s="62"/>
      <c r="AN20" s="53"/>
      <c r="AO20" s="31"/>
      <c r="AP20" s="28"/>
      <c r="AQ20" s="62"/>
      <c r="AR20" s="29"/>
    </row>
    <row r="21" spans="1:44" ht="53.25" customHeight="1">
      <c r="A21" s="59" t="s">
        <v>41</v>
      </c>
      <c r="B21" s="37"/>
      <c r="C21" s="24">
        <v>1.5</v>
      </c>
      <c r="D21" s="38" t="s">
        <v>42</v>
      </c>
      <c r="E21" s="61"/>
      <c r="F21" s="56"/>
      <c r="G21" s="41"/>
      <c r="H21" s="42"/>
      <c r="I21" s="41"/>
      <c r="J21" s="42"/>
      <c r="K21" s="62"/>
      <c r="L21" s="28"/>
      <c r="M21" s="62"/>
      <c r="N21" s="28"/>
      <c r="O21" s="62"/>
      <c r="P21" s="28"/>
      <c r="Q21" s="62"/>
      <c r="R21" s="28"/>
      <c r="S21" s="62"/>
      <c r="T21" s="29"/>
      <c r="U21" s="62"/>
      <c r="V21" s="28"/>
      <c r="W21" s="63"/>
      <c r="X21" s="64"/>
      <c r="Y21" s="91"/>
      <c r="Z21" s="34"/>
      <c r="AA21" s="65"/>
      <c r="AB21" s="52"/>
      <c r="AC21" s="31"/>
      <c r="AD21" s="28"/>
      <c r="AE21" s="62"/>
      <c r="AF21" s="28"/>
      <c r="AG21" s="62"/>
      <c r="AH21" s="28"/>
      <c r="AI21" s="62"/>
      <c r="AJ21" s="28"/>
      <c r="AK21" s="62"/>
      <c r="AL21" s="29"/>
      <c r="AM21" s="62"/>
      <c r="AN21" s="53"/>
      <c r="AO21" s="31"/>
      <c r="AP21" s="28"/>
      <c r="AQ21" s="62"/>
      <c r="AR21" s="29"/>
    </row>
    <row r="22" spans="1:44" ht="15.75" customHeight="1">
      <c r="A22" s="94" t="s">
        <v>47</v>
      </c>
      <c r="B22" s="95">
        <f>SUM(B23:B27)</f>
        <v>0</v>
      </c>
      <c r="C22" s="94" t="s">
        <v>44</v>
      </c>
      <c r="D22" s="96"/>
      <c r="E22" s="97">
        <f>SUM(E23:E27)</f>
        <v>0</v>
      </c>
      <c r="F22" s="84"/>
      <c r="G22" s="97">
        <f>SUM(G23:G27)</f>
        <v>0</v>
      </c>
      <c r="H22" s="84"/>
      <c r="I22" s="97">
        <f>SUM(I23:I27)</f>
        <v>0</v>
      </c>
      <c r="J22" s="84"/>
      <c r="K22" s="97">
        <f>SUM(K23:K27)</f>
        <v>0</v>
      </c>
      <c r="L22" s="28"/>
      <c r="M22" s="97">
        <f>SUM(M23:M27)</f>
        <v>0</v>
      </c>
      <c r="N22" s="28"/>
      <c r="O22" s="97">
        <f>SUM(O23:O27)</f>
        <v>0</v>
      </c>
      <c r="P22" s="28"/>
      <c r="Q22" s="97">
        <f>SUM(Q23:Q27)</f>
        <v>0</v>
      </c>
      <c r="R22" s="28"/>
      <c r="S22" s="97">
        <f>SUM(S23:S27)</f>
        <v>0</v>
      </c>
      <c r="T22" s="28"/>
      <c r="U22" s="97">
        <f>SUM(U23:U27)</f>
        <v>0</v>
      </c>
      <c r="V22" s="28"/>
      <c r="W22" s="98"/>
      <c r="X22" s="76"/>
      <c r="Y22" s="99">
        <f>SUM(W23:W27)</f>
        <v>0</v>
      </c>
      <c r="Z22" s="88"/>
      <c r="AA22" s="100">
        <f>SUM(AA23:AA27)</f>
        <v>0</v>
      </c>
      <c r="AB22" s="90"/>
      <c r="AC22" s="97">
        <f>SUM(AC23:AC27)</f>
        <v>0</v>
      </c>
      <c r="AD22" s="28"/>
      <c r="AE22" s="97">
        <f>SUM(AE23:AE27)</f>
        <v>0</v>
      </c>
      <c r="AF22" s="28"/>
      <c r="AG22" s="97">
        <f>SUM(AG23:AG27)</f>
        <v>0</v>
      </c>
      <c r="AH22" s="28"/>
      <c r="AI22" s="97">
        <f>SUM(AI23:AI27)</f>
        <v>0</v>
      </c>
      <c r="AJ22" s="28"/>
      <c r="AK22" s="97">
        <f>SUM(AK23:AK27)</f>
        <v>0</v>
      </c>
      <c r="AL22" s="28"/>
      <c r="AM22" s="97">
        <f>SUM(AM23:AM27)</f>
        <v>0</v>
      </c>
      <c r="AN22" s="28"/>
      <c r="AO22" s="97">
        <f>SUM(AO23:AO27)</f>
        <v>0</v>
      </c>
      <c r="AP22" s="28"/>
      <c r="AQ22" s="105">
        <f>SUM(AQ23:AQ27)</f>
        <v>0</v>
      </c>
      <c r="AR22" s="29"/>
    </row>
    <row r="23" spans="1:44" ht="60.75" customHeight="1">
      <c r="A23" s="197" t="s">
        <v>48</v>
      </c>
      <c r="B23" s="102"/>
      <c r="C23" s="101">
        <v>2</v>
      </c>
      <c r="D23" s="199" t="s">
        <v>89</v>
      </c>
      <c r="E23" s="103"/>
      <c r="F23" s="56"/>
      <c r="G23" s="104"/>
      <c r="H23" s="42"/>
      <c r="I23" s="104"/>
      <c r="J23" s="42"/>
      <c r="K23" s="105"/>
      <c r="L23" s="28"/>
      <c r="M23" s="105"/>
      <c r="N23" s="28"/>
      <c r="O23" s="105"/>
      <c r="P23" s="28"/>
      <c r="Q23" s="106"/>
      <c r="R23" s="53"/>
      <c r="S23" s="106"/>
      <c r="T23" s="53"/>
      <c r="U23" s="106"/>
      <c r="V23" s="53"/>
      <c r="W23" s="98"/>
      <c r="X23" s="64"/>
      <c r="Y23" s="108"/>
      <c r="Z23" s="52"/>
      <c r="AA23" s="109"/>
      <c r="AB23" s="52"/>
      <c r="AC23" s="97"/>
      <c r="AD23" s="28"/>
      <c r="AE23" s="105"/>
      <c r="AF23" s="110"/>
      <c r="AG23" s="105"/>
      <c r="AH23" s="28"/>
      <c r="AI23" s="105"/>
      <c r="AJ23" s="28"/>
      <c r="AK23" s="105"/>
      <c r="AL23" s="53"/>
      <c r="AM23" s="105"/>
      <c r="AN23" s="53"/>
      <c r="AO23" s="97"/>
      <c r="AP23" s="28"/>
      <c r="AQ23" s="105"/>
      <c r="AR23" s="29"/>
    </row>
    <row r="24" spans="1:44" ht="30" customHeight="1">
      <c r="A24" s="101" t="s">
        <v>49</v>
      </c>
      <c r="B24" s="101"/>
      <c r="C24" s="101">
        <v>2</v>
      </c>
      <c r="D24" s="199" t="s">
        <v>90</v>
      </c>
      <c r="E24" s="103"/>
      <c r="F24" s="56"/>
      <c r="G24" s="104"/>
      <c r="H24" s="42"/>
      <c r="I24" s="104"/>
      <c r="J24" s="42"/>
      <c r="K24" s="105"/>
      <c r="L24" s="28"/>
      <c r="M24" s="105"/>
      <c r="N24" s="28"/>
      <c r="O24" s="105"/>
      <c r="P24" s="28"/>
      <c r="Q24" s="106"/>
      <c r="R24" s="107"/>
      <c r="S24" s="106"/>
      <c r="T24" s="53"/>
      <c r="U24" s="106"/>
      <c r="V24" s="53"/>
      <c r="W24" s="98"/>
      <c r="X24" s="64"/>
      <c r="Y24" s="111"/>
      <c r="Z24" s="52"/>
      <c r="AA24" s="109"/>
      <c r="AB24" s="52"/>
      <c r="AC24" s="97"/>
      <c r="AD24" s="28"/>
      <c r="AE24" s="105"/>
      <c r="AF24" s="28"/>
      <c r="AG24" s="105"/>
      <c r="AH24" s="28"/>
      <c r="AI24" s="105"/>
      <c r="AJ24" s="28"/>
      <c r="AK24" s="105"/>
      <c r="AL24" s="53"/>
      <c r="AM24" s="105"/>
      <c r="AN24" s="29"/>
      <c r="AO24" s="97"/>
      <c r="AP24" s="28"/>
      <c r="AQ24" s="105"/>
      <c r="AR24" s="29"/>
    </row>
    <row r="25" spans="1:44" ht="32.25" customHeight="1">
      <c r="A25" s="101" t="s">
        <v>50</v>
      </c>
      <c r="B25" s="101"/>
      <c r="C25" s="101">
        <v>1</v>
      </c>
      <c r="D25" s="112" t="s">
        <v>51</v>
      </c>
      <c r="E25" s="103"/>
      <c r="F25" s="56"/>
      <c r="G25" s="104"/>
      <c r="H25" s="42"/>
      <c r="I25" s="104"/>
      <c r="J25" s="42"/>
      <c r="K25" s="105"/>
      <c r="L25" s="28"/>
      <c r="M25" s="105"/>
      <c r="N25" s="28"/>
      <c r="O25" s="105"/>
      <c r="P25" s="28"/>
      <c r="Q25" s="106"/>
      <c r="R25" s="53"/>
      <c r="S25" s="106"/>
      <c r="T25" s="53"/>
      <c r="U25" s="106"/>
      <c r="V25" s="53"/>
      <c r="W25" s="98"/>
      <c r="X25" s="64"/>
      <c r="Y25" s="111"/>
      <c r="Z25" s="52"/>
      <c r="AA25" s="109"/>
      <c r="AB25" s="52"/>
      <c r="AC25" s="97"/>
      <c r="AD25" s="28"/>
      <c r="AE25" s="105"/>
      <c r="AF25" s="28"/>
      <c r="AG25" s="105"/>
      <c r="AH25" s="28"/>
      <c r="AI25" s="105"/>
      <c r="AJ25" s="28"/>
      <c r="AK25" s="105"/>
      <c r="AL25" s="29"/>
      <c r="AM25" s="105"/>
      <c r="AN25" s="29"/>
      <c r="AO25" s="97"/>
      <c r="AP25" s="28"/>
      <c r="AQ25" s="105"/>
      <c r="AR25" s="29"/>
    </row>
    <row r="26" spans="1:44" ht="30.75" customHeight="1">
      <c r="A26" s="197" t="s">
        <v>84</v>
      </c>
      <c r="B26" s="101"/>
      <c r="C26" s="101">
        <v>1</v>
      </c>
      <c r="D26" s="112" t="s">
        <v>204</v>
      </c>
      <c r="E26" s="103"/>
      <c r="F26" s="56"/>
      <c r="G26" s="104"/>
      <c r="H26" s="42"/>
      <c r="I26" s="104"/>
      <c r="J26" s="42"/>
      <c r="K26" s="105"/>
      <c r="L26" s="28"/>
      <c r="M26" s="105"/>
      <c r="N26" s="28"/>
      <c r="O26" s="105"/>
      <c r="P26" s="28"/>
      <c r="Q26" s="106"/>
      <c r="R26" s="53"/>
      <c r="S26" s="106"/>
      <c r="T26" s="53"/>
      <c r="U26" s="106"/>
      <c r="V26" s="53"/>
      <c r="W26" s="98"/>
      <c r="X26" s="64"/>
      <c r="Y26" s="111"/>
      <c r="Z26" s="52"/>
      <c r="AA26" s="109"/>
      <c r="AB26" s="52"/>
      <c r="AC26" s="97"/>
      <c r="AD26" s="28"/>
      <c r="AE26" s="105"/>
      <c r="AF26" s="28"/>
      <c r="AG26" s="105"/>
      <c r="AH26" s="28"/>
      <c r="AI26" s="105"/>
      <c r="AJ26" s="28"/>
      <c r="AK26" s="105"/>
      <c r="AL26" s="28"/>
      <c r="AM26" s="105"/>
      <c r="AN26" s="53"/>
      <c r="AO26" s="97"/>
      <c r="AP26" s="28"/>
      <c r="AQ26" s="105"/>
      <c r="AR26" s="29"/>
    </row>
    <row r="27" spans="1:44" ht="27.75" customHeight="1">
      <c r="A27" s="197" t="s">
        <v>88</v>
      </c>
      <c r="B27" s="101"/>
      <c r="C27" s="101">
        <v>1</v>
      </c>
      <c r="D27" s="200" t="s">
        <v>91</v>
      </c>
      <c r="E27" s="103"/>
      <c r="F27" s="56"/>
      <c r="G27" s="104"/>
      <c r="H27" s="42"/>
      <c r="I27" s="104"/>
      <c r="J27" s="42"/>
      <c r="K27" s="105"/>
      <c r="L27" s="28"/>
      <c r="M27" s="105"/>
      <c r="N27" s="28"/>
      <c r="O27" s="97"/>
      <c r="P27" s="28"/>
      <c r="Q27" s="105"/>
      <c r="R27" s="29"/>
      <c r="S27" s="105"/>
      <c r="T27" s="29"/>
      <c r="U27" s="105"/>
      <c r="V27" s="29"/>
      <c r="W27" s="98"/>
      <c r="X27" s="64"/>
      <c r="Y27" s="111"/>
      <c r="Z27" s="52"/>
      <c r="AA27" s="109"/>
      <c r="AB27" s="52"/>
      <c r="AC27" s="97"/>
      <c r="AD27" s="28"/>
      <c r="AE27" s="105"/>
      <c r="AF27" s="28"/>
      <c r="AG27" s="105"/>
      <c r="AH27" s="28"/>
      <c r="AI27" s="105"/>
      <c r="AJ27" s="28"/>
      <c r="AK27" s="105"/>
      <c r="AL27" s="28"/>
      <c r="AM27" s="105"/>
      <c r="AN27" s="29"/>
      <c r="AO27" s="97"/>
      <c r="AP27" s="28"/>
      <c r="AQ27" s="105"/>
      <c r="AR27" s="29"/>
    </row>
    <row r="28" spans="1:44" ht="14.25" customHeight="1">
      <c r="A28" s="1"/>
      <c r="B28" s="1"/>
      <c r="C28" s="1"/>
      <c r="D28" s="1"/>
      <c r="E28" s="113"/>
      <c r="F28" s="114"/>
      <c r="G28" s="114"/>
      <c r="H28" s="114"/>
      <c r="I28" s="114"/>
      <c r="J28" s="11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15"/>
      <c r="X28" s="48"/>
      <c r="Y28" s="48"/>
      <c r="Z28" s="116"/>
      <c r="AA28" s="117"/>
      <c r="AB28" s="1"/>
      <c r="AC28" s="1"/>
      <c r="AD28" s="1"/>
      <c r="AE28" s="1"/>
      <c r="AF28" s="1"/>
      <c r="AG28" s="1"/>
      <c r="AH28" s="1"/>
      <c r="AI28" s="1"/>
      <c r="AJ28" s="1"/>
      <c r="AK28" s="1">
        <f t="shared" ref="AK28:AM28" si="0">SUM(AK23:AK27)</f>
        <v>0</v>
      </c>
      <c r="AL28" s="1">
        <f t="shared" si="0"/>
        <v>0</v>
      </c>
      <c r="AM28" s="1">
        <f t="shared" si="0"/>
        <v>0</v>
      </c>
      <c r="AN28" s="1"/>
      <c r="AO28" s="1"/>
      <c r="AP28" s="1"/>
    </row>
    <row r="29" spans="1:44" ht="14.25" customHeight="1">
      <c r="A29" s="118" t="s">
        <v>0</v>
      </c>
      <c r="B29" s="119">
        <f>SUM(B10,B17,B22)</f>
        <v>0</v>
      </c>
      <c r="C29" s="1"/>
      <c r="D29" s="1" t="s">
        <v>52</v>
      </c>
      <c r="E29" s="119">
        <f>SUM(E10,E17,E22)</f>
        <v>0</v>
      </c>
      <c r="F29" s="84"/>
      <c r="G29" s="119">
        <f>SUM(G10,G17,G22)</f>
        <v>0</v>
      </c>
      <c r="H29" s="84"/>
      <c r="I29" s="119">
        <f>SUM(I10,I17,I22)</f>
        <v>0</v>
      </c>
      <c r="J29" s="84"/>
      <c r="K29" s="119">
        <f>SUM(K10,K17,K22)</f>
        <v>0</v>
      </c>
      <c r="L29" s="28"/>
      <c r="M29" s="119">
        <f>SUM(M10,M17,M22)</f>
        <v>0</v>
      </c>
      <c r="N29" s="28"/>
      <c r="O29" s="119">
        <f>SUM(O10,O17,O22)</f>
        <v>0</v>
      </c>
      <c r="P29" s="28"/>
      <c r="Q29" s="119">
        <f>SUM(Q10,Q17,Q22)</f>
        <v>0</v>
      </c>
      <c r="R29" s="28"/>
      <c r="S29" s="119">
        <f>SUM(S10,S17,S22)</f>
        <v>0</v>
      </c>
      <c r="T29" s="28"/>
      <c r="U29" s="119">
        <f>SUM(U10,U17,U22)</f>
        <v>0</v>
      </c>
      <c r="V29" s="28"/>
      <c r="W29" s="121">
        <f>SUM(W10,W17,W22)</f>
        <v>0</v>
      </c>
      <c r="X29" s="28"/>
      <c r="Y29" s="119">
        <f>SUM(Y10,Y17,Y22)</f>
        <v>0</v>
      </c>
      <c r="Z29" s="88"/>
      <c r="AA29" s="122">
        <f>SUM(AA10,AA17,AA22)</f>
        <v>0</v>
      </c>
      <c r="AB29" s="28"/>
      <c r="AC29" s="119">
        <f>SUM(AC10,AC17,AC22)</f>
        <v>0</v>
      </c>
      <c r="AD29" s="28"/>
      <c r="AE29" s="119">
        <f>SUM(AE10,AE17,AE22)</f>
        <v>0</v>
      </c>
      <c r="AF29" s="28"/>
      <c r="AG29" s="119">
        <f>SUM(AG10,AG17,AG22)</f>
        <v>0</v>
      </c>
      <c r="AH29" s="28"/>
      <c r="AI29" s="119">
        <f>SUM(AI10,AI17,AI22)</f>
        <v>0</v>
      </c>
      <c r="AJ29" s="28"/>
      <c r="AK29" s="119">
        <f>SUM(AK10,AK17,AK22)</f>
        <v>0</v>
      </c>
      <c r="AL29" s="120">
        <f>AL28+AL22+AN17</f>
        <v>0</v>
      </c>
      <c r="AM29" s="119">
        <f>SUM(AM10,AM17,AM22)</f>
        <v>0</v>
      </c>
      <c r="AN29" s="120">
        <f>AN28+AN22+AP17</f>
        <v>0</v>
      </c>
      <c r="AO29" s="119">
        <f>SUM(AO10,AO17,AO22)</f>
        <v>0</v>
      </c>
      <c r="AP29" s="28"/>
      <c r="AQ29" s="119">
        <f>SUM(AQ10,AQ17,AQ22)</f>
        <v>0</v>
      </c>
      <c r="AR29" s="29"/>
    </row>
    <row r="30" spans="1:44" ht="14.25" customHeight="1">
      <c r="A30" s="1"/>
      <c r="B30" s="1"/>
      <c r="C30" s="1"/>
      <c r="D30" s="1"/>
      <c r="E30" s="11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23">
        <v>7</v>
      </c>
      <c r="S30" s="1"/>
      <c r="T30" s="123">
        <v>8</v>
      </c>
      <c r="U30" s="1"/>
      <c r="V30" s="123">
        <v>9</v>
      </c>
      <c r="W30" s="113"/>
      <c r="X30" s="1"/>
      <c r="Y30" s="1"/>
      <c r="Z30" s="116"/>
      <c r="AA30" s="117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4" ht="14.25" customHeight="1">
      <c r="A31" s="1"/>
      <c r="B31" s="1"/>
      <c r="C31" s="1"/>
      <c r="D31" s="1"/>
      <c r="E31" s="11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9"/>
      <c r="U31" s="1"/>
      <c r="V31" s="1"/>
      <c r="W31" s="113"/>
      <c r="X31" s="1"/>
      <c r="Y31" s="1"/>
      <c r="Z31" s="116"/>
      <c r="AA31" s="117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4" ht="14.25" customHeight="1">
      <c r="A32" s="1"/>
      <c r="B32" s="1"/>
      <c r="C32" s="1"/>
      <c r="D32" s="1"/>
      <c r="E32" s="11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9"/>
      <c r="U32" s="1"/>
      <c r="V32" s="1"/>
      <c r="W32" s="113"/>
      <c r="X32" s="1"/>
      <c r="Y32" s="1"/>
      <c r="Z32" s="116"/>
      <c r="AA32" s="117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4.25" customHeight="1">
      <c r="A33" s="1"/>
      <c r="B33" s="1"/>
      <c r="C33" s="1"/>
      <c r="D33" s="1"/>
      <c r="E33" s="1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9"/>
      <c r="U33" s="1"/>
      <c r="V33" s="1"/>
      <c r="W33" s="113"/>
      <c r="X33" s="1"/>
      <c r="Y33" s="1"/>
      <c r="Z33" s="116"/>
      <c r="AA33" s="117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4.25" customHeight="1">
      <c r="A34" s="1"/>
      <c r="B34" s="1"/>
      <c r="C34" s="1"/>
      <c r="D34" s="1"/>
      <c r="E34" s="11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9"/>
      <c r="U34" s="1"/>
      <c r="V34" s="1"/>
      <c r="W34" s="113"/>
      <c r="X34" s="1"/>
      <c r="Y34" s="1"/>
      <c r="Z34" s="116"/>
      <c r="AA34" s="117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4.25" customHeight="1">
      <c r="A35" s="1"/>
      <c r="B35" s="1"/>
      <c r="C35" s="1"/>
      <c r="D35" s="1"/>
      <c r="E35" s="11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9"/>
      <c r="U35" s="1"/>
      <c r="V35" s="1"/>
      <c r="W35" s="113"/>
      <c r="X35" s="1"/>
      <c r="Y35" s="1"/>
      <c r="Z35" s="116"/>
      <c r="AA35" s="117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4.25" customHeight="1">
      <c r="A36" s="1"/>
      <c r="B36" s="1"/>
      <c r="C36" s="1"/>
      <c r="D36" s="1"/>
      <c r="E36" s="1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13"/>
      <c r="X36" s="1"/>
      <c r="Y36" s="1"/>
      <c r="Z36" s="116"/>
      <c r="AA36" s="117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4.25" customHeight="1">
      <c r="A37" s="1"/>
      <c r="B37" s="1"/>
      <c r="C37" s="1"/>
      <c r="D37" s="1"/>
      <c r="E37" s="11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13"/>
      <c r="X37" s="1"/>
      <c r="Y37" s="1"/>
      <c r="Z37" s="1"/>
      <c r="AA37" s="117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4.25" customHeight="1">
      <c r="A38" s="1"/>
      <c r="B38" s="1"/>
      <c r="C38" s="1"/>
      <c r="D38" s="1"/>
      <c r="E38" s="11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13"/>
      <c r="X38" s="1"/>
      <c r="Y38" s="1"/>
      <c r="Z38" s="1"/>
      <c r="AA38" s="117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4.25" customHeight="1">
      <c r="A39" s="1"/>
      <c r="B39" s="1"/>
      <c r="C39" s="1"/>
      <c r="D39" s="1"/>
      <c r="E39" s="11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13"/>
      <c r="X39" s="1"/>
      <c r="Y39" s="1"/>
      <c r="Z39" s="1"/>
      <c r="AA39" s="117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4.25" customHeight="1">
      <c r="A40" s="1"/>
      <c r="B40" s="1"/>
      <c r="C40" s="1"/>
      <c r="D40" s="1"/>
      <c r="E40" s="11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13"/>
      <c r="X40" s="1"/>
      <c r="Y40" s="1"/>
      <c r="Z40" s="1"/>
      <c r="AA40" s="117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4.25" customHeight="1">
      <c r="A41" s="1"/>
      <c r="B41" s="1"/>
      <c r="C41" s="1"/>
      <c r="D41" s="1"/>
      <c r="E41" s="11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13"/>
      <c r="X41" s="1"/>
      <c r="Y41" s="1"/>
      <c r="Z41" s="1"/>
      <c r="AA41" s="117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4.25" customHeight="1">
      <c r="A42" s="1"/>
      <c r="B42" s="1"/>
      <c r="C42" s="1"/>
      <c r="D42" s="1"/>
      <c r="E42" s="11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13"/>
      <c r="X42" s="1"/>
      <c r="Y42" s="1"/>
      <c r="Z42" s="1"/>
      <c r="AA42" s="117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4.25" customHeight="1">
      <c r="A43" s="1"/>
      <c r="B43" s="1"/>
      <c r="C43" s="1"/>
      <c r="D43" s="1"/>
      <c r="E43" s="11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13"/>
      <c r="X43" s="1"/>
      <c r="Y43" s="1"/>
      <c r="Z43" s="1"/>
      <c r="AA43" s="117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4.25" customHeight="1">
      <c r="A44" s="1"/>
      <c r="B44" s="1"/>
      <c r="C44" s="1"/>
      <c r="D44" s="1"/>
      <c r="E44" s="11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13"/>
      <c r="X44" s="1"/>
      <c r="Y44" s="1"/>
      <c r="Z44" s="1"/>
      <c r="AA44" s="117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4.25" customHeight="1">
      <c r="A45" s="1"/>
      <c r="B45" s="1"/>
      <c r="C45" s="1"/>
      <c r="D45" s="1"/>
      <c r="E45" s="11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13"/>
      <c r="X45" s="1"/>
      <c r="Y45" s="1"/>
      <c r="Z45" s="1"/>
      <c r="AA45" s="117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4.25" customHeight="1">
      <c r="A46" s="1"/>
      <c r="B46" s="1"/>
      <c r="C46" s="1"/>
      <c r="D46" s="1"/>
      <c r="E46" s="11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13"/>
      <c r="X46" s="1"/>
      <c r="Y46" s="1"/>
      <c r="Z46" s="1"/>
      <c r="AA46" s="117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4.25" customHeight="1">
      <c r="A47" s="1"/>
      <c r="B47" s="1"/>
      <c r="C47" s="1"/>
      <c r="D47" s="1"/>
      <c r="E47" s="11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13"/>
      <c r="X47" s="1"/>
      <c r="Y47" s="1"/>
      <c r="Z47" s="1"/>
      <c r="AA47" s="117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4.25" customHeight="1">
      <c r="A48" s="1"/>
      <c r="B48" s="1"/>
      <c r="C48" s="1"/>
      <c r="D48" s="1"/>
      <c r="E48" s="11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13"/>
      <c r="X48" s="1"/>
      <c r="Y48" s="1"/>
      <c r="Z48" s="1"/>
      <c r="AA48" s="117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4.25" customHeight="1">
      <c r="A49" s="1"/>
      <c r="B49" s="1"/>
      <c r="C49" s="1"/>
      <c r="D49" s="1"/>
      <c r="E49" s="11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13"/>
      <c r="X49" s="1"/>
      <c r="Y49" s="1"/>
      <c r="Z49" s="1"/>
      <c r="AA49" s="117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4.25" customHeight="1">
      <c r="A50" s="1"/>
      <c r="B50" s="1"/>
      <c r="C50" s="1"/>
      <c r="D50" s="1"/>
      <c r="E50" s="11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13"/>
      <c r="X50" s="1"/>
      <c r="Y50" s="1"/>
      <c r="Z50" s="1"/>
      <c r="AA50" s="117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4.25" customHeight="1">
      <c r="A51" s="1"/>
      <c r="B51" s="1"/>
      <c r="C51" s="1"/>
      <c r="D51" s="1"/>
      <c r="E51" s="11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13"/>
      <c r="X51" s="1"/>
      <c r="Y51" s="1"/>
      <c r="Z51" s="1"/>
      <c r="AA51" s="117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4.25" customHeight="1">
      <c r="A52" s="1"/>
      <c r="B52" s="1"/>
      <c r="C52" s="1"/>
      <c r="D52" s="1"/>
      <c r="E52" s="11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13"/>
      <c r="X52" s="1"/>
      <c r="Y52" s="1"/>
      <c r="Z52" s="1"/>
      <c r="AA52" s="117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4.25" customHeight="1">
      <c r="A53" s="1"/>
      <c r="B53" s="1"/>
      <c r="C53" s="1"/>
      <c r="D53" s="1"/>
      <c r="E53" s="11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13"/>
      <c r="X53" s="1"/>
      <c r="Y53" s="1"/>
      <c r="Z53" s="1"/>
      <c r="AA53" s="117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4.25" customHeight="1">
      <c r="A54" s="1"/>
      <c r="B54" s="1"/>
      <c r="C54" s="1"/>
      <c r="D54" s="1"/>
      <c r="E54" s="11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13"/>
      <c r="X54" s="1"/>
      <c r="Y54" s="1"/>
      <c r="Z54" s="1"/>
      <c r="AA54" s="117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4.25" customHeight="1">
      <c r="A55" s="1"/>
      <c r="B55" s="1"/>
      <c r="C55" s="1"/>
      <c r="D55" s="1"/>
      <c r="E55" s="11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13"/>
      <c r="X55" s="1"/>
      <c r="Y55" s="1"/>
      <c r="Z55" s="1"/>
      <c r="AA55" s="117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4.25" customHeight="1">
      <c r="A56" s="1"/>
      <c r="B56" s="1"/>
      <c r="C56" s="1"/>
      <c r="D56" s="1"/>
      <c r="E56" s="11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13"/>
      <c r="X56" s="1"/>
      <c r="Y56" s="1"/>
      <c r="Z56" s="1"/>
      <c r="AA56" s="117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4.25" customHeight="1">
      <c r="A57" s="1"/>
      <c r="B57" s="1"/>
      <c r="C57" s="1"/>
      <c r="D57" s="1"/>
      <c r="E57" s="11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13"/>
      <c r="X57" s="1"/>
      <c r="Y57" s="1"/>
      <c r="Z57" s="1"/>
      <c r="AA57" s="117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4.25" customHeight="1">
      <c r="A58" s="1"/>
      <c r="B58" s="1"/>
      <c r="C58" s="1"/>
      <c r="D58" s="1"/>
      <c r="E58" s="11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13"/>
      <c r="X58" s="1"/>
      <c r="Y58" s="1"/>
      <c r="Z58" s="1"/>
      <c r="AA58" s="117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4.25" customHeight="1">
      <c r="A59" s="1"/>
      <c r="B59" s="1"/>
      <c r="C59" s="1"/>
      <c r="D59" s="1"/>
      <c r="E59" s="11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13"/>
      <c r="X59" s="1"/>
      <c r="Y59" s="1"/>
      <c r="Z59" s="1"/>
      <c r="AA59" s="117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4.25" customHeight="1">
      <c r="A60" s="1"/>
      <c r="B60" s="1"/>
      <c r="C60" s="1"/>
      <c r="D60" s="1"/>
      <c r="E60" s="11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13"/>
      <c r="X60" s="1"/>
      <c r="Y60" s="1"/>
      <c r="Z60" s="1"/>
      <c r="AA60" s="117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4.25" customHeight="1">
      <c r="A61" s="1"/>
      <c r="B61" s="1"/>
      <c r="C61" s="1"/>
      <c r="D61" s="1"/>
      <c r="E61" s="11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13"/>
      <c r="X61" s="1"/>
      <c r="Y61" s="1"/>
      <c r="Z61" s="1"/>
      <c r="AA61" s="117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4.25" customHeight="1">
      <c r="A62" s="1"/>
      <c r="B62" s="1"/>
      <c r="C62" s="1"/>
      <c r="D62" s="1"/>
      <c r="E62" s="11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13"/>
      <c r="X62" s="1"/>
      <c r="Y62" s="1"/>
      <c r="Z62" s="1"/>
      <c r="AA62" s="117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4.25" customHeight="1">
      <c r="A63" s="1"/>
      <c r="B63" s="1"/>
      <c r="C63" s="1"/>
      <c r="D63" s="1"/>
      <c r="E63" s="11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13"/>
      <c r="X63" s="1"/>
      <c r="Y63" s="1"/>
      <c r="Z63" s="1"/>
      <c r="AA63" s="117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4.25" customHeight="1">
      <c r="A64" s="1"/>
      <c r="B64" s="1"/>
      <c r="C64" s="1"/>
      <c r="D64" s="1"/>
      <c r="E64" s="11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13"/>
      <c r="X64" s="1"/>
      <c r="Y64" s="1"/>
      <c r="Z64" s="1"/>
      <c r="AA64" s="117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4.25" customHeight="1">
      <c r="A65" s="1"/>
      <c r="B65" s="1"/>
      <c r="C65" s="1"/>
      <c r="D65" s="1"/>
      <c r="E65" s="11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13"/>
      <c r="X65" s="1"/>
      <c r="Y65" s="1"/>
      <c r="Z65" s="1"/>
      <c r="AA65" s="117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4.25" customHeight="1">
      <c r="A66" s="1"/>
      <c r="B66" s="1"/>
      <c r="C66" s="1"/>
      <c r="D66" s="1"/>
      <c r="E66" s="11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13"/>
      <c r="X66" s="1"/>
      <c r="Y66" s="1"/>
      <c r="Z66" s="1"/>
      <c r="AA66" s="117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4.25" customHeight="1">
      <c r="A67" s="1"/>
      <c r="B67" s="1"/>
      <c r="C67" s="1"/>
      <c r="D67" s="1"/>
      <c r="E67" s="11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13"/>
      <c r="X67" s="1"/>
      <c r="Y67" s="1"/>
      <c r="Z67" s="1"/>
      <c r="AA67" s="11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4.25" customHeight="1">
      <c r="A68" s="1"/>
      <c r="B68" s="1"/>
      <c r="C68" s="1"/>
      <c r="D68" s="1"/>
      <c r="E68" s="11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13"/>
      <c r="X68" s="1"/>
      <c r="Y68" s="1"/>
      <c r="Z68" s="1"/>
      <c r="AA68" s="117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4.25" customHeight="1">
      <c r="A69" s="1"/>
      <c r="B69" s="1"/>
      <c r="C69" s="1"/>
      <c r="D69" s="1"/>
      <c r="E69" s="11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13"/>
      <c r="X69" s="1"/>
      <c r="Y69" s="1"/>
      <c r="Z69" s="1"/>
      <c r="AA69" s="117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4.25" customHeight="1">
      <c r="A70" s="1"/>
      <c r="B70" s="1"/>
      <c r="C70" s="1"/>
      <c r="D70" s="1"/>
      <c r="E70" s="11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13"/>
      <c r="X70" s="1"/>
      <c r="Y70" s="1"/>
      <c r="Z70" s="1"/>
      <c r="AA70" s="117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4.25" customHeight="1">
      <c r="A71" s="1"/>
      <c r="B71" s="1"/>
      <c r="C71" s="1"/>
      <c r="D71" s="1"/>
      <c r="E71" s="11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13"/>
      <c r="X71" s="1"/>
      <c r="Y71" s="1"/>
      <c r="Z71" s="1"/>
      <c r="AA71" s="117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4.25" customHeight="1">
      <c r="A72" s="1"/>
      <c r="B72" s="1"/>
      <c r="C72" s="1"/>
      <c r="D72" s="1"/>
      <c r="E72" s="11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13"/>
      <c r="X72" s="1"/>
      <c r="Y72" s="1"/>
      <c r="Z72" s="1"/>
      <c r="AA72" s="117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4.25" customHeight="1">
      <c r="A73" s="1"/>
      <c r="B73" s="1"/>
      <c r="C73" s="1"/>
      <c r="D73" s="1"/>
      <c r="E73" s="11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13"/>
      <c r="X73" s="1"/>
      <c r="Y73" s="1"/>
      <c r="Z73" s="1"/>
      <c r="AA73" s="117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4.25" customHeight="1">
      <c r="A74" s="1"/>
      <c r="B74" s="1"/>
      <c r="C74" s="1"/>
      <c r="D74" s="1"/>
      <c r="E74" s="11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13"/>
      <c r="X74" s="1"/>
      <c r="Y74" s="1"/>
      <c r="Z74" s="1"/>
      <c r="AA74" s="117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4.25" customHeight="1">
      <c r="A75" s="1"/>
      <c r="B75" s="1"/>
      <c r="C75" s="1"/>
      <c r="D75" s="1"/>
      <c r="E75" s="11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13"/>
      <c r="X75" s="1"/>
      <c r="Y75" s="1"/>
      <c r="Z75" s="1"/>
      <c r="AA75" s="117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4.25" customHeight="1">
      <c r="A76" s="1"/>
      <c r="B76" s="1"/>
      <c r="C76" s="1"/>
      <c r="D76" s="1"/>
      <c r="E76" s="11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13"/>
      <c r="X76" s="1"/>
      <c r="Y76" s="1"/>
      <c r="Z76" s="1"/>
      <c r="AA76" s="117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4.25" customHeight="1">
      <c r="A77" s="1"/>
      <c r="B77" s="1"/>
      <c r="C77" s="1"/>
      <c r="D77" s="1"/>
      <c r="E77" s="11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13"/>
      <c r="X77" s="1"/>
      <c r="Y77" s="1"/>
      <c r="Z77" s="1"/>
      <c r="AA77" s="117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4.25" customHeight="1">
      <c r="A78" s="1"/>
      <c r="B78" s="1"/>
      <c r="C78" s="1"/>
      <c r="D78" s="1"/>
      <c r="E78" s="11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13"/>
      <c r="X78" s="1"/>
      <c r="Y78" s="1"/>
      <c r="Z78" s="1"/>
      <c r="AA78" s="117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4.25" customHeight="1">
      <c r="A79" s="1"/>
      <c r="B79" s="1"/>
      <c r="C79" s="1"/>
      <c r="D79" s="1"/>
      <c r="E79" s="11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13"/>
      <c r="X79" s="1"/>
      <c r="Y79" s="1"/>
      <c r="Z79" s="1"/>
      <c r="AA79" s="117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4.25" customHeight="1">
      <c r="A80" s="1"/>
      <c r="B80" s="1"/>
      <c r="C80" s="1"/>
      <c r="D80" s="1"/>
      <c r="E80" s="11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13"/>
      <c r="X80" s="1"/>
      <c r="Y80" s="1"/>
      <c r="Z80" s="1"/>
      <c r="AA80" s="117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4.25" customHeight="1">
      <c r="A81" s="1"/>
      <c r="B81" s="1"/>
      <c r="C81" s="1"/>
      <c r="D81" s="1"/>
      <c r="E81" s="11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13"/>
      <c r="X81" s="1"/>
      <c r="Y81" s="1"/>
      <c r="Z81" s="1"/>
      <c r="AA81" s="117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4.25" customHeight="1">
      <c r="A82" s="1"/>
      <c r="B82" s="1"/>
      <c r="C82" s="1"/>
      <c r="D82" s="1"/>
      <c r="E82" s="11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13"/>
      <c r="X82" s="1"/>
      <c r="Y82" s="1"/>
      <c r="Z82" s="1"/>
      <c r="AA82" s="117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4.25" customHeight="1">
      <c r="A83" s="1"/>
      <c r="B83" s="1"/>
      <c r="C83" s="1"/>
      <c r="D83" s="1"/>
      <c r="E83" s="11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13"/>
      <c r="X83" s="1"/>
      <c r="Y83" s="1"/>
      <c r="Z83" s="1"/>
      <c r="AA83" s="117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4.25" customHeight="1">
      <c r="A84" s="1"/>
      <c r="B84" s="1"/>
      <c r="C84" s="1"/>
      <c r="D84" s="1"/>
      <c r="E84" s="11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13"/>
      <c r="X84" s="1"/>
      <c r="Y84" s="1"/>
      <c r="Z84" s="1"/>
      <c r="AA84" s="117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4.25" customHeight="1">
      <c r="A85" s="1"/>
      <c r="B85" s="1"/>
      <c r="C85" s="1"/>
      <c r="D85" s="1"/>
      <c r="E85" s="11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13"/>
      <c r="X85" s="1"/>
      <c r="Y85" s="1"/>
      <c r="Z85" s="1"/>
      <c r="AA85" s="117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4.25" customHeight="1">
      <c r="A86" s="1"/>
      <c r="B86" s="1"/>
      <c r="C86" s="1"/>
      <c r="D86" s="1"/>
      <c r="E86" s="11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13"/>
      <c r="X86" s="1"/>
      <c r="Y86" s="1"/>
      <c r="Z86" s="1"/>
      <c r="AA86" s="117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4.25" customHeight="1">
      <c r="A87" s="1"/>
      <c r="B87" s="1"/>
      <c r="C87" s="1"/>
      <c r="D87" s="1"/>
      <c r="E87" s="11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13"/>
      <c r="X87" s="1"/>
      <c r="Y87" s="1"/>
      <c r="Z87" s="1"/>
      <c r="AA87" s="117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4.25" customHeight="1">
      <c r="A88" s="1"/>
      <c r="B88" s="1"/>
      <c r="C88" s="1"/>
      <c r="D88" s="1"/>
      <c r="E88" s="11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13"/>
      <c r="X88" s="1"/>
      <c r="Y88" s="1"/>
      <c r="Z88" s="1"/>
      <c r="AA88" s="117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4.25" customHeight="1">
      <c r="A89" s="1"/>
      <c r="B89" s="1"/>
      <c r="C89" s="1"/>
      <c r="D89" s="1"/>
      <c r="E89" s="11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13"/>
      <c r="X89" s="1"/>
      <c r="Y89" s="1"/>
      <c r="Z89" s="1"/>
      <c r="AA89" s="117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4.25" customHeight="1">
      <c r="A90" s="1"/>
      <c r="B90" s="1"/>
      <c r="C90" s="1"/>
      <c r="D90" s="1"/>
      <c r="E90" s="11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13"/>
      <c r="X90" s="1"/>
      <c r="Y90" s="1"/>
      <c r="Z90" s="1"/>
      <c r="AA90" s="117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4.25" customHeight="1">
      <c r="A91" s="1"/>
      <c r="B91" s="1"/>
      <c r="C91" s="1"/>
      <c r="D91" s="1"/>
      <c r="E91" s="11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13"/>
      <c r="X91" s="1"/>
      <c r="Y91" s="1"/>
      <c r="Z91" s="1"/>
      <c r="AA91" s="117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4.25" customHeight="1">
      <c r="A92" s="1"/>
      <c r="B92" s="1"/>
      <c r="C92" s="1"/>
      <c r="D92" s="1"/>
      <c r="E92" s="11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13"/>
      <c r="X92" s="1"/>
      <c r="Y92" s="1"/>
      <c r="Z92" s="1"/>
      <c r="AA92" s="117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4.25" customHeight="1">
      <c r="A93" s="1"/>
      <c r="B93" s="1"/>
      <c r="C93" s="1"/>
      <c r="D93" s="1"/>
      <c r="E93" s="11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13"/>
      <c r="X93" s="1"/>
      <c r="Y93" s="1"/>
      <c r="Z93" s="1"/>
      <c r="AA93" s="117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4.25" customHeight="1">
      <c r="A94" s="1"/>
      <c r="B94" s="1"/>
      <c r="C94" s="1"/>
      <c r="D94" s="1"/>
      <c r="E94" s="11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13"/>
      <c r="X94" s="1"/>
      <c r="Y94" s="1"/>
      <c r="Z94" s="1"/>
      <c r="AA94" s="117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4.25" customHeight="1">
      <c r="A95" s="1"/>
      <c r="B95" s="1"/>
      <c r="C95" s="1"/>
      <c r="D95" s="1"/>
      <c r="E95" s="11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13"/>
      <c r="X95" s="1"/>
      <c r="Y95" s="1"/>
      <c r="Z95" s="1"/>
      <c r="AA95" s="117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4.25" customHeight="1">
      <c r="A96" s="1"/>
      <c r="B96" s="1"/>
      <c r="C96" s="1"/>
      <c r="D96" s="1"/>
      <c r="E96" s="11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13"/>
      <c r="X96" s="1"/>
      <c r="Y96" s="1"/>
      <c r="Z96" s="1"/>
      <c r="AA96" s="117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4.25" customHeight="1">
      <c r="A97" s="1"/>
      <c r="B97" s="1"/>
      <c r="C97" s="1"/>
      <c r="D97" s="1"/>
      <c r="E97" s="11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13"/>
      <c r="X97" s="1"/>
      <c r="Y97" s="1"/>
      <c r="Z97" s="1"/>
      <c r="AA97" s="117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4.25" customHeight="1">
      <c r="A98" s="1"/>
      <c r="B98" s="1"/>
      <c r="C98" s="1"/>
      <c r="D98" s="1"/>
      <c r="E98" s="11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13"/>
      <c r="X98" s="1"/>
      <c r="Y98" s="1"/>
      <c r="Z98" s="1"/>
      <c r="AA98" s="117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4.25" customHeight="1">
      <c r="A99" s="1"/>
      <c r="B99" s="1"/>
      <c r="C99" s="1"/>
      <c r="D99" s="1"/>
      <c r="E99" s="11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13"/>
      <c r="X99" s="1"/>
      <c r="Y99" s="1"/>
      <c r="Z99" s="1"/>
      <c r="AA99" s="117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4.25" customHeight="1">
      <c r="A100" s="1"/>
      <c r="B100" s="1"/>
      <c r="C100" s="1"/>
      <c r="D100" s="1"/>
      <c r="E100" s="11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13"/>
      <c r="X100" s="1"/>
      <c r="Y100" s="1"/>
      <c r="Z100" s="1"/>
      <c r="AA100" s="117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4.25" customHeight="1">
      <c r="A101" s="1"/>
      <c r="B101" s="1"/>
      <c r="C101" s="1"/>
      <c r="D101" s="1"/>
      <c r="E101" s="11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13"/>
      <c r="X101" s="1"/>
      <c r="Y101" s="1"/>
      <c r="Z101" s="1"/>
      <c r="AA101" s="117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4.25" customHeight="1">
      <c r="A102" s="1"/>
      <c r="B102" s="1"/>
      <c r="C102" s="1"/>
      <c r="D102" s="1"/>
      <c r="E102" s="11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13"/>
      <c r="X102" s="1"/>
      <c r="Y102" s="1"/>
      <c r="Z102" s="1"/>
      <c r="AA102" s="117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4.25" customHeight="1">
      <c r="A103" s="1"/>
      <c r="B103" s="1"/>
      <c r="C103" s="1"/>
      <c r="D103" s="1"/>
      <c r="E103" s="11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13"/>
      <c r="X103" s="1"/>
      <c r="Y103" s="1"/>
      <c r="Z103" s="1"/>
      <c r="AA103" s="117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4.25" customHeight="1">
      <c r="A104" s="1"/>
      <c r="B104" s="1"/>
      <c r="C104" s="1"/>
      <c r="D104" s="1"/>
      <c r="E104" s="11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13"/>
      <c r="X104" s="1"/>
      <c r="Y104" s="1"/>
      <c r="Z104" s="1"/>
      <c r="AA104" s="117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4.25" customHeight="1">
      <c r="A105" s="1"/>
      <c r="B105" s="1"/>
      <c r="C105" s="1"/>
      <c r="D105" s="1"/>
      <c r="E105" s="11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13"/>
      <c r="X105" s="1"/>
      <c r="Y105" s="1"/>
      <c r="Z105" s="1"/>
      <c r="AA105" s="117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4.25" customHeight="1">
      <c r="A106" s="1"/>
      <c r="B106" s="1"/>
      <c r="C106" s="1"/>
      <c r="D106" s="1"/>
      <c r="E106" s="11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13"/>
      <c r="X106" s="1"/>
      <c r="Y106" s="1"/>
      <c r="Z106" s="1"/>
      <c r="AA106" s="117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4.25" customHeight="1">
      <c r="A107" s="1"/>
      <c r="B107" s="1"/>
      <c r="C107" s="1"/>
      <c r="D107" s="1"/>
      <c r="E107" s="11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13"/>
      <c r="X107" s="1"/>
      <c r="Y107" s="1"/>
      <c r="Z107" s="1"/>
      <c r="AA107" s="117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4.25" customHeight="1">
      <c r="A108" s="1"/>
      <c r="B108" s="1"/>
      <c r="C108" s="1"/>
      <c r="D108" s="1"/>
      <c r="E108" s="11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13"/>
      <c r="X108" s="1"/>
      <c r="Y108" s="1"/>
      <c r="Z108" s="1"/>
      <c r="AA108" s="117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4.25" customHeight="1">
      <c r="A109" s="1"/>
      <c r="B109" s="1"/>
      <c r="C109" s="1"/>
      <c r="D109" s="1"/>
      <c r="E109" s="11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13"/>
      <c r="X109" s="1"/>
      <c r="Y109" s="1"/>
      <c r="Z109" s="1"/>
      <c r="AA109" s="117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4.25" customHeight="1">
      <c r="A110" s="1"/>
      <c r="B110" s="1"/>
      <c r="C110" s="1"/>
      <c r="D110" s="1"/>
      <c r="E110" s="11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13"/>
      <c r="X110" s="1"/>
      <c r="Y110" s="1"/>
      <c r="Z110" s="1"/>
      <c r="AA110" s="117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4.25" customHeight="1">
      <c r="A111" s="1"/>
      <c r="B111" s="1"/>
      <c r="C111" s="1"/>
      <c r="D111" s="1"/>
      <c r="E111" s="11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13"/>
      <c r="X111" s="1"/>
      <c r="Y111" s="1"/>
      <c r="Z111" s="1"/>
      <c r="AA111" s="117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4.25" customHeight="1">
      <c r="A112" s="1"/>
      <c r="B112" s="1"/>
      <c r="C112" s="1"/>
      <c r="D112" s="1"/>
      <c r="E112" s="11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13"/>
      <c r="X112" s="1"/>
      <c r="Y112" s="1"/>
      <c r="Z112" s="1"/>
      <c r="AA112" s="117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4.25" customHeight="1">
      <c r="A113" s="1"/>
      <c r="B113" s="1"/>
      <c r="C113" s="1"/>
      <c r="D113" s="1"/>
      <c r="E113" s="11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13"/>
      <c r="X113" s="1"/>
      <c r="Y113" s="1"/>
      <c r="Z113" s="1"/>
      <c r="AA113" s="117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4.25" customHeight="1">
      <c r="A114" s="1"/>
      <c r="B114" s="1"/>
      <c r="C114" s="1"/>
      <c r="D114" s="1"/>
      <c r="E114" s="11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13"/>
      <c r="X114" s="1"/>
      <c r="Y114" s="1"/>
      <c r="Z114" s="1"/>
      <c r="AA114" s="117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4.25" customHeight="1">
      <c r="A115" s="1"/>
      <c r="B115" s="1"/>
      <c r="C115" s="1"/>
      <c r="D115" s="1"/>
      <c r="E115" s="11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13"/>
      <c r="X115" s="1"/>
      <c r="Y115" s="1"/>
      <c r="Z115" s="1"/>
      <c r="AA115" s="117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4.25" customHeight="1">
      <c r="A116" s="1"/>
      <c r="B116" s="1"/>
      <c r="C116" s="1"/>
      <c r="D116" s="1"/>
      <c r="E116" s="11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13"/>
      <c r="X116" s="1"/>
      <c r="Y116" s="1"/>
      <c r="Z116" s="1"/>
      <c r="AA116" s="117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4.25" customHeight="1">
      <c r="A117" s="1"/>
      <c r="B117" s="1"/>
      <c r="C117" s="1"/>
      <c r="D117" s="1"/>
      <c r="E117" s="11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13"/>
      <c r="X117" s="1"/>
      <c r="Y117" s="1"/>
      <c r="Z117" s="1"/>
      <c r="AA117" s="117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4.25" customHeight="1">
      <c r="A118" s="1"/>
      <c r="B118" s="1"/>
      <c r="C118" s="1"/>
      <c r="D118" s="1"/>
      <c r="E118" s="11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13"/>
      <c r="X118" s="1"/>
      <c r="Y118" s="1"/>
      <c r="Z118" s="1"/>
      <c r="AA118" s="117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4.25" customHeight="1">
      <c r="A119" s="1"/>
      <c r="B119" s="1"/>
      <c r="C119" s="1"/>
      <c r="D119" s="1"/>
      <c r="E119" s="11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13"/>
      <c r="X119" s="1"/>
      <c r="Y119" s="1"/>
      <c r="Z119" s="1"/>
      <c r="AA119" s="117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4.25" customHeight="1">
      <c r="A120" s="1"/>
      <c r="B120" s="1"/>
      <c r="C120" s="1"/>
      <c r="D120" s="1"/>
      <c r="E120" s="11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13"/>
      <c r="X120" s="1"/>
      <c r="Y120" s="1"/>
      <c r="Z120" s="1"/>
      <c r="AA120" s="117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4.25" customHeight="1">
      <c r="A121" s="1"/>
      <c r="B121" s="1"/>
      <c r="C121" s="1"/>
      <c r="D121" s="1"/>
      <c r="E121" s="11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13"/>
      <c r="X121" s="1"/>
      <c r="Y121" s="1"/>
      <c r="Z121" s="1"/>
      <c r="AA121" s="117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4.25" customHeight="1">
      <c r="A122" s="1"/>
      <c r="B122" s="1"/>
      <c r="C122" s="1"/>
      <c r="D122" s="1"/>
      <c r="E122" s="11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13"/>
      <c r="X122" s="1"/>
      <c r="Y122" s="1"/>
      <c r="Z122" s="1"/>
      <c r="AA122" s="117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4.25" customHeight="1">
      <c r="A123" s="1"/>
      <c r="B123" s="1"/>
      <c r="C123" s="1"/>
      <c r="D123" s="1"/>
      <c r="E123" s="11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13"/>
      <c r="X123" s="1"/>
      <c r="Y123" s="1"/>
      <c r="Z123" s="1"/>
      <c r="AA123" s="117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4.25" customHeight="1">
      <c r="A124" s="1"/>
      <c r="B124" s="1"/>
      <c r="C124" s="1"/>
      <c r="D124" s="1"/>
      <c r="E124" s="11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13"/>
      <c r="X124" s="1"/>
      <c r="Y124" s="1"/>
      <c r="Z124" s="1"/>
      <c r="AA124" s="117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4.25" customHeight="1">
      <c r="A125" s="1"/>
      <c r="B125" s="1"/>
      <c r="C125" s="1"/>
      <c r="D125" s="1"/>
      <c r="E125" s="11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13"/>
      <c r="X125" s="1"/>
      <c r="Y125" s="1"/>
      <c r="Z125" s="1"/>
      <c r="AA125" s="117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4.25" customHeight="1">
      <c r="A126" s="1"/>
      <c r="B126" s="1"/>
      <c r="C126" s="1"/>
      <c r="D126" s="1"/>
      <c r="E126" s="11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13"/>
      <c r="X126" s="1"/>
      <c r="Y126" s="1"/>
      <c r="Z126" s="1"/>
      <c r="AA126" s="117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4.25" customHeight="1">
      <c r="A127" s="1"/>
      <c r="B127" s="1"/>
      <c r="C127" s="1"/>
      <c r="D127" s="1"/>
      <c r="E127" s="11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13"/>
      <c r="X127" s="1"/>
      <c r="Y127" s="1"/>
      <c r="Z127" s="1"/>
      <c r="AA127" s="117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4.25" customHeight="1">
      <c r="A128" s="1"/>
      <c r="B128" s="1"/>
      <c r="C128" s="1"/>
      <c r="D128" s="1"/>
      <c r="E128" s="11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13"/>
      <c r="X128" s="1"/>
      <c r="Y128" s="1"/>
      <c r="Z128" s="1"/>
      <c r="AA128" s="117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4.25" customHeight="1">
      <c r="A129" s="1"/>
      <c r="B129" s="1"/>
      <c r="C129" s="1"/>
      <c r="D129" s="1"/>
      <c r="E129" s="11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13"/>
      <c r="X129" s="1"/>
      <c r="Y129" s="1"/>
      <c r="Z129" s="1"/>
      <c r="AA129" s="117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4.25" customHeight="1">
      <c r="A130" s="1"/>
      <c r="B130" s="1"/>
      <c r="C130" s="1"/>
      <c r="D130" s="1"/>
      <c r="E130" s="11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13"/>
      <c r="X130" s="1"/>
      <c r="Y130" s="1"/>
      <c r="Z130" s="1"/>
      <c r="AA130" s="117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4.25" customHeight="1">
      <c r="A131" s="1"/>
      <c r="B131" s="1"/>
      <c r="C131" s="1"/>
      <c r="D131" s="1"/>
      <c r="E131" s="11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13"/>
      <c r="X131" s="1"/>
      <c r="Y131" s="1"/>
      <c r="Z131" s="1"/>
      <c r="AA131" s="117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4.25" customHeight="1">
      <c r="A132" s="1"/>
      <c r="B132" s="1"/>
      <c r="C132" s="1"/>
      <c r="D132" s="1"/>
      <c r="E132" s="11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13"/>
      <c r="X132" s="1"/>
      <c r="Y132" s="1"/>
      <c r="Z132" s="1"/>
      <c r="AA132" s="117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4.25" customHeight="1">
      <c r="A133" s="1"/>
      <c r="B133" s="1"/>
      <c r="C133" s="1"/>
      <c r="D133" s="1"/>
      <c r="E133" s="11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13"/>
      <c r="X133" s="1"/>
      <c r="Y133" s="1"/>
      <c r="Z133" s="1"/>
      <c r="AA133" s="117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4.25" customHeight="1">
      <c r="A134" s="1"/>
      <c r="B134" s="1"/>
      <c r="C134" s="1"/>
      <c r="D134" s="1"/>
      <c r="E134" s="11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13"/>
      <c r="X134" s="1"/>
      <c r="Y134" s="1"/>
      <c r="Z134" s="1"/>
      <c r="AA134" s="117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4.25" customHeight="1">
      <c r="A135" s="1"/>
      <c r="B135" s="1"/>
      <c r="C135" s="1"/>
      <c r="D135" s="1"/>
      <c r="E135" s="11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13"/>
      <c r="X135" s="1"/>
      <c r="Y135" s="1"/>
      <c r="Z135" s="1"/>
      <c r="AA135" s="117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4.25" customHeight="1">
      <c r="A136" s="1"/>
      <c r="B136" s="1"/>
      <c r="C136" s="1"/>
      <c r="D136" s="1"/>
      <c r="E136" s="11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13"/>
      <c r="X136" s="1"/>
      <c r="Y136" s="1"/>
      <c r="Z136" s="1"/>
      <c r="AA136" s="117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4.25" customHeight="1">
      <c r="A137" s="1"/>
      <c r="B137" s="1"/>
      <c r="C137" s="1"/>
      <c r="D137" s="1"/>
      <c r="E137" s="11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13"/>
      <c r="X137" s="1"/>
      <c r="Y137" s="1"/>
      <c r="Z137" s="1"/>
      <c r="AA137" s="117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4.25" customHeight="1">
      <c r="A138" s="1"/>
      <c r="B138" s="1"/>
      <c r="C138" s="1"/>
      <c r="D138" s="1"/>
      <c r="E138" s="11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13"/>
      <c r="X138" s="1"/>
      <c r="Y138" s="1"/>
      <c r="Z138" s="1"/>
      <c r="AA138" s="117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4.25" customHeight="1">
      <c r="A139" s="1"/>
      <c r="B139" s="1"/>
      <c r="C139" s="1"/>
      <c r="D139" s="1"/>
      <c r="E139" s="11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13"/>
      <c r="X139" s="1"/>
      <c r="Y139" s="1"/>
      <c r="Z139" s="1"/>
      <c r="AA139" s="117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4.25" customHeight="1">
      <c r="A140" s="1"/>
      <c r="B140" s="1"/>
      <c r="C140" s="1"/>
      <c r="D140" s="1"/>
      <c r="E140" s="11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13"/>
      <c r="X140" s="1"/>
      <c r="Y140" s="1"/>
      <c r="Z140" s="1"/>
      <c r="AA140" s="117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4.25" customHeight="1">
      <c r="A141" s="1"/>
      <c r="B141" s="1"/>
      <c r="C141" s="1"/>
      <c r="D141" s="1"/>
      <c r="E141" s="11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13"/>
      <c r="X141" s="1"/>
      <c r="Y141" s="1"/>
      <c r="Z141" s="1"/>
      <c r="AA141" s="117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4.25" customHeight="1">
      <c r="A142" s="1"/>
      <c r="B142" s="1"/>
      <c r="C142" s="1"/>
      <c r="D142" s="1"/>
      <c r="E142" s="11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13"/>
      <c r="X142" s="1"/>
      <c r="Y142" s="1"/>
      <c r="Z142" s="1"/>
      <c r="AA142" s="117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4.25" customHeight="1">
      <c r="A143" s="1"/>
      <c r="B143" s="1"/>
      <c r="C143" s="1"/>
      <c r="D143" s="1"/>
      <c r="E143" s="11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13"/>
      <c r="X143" s="1"/>
      <c r="Y143" s="1"/>
      <c r="Z143" s="1"/>
      <c r="AA143" s="117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4.25" customHeight="1">
      <c r="A144" s="1"/>
      <c r="B144" s="1"/>
      <c r="C144" s="1"/>
      <c r="D144" s="1"/>
      <c r="E144" s="11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13"/>
      <c r="X144" s="1"/>
      <c r="Y144" s="1"/>
      <c r="Z144" s="1"/>
      <c r="AA144" s="117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4.25" customHeight="1">
      <c r="A145" s="1"/>
      <c r="B145" s="1"/>
      <c r="C145" s="1"/>
      <c r="D145" s="1"/>
      <c r="E145" s="11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13"/>
      <c r="X145" s="1"/>
      <c r="Y145" s="1"/>
      <c r="Z145" s="1"/>
      <c r="AA145" s="117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4.25" customHeight="1">
      <c r="A146" s="1"/>
      <c r="B146" s="1"/>
      <c r="C146" s="1"/>
      <c r="D146" s="1"/>
      <c r="E146" s="11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13"/>
      <c r="X146" s="1"/>
      <c r="Y146" s="1"/>
      <c r="Z146" s="1"/>
      <c r="AA146" s="117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4.25" customHeight="1">
      <c r="A147" s="1"/>
      <c r="B147" s="1"/>
      <c r="C147" s="1"/>
      <c r="D147" s="1"/>
      <c r="E147" s="11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13"/>
      <c r="X147" s="1"/>
      <c r="Y147" s="1"/>
      <c r="Z147" s="1"/>
      <c r="AA147" s="117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4.25" customHeight="1">
      <c r="A148" s="1"/>
      <c r="B148" s="1"/>
      <c r="C148" s="1"/>
      <c r="D148" s="1"/>
      <c r="E148" s="11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13"/>
      <c r="X148" s="1"/>
      <c r="Y148" s="1"/>
      <c r="Z148" s="1"/>
      <c r="AA148" s="117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4.25" customHeight="1">
      <c r="A149" s="1"/>
      <c r="B149" s="1"/>
      <c r="C149" s="1"/>
      <c r="D149" s="1"/>
      <c r="E149" s="11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13"/>
      <c r="X149" s="1"/>
      <c r="Y149" s="1"/>
      <c r="Z149" s="1"/>
      <c r="AA149" s="117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4.25" customHeight="1">
      <c r="A150" s="1"/>
      <c r="B150" s="1"/>
      <c r="C150" s="1"/>
      <c r="D150" s="1"/>
      <c r="E150" s="11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13"/>
      <c r="X150" s="1"/>
      <c r="Y150" s="1"/>
      <c r="Z150" s="1"/>
      <c r="AA150" s="117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4.25" customHeight="1">
      <c r="A151" s="1"/>
      <c r="B151" s="1"/>
      <c r="C151" s="1"/>
      <c r="D151" s="1"/>
      <c r="E151" s="11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13"/>
      <c r="X151" s="1"/>
      <c r="Y151" s="1"/>
      <c r="Z151" s="1"/>
      <c r="AA151" s="117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4.25" customHeight="1">
      <c r="A152" s="1"/>
      <c r="B152" s="1"/>
      <c r="C152" s="1"/>
      <c r="D152" s="1"/>
      <c r="E152" s="11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13"/>
      <c r="X152" s="1"/>
      <c r="Y152" s="1"/>
      <c r="Z152" s="1"/>
      <c r="AA152" s="117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4.25" customHeight="1">
      <c r="A153" s="1"/>
      <c r="B153" s="1"/>
      <c r="C153" s="1"/>
      <c r="D153" s="1"/>
      <c r="E153" s="11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13"/>
      <c r="X153" s="1"/>
      <c r="Y153" s="1"/>
      <c r="Z153" s="1"/>
      <c r="AA153" s="117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4.25" customHeight="1">
      <c r="A154" s="1"/>
      <c r="B154" s="1"/>
      <c r="C154" s="1"/>
      <c r="D154" s="1"/>
      <c r="E154" s="11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13"/>
      <c r="X154" s="1"/>
      <c r="Y154" s="1"/>
      <c r="Z154" s="1"/>
      <c r="AA154" s="117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4.25" customHeight="1">
      <c r="A155" s="1"/>
      <c r="B155" s="1"/>
      <c r="C155" s="1"/>
      <c r="D155" s="1"/>
      <c r="E155" s="11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13"/>
      <c r="X155" s="1"/>
      <c r="Y155" s="1"/>
      <c r="Z155" s="1"/>
      <c r="AA155" s="117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4.25" customHeight="1">
      <c r="A156" s="1"/>
      <c r="B156" s="1"/>
      <c r="C156" s="1"/>
      <c r="D156" s="1"/>
      <c r="E156" s="11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13"/>
      <c r="X156" s="1"/>
      <c r="Y156" s="1"/>
      <c r="Z156" s="1"/>
      <c r="AA156" s="117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4.25" customHeight="1">
      <c r="A157" s="1"/>
      <c r="B157" s="1"/>
      <c r="C157" s="1"/>
      <c r="D157" s="1"/>
      <c r="E157" s="11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13"/>
      <c r="X157" s="1"/>
      <c r="Y157" s="1"/>
      <c r="Z157" s="1"/>
      <c r="AA157" s="117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4.25" customHeight="1">
      <c r="A158" s="1"/>
      <c r="B158" s="1"/>
      <c r="C158" s="1"/>
      <c r="D158" s="1"/>
      <c r="E158" s="11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13"/>
      <c r="X158" s="1"/>
      <c r="Y158" s="1"/>
      <c r="Z158" s="1"/>
      <c r="AA158" s="117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4.25" customHeight="1">
      <c r="A159" s="1"/>
      <c r="B159" s="1"/>
      <c r="C159" s="1"/>
      <c r="D159" s="1"/>
      <c r="E159" s="11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13"/>
      <c r="X159" s="1"/>
      <c r="Y159" s="1"/>
      <c r="Z159" s="1"/>
      <c r="AA159" s="117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4.25" customHeight="1">
      <c r="A160" s="1"/>
      <c r="B160" s="1"/>
      <c r="C160" s="1"/>
      <c r="D160" s="1"/>
      <c r="E160" s="11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13"/>
      <c r="X160" s="1"/>
      <c r="Y160" s="1"/>
      <c r="Z160" s="1"/>
      <c r="AA160" s="117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4.25" customHeight="1">
      <c r="A161" s="1"/>
      <c r="B161" s="1"/>
      <c r="C161" s="1"/>
      <c r="D161" s="1"/>
      <c r="E161" s="11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13"/>
      <c r="X161" s="1"/>
      <c r="Y161" s="1"/>
      <c r="Z161" s="1"/>
      <c r="AA161" s="117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4.25" customHeight="1">
      <c r="A162" s="1"/>
      <c r="B162" s="1"/>
      <c r="C162" s="1"/>
      <c r="D162" s="1"/>
      <c r="E162" s="11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13"/>
      <c r="X162" s="1"/>
      <c r="Y162" s="1"/>
      <c r="Z162" s="1"/>
      <c r="AA162" s="117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4.25" customHeight="1">
      <c r="A163" s="1"/>
      <c r="B163" s="1"/>
      <c r="C163" s="1"/>
      <c r="D163" s="1"/>
      <c r="E163" s="11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13"/>
      <c r="X163" s="1"/>
      <c r="Y163" s="1"/>
      <c r="Z163" s="1"/>
      <c r="AA163" s="117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4.25" customHeight="1">
      <c r="A164" s="1"/>
      <c r="B164" s="1"/>
      <c r="C164" s="1"/>
      <c r="D164" s="1"/>
      <c r="E164" s="11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13"/>
      <c r="X164" s="1"/>
      <c r="Y164" s="1"/>
      <c r="Z164" s="1"/>
      <c r="AA164" s="117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4.25" customHeight="1">
      <c r="A165" s="1"/>
      <c r="B165" s="1"/>
      <c r="C165" s="1"/>
      <c r="D165" s="1"/>
      <c r="E165" s="11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13"/>
      <c r="X165" s="1"/>
      <c r="Y165" s="1"/>
      <c r="Z165" s="1"/>
      <c r="AA165" s="117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4.25" customHeight="1">
      <c r="A166" s="1"/>
      <c r="B166" s="1"/>
      <c r="C166" s="1"/>
      <c r="D166" s="1"/>
      <c r="E166" s="11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13"/>
      <c r="X166" s="1"/>
      <c r="Y166" s="1"/>
      <c r="Z166" s="1"/>
      <c r="AA166" s="117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4.25" customHeight="1">
      <c r="A167" s="1"/>
      <c r="B167" s="1"/>
      <c r="C167" s="1"/>
      <c r="D167" s="1"/>
      <c r="E167" s="11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13"/>
      <c r="X167" s="1"/>
      <c r="Y167" s="1"/>
      <c r="Z167" s="1"/>
      <c r="AA167" s="117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4.25" customHeight="1">
      <c r="A168" s="1"/>
      <c r="B168" s="1"/>
      <c r="C168" s="1"/>
      <c r="D168" s="1"/>
      <c r="E168" s="11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13"/>
      <c r="X168" s="1"/>
      <c r="Y168" s="1"/>
      <c r="Z168" s="1"/>
      <c r="AA168" s="117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4.25" customHeight="1">
      <c r="A169" s="1"/>
      <c r="B169" s="1"/>
      <c r="C169" s="1"/>
      <c r="D169" s="1"/>
      <c r="E169" s="11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13"/>
      <c r="X169" s="1"/>
      <c r="Y169" s="1"/>
      <c r="Z169" s="1"/>
      <c r="AA169" s="117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4.25" customHeight="1">
      <c r="A170" s="1"/>
      <c r="B170" s="1"/>
      <c r="C170" s="1"/>
      <c r="D170" s="1"/>
      <c r="E170" s="11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13"/>
      <c r="X170" s="1"/>
      <c r="Y170" s="1"/>
      <c r="Z170" s="1"/>
      <c r="AA170" s="117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4.25" customHeight="1">
      <c r="A171" s="1"/>
      <c r="B171" s="1"/>
      <c r="C171" s="1"/>
      <c r="D171" s="1"/>
      <c r="E171" s="11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13"/>
      <c r="X171" s="1"/>
      <c r="Y171" s="1"/>
      <c r="Z171" s="1"/>
      <c r="AA171" s="117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4.25" customHeight="1">
      <c r="A172" s="1"/>
      <c r="B172" s="1"/>
      <c r="C172" s="1"/>
      <c r="D172" s="1"/>
      <c r="E172" s="11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13"/>
      <c r="X172" s="1"/>
      <c r="Y172" s="1"/>
      <c r="Z172" s="1"/>
      <c r="AA172" s="117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4.25" customHeight="1">
      <c r="A173" s="1"/>
      <c r="B173" s="1"/>
      <c r="C173" s="1"/>
      <c r="D173" s="1"/>
      <c r="E173" s="11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13"/>
      <c r="X173" s="1"/>
      <c r="Y173" s="1"/>
      <c r="Z173" s="1"/>
      <c r="AA173" s="117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4.25" customHeight="1">
      <c r="A174" s="1"/>
      <c r="B174" s="1"/>
      <c r="C174" s="1"/>
      <c r="D174" s="1"/>
      <c r="E174" s="11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13"/>
      <c r="X174" s="1"/>
      <c r="Y174" s="1"/>
      <c r="Z174" s="1"/>
      <c r="AA174" s="117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4.25" customHeight="1">
      <c r="A175" s="1"/>
      <c r="B175" s="1"/>
      <c r="C175" s="1"/>
      <c r="D175" s="1"/>
      <c r="E175" s="11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13"/>
      <c r="X175" s="1"/>
      <c r="Y175" s="1"/>
      <c r="Z175" s="1"/>
      <c r="AA175" s="117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4.25" customHeight="1">
      <c r="A176" s="1"/>
      <c r="B176" s="1"/>
      <c r="C176" s="1"/>
      <c r="D176" s="1"/>
      <c r="E176" s="11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13"/>
      <c r="X176" s="1"/>
      <c r="Y176" s="1"/>
      <c r="Z176" s="1"/>
      <c r="AA176" s="117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4.25" customHeight="1">
      <c r="A177" s="1"/>
      <c r="B177" s="1"/>
      <c r="C177" s="1"/>
      <c r="D177" s="1"/>
      <c r="E177" s="11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13"/>
      <c r="X177" s="1"/>
      <c r="Y177" s="1"/>
      <c r="Z177" s="1"/>
      <c r="AA177" s="117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4.25" customHeight="1">
      <c r="A178" s="1"/>
      <c r="B178" s="1"/>
      <c r="C178" s="1"/>
      <c r="D178" s="1"/>
      <c r="E178" s="11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13"/>
      <c r="X178" s="1"/>
      <c r="Y178" s="1"/>
      <c r="Z178" s="1"/>
      <c r="AA178" s="117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4.25" customHeight="1">
      <c r="A179" s="1"/>
      <c r="B179" s="1"/>
      <c r="C179" s="1"/>
      <c r="D179" s="1"/>
      <c r="E179" s="11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13"/>
      <c r="X179" s="1"/>
      <c r="Y179" s="1"/>
      <c r="Z179" s="1"/>
      <c r="AA179" s="117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4.25" customHeight="1">
      <c r="A180" s="1"/>
      <c r="B180" s="1"/>
      <c r="C180" s="1"/>
      <c r="D180" s="1"/>
      <c r="E180" s="11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13"/>
      <c r="X180" s="1"/>
      <c r="Y180" s="1"/>
      <c r="Z180" s="1"/>
      <c r="AA180" s="117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4.25" customHeight="1">
      <c r="A181" s="1"/>
      <c r="B181" s="1"/>
      <c r="C181" s="1"/>
      <c r="D181" s="1"/>
      <c r="E181" s="11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13"/>
      <c r="X181" s="1"/>
      <c r="Y181" s="1"/>
      <c r="Z181" s="1"/>
      <c r="AA181" s="117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4.25" customHeight="1">
      <c r="A182" s="1"/>
      <c r="B182" s="1"/>
      <c r="C182" s="1"/>
      <c r="D182" s="1"/>
      <c r="E182" s="11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13"/>
      <c r="X182" s="1"/>
      <c r="Y182" s="1"/>
      <c r="Z182" s="1"/>
      <c r="AA182" s="117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4.25" customHeight="1">
      <c r="A183" s="1"/>
      <c r="B183" s="1"/>
      <c r="C183" s="1"/>
      <c r="D183" s="1"/>
      <c r="E183" s="11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13"/>
      <c r="X183" s="1"/>
      <c r="Y183" s="1"/>
      <c r="Z183" s="1"/>
      <c r="AA183" s="117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4.25" customHeight="1">
      <c r="A184" s="1"/>
      <c r="B184" s="1"/>
      <c r="C184" s="1"/>
      <c r="D184" s="1"/>
      <c r="E184" s="11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13"/>
      <c r="X184" s="1"/>
      <c r="Y184" s="1"/>
      <c r="Z184" s="1"/>
      <c r="AA184" s="117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4.25" customHeight="1">
      <c r="A185" s="1"/>
      <c r="B185" s="1"/>
      <c r="C185" s="1"/>
      <c r="D185" s="1"/>
      <c r="E185" s="11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13"/>
      <c r="X185" s="1"/>
      <c r="Y185" s="1"/>
      <c r="Z185" s="1"/>
      <c r="AA185" s="117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4.25" customHeight="1">
      <c r="A186" s="1"/>
      <c r="B186" s="1"/>
      <c r="C186" s="1"/>
      <c r="D186" s="1"/>
      <c r="E186" s="11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13"/>
      <c r="X186" s="1"/>
      <c r="Y186" s="1"/>
      <c r="Z186" s="1"/>
      <c r="AA186" s="117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4.25" customHeight="1">
      <c r="A187" s="1"/>
      <c r="B187" s="1"/>
      <c r="C187" s="1"/>
      <c r="D187" s="1"/>
      <c r="E187" s="11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13"/>
      <c r="X187" s="1"/>
      <c r="Y187" s="1"/>
      <c r="Z187" s="1"/>
      <c r="AA187" s="117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4.25" customHeight="1">
      <c r="A188" s="1"/>
      <c r="B188" s="1"/>
      <c r="C188" s="1"/>
      <c r="D188" s="1"/>
      <c r="E188" s="11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13"/>
      <c r="X188" s="1"/>
      <c r="Y188" s="1"/>
      <c r="Z188" s="1"/>
      <c r="AA188" s="117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4.25" customHeight="1">
      <c r="A189" s="1"/>
      <c r="B189" s="1"/>
      <c r="C189" s="1"/>
      <c r="D189" s="1"/>
      <c r="E189" s="11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13"/>
      <c r="X189" s="1"/>
      <c r="Y189" s="1"/>
      <c r="Z189" s="1"/>
      <c r="AA189" s="117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4.25" customHeight="1">
      <c r="A190" s="1"/>
      <c r="B190" s="1"/>
      <c r="C190" s="1"/>
      <c r="D190" s="1"/>
      <c r="E190" s="11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13"/>
      <c r="X190" s="1"/>
      <c r="Y190" s="1"/>
      <c r="Z190" s="1"/>
      <c r="AA190" s="117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4.25" customHeight="1">
      <c r="A191" s="1"/>
      <c r="B191" s="1"/>
      <c r="C191" s="1"/>
      <c r="D191" s="1"/>
      <c r="E191" s="11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13"/>
      <c r="X191" s="1"/>
      <c r="Y191" s="1"/>
      <c r="Z191" s="1"/>
      <c r="AA191" s="117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4.25" customHeight="1">
      <c r="A192" s="1"/>
      <c r="B192" s="1"/>
      <c r="C192" s="1"/>
      <c r="D192" s="1"/>
      <c r="E192" s="11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13"/>
      <c r="X192" s="1"/>
      <c r="Y192" s="1"/>
      <c r="Z192" s="1"/>
      <c r="AA192" s="117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4.25" customHeight="1">
      <c r="A193" s="1"/>
      <c r="B193" s="1"/>
      <c r="C193" s="1"/>
      <c r="D193" s="1"/>
      <c r="E193" s="11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13"/>
      <c r="X193" s="1"/>
      <c r="Y193" s="1"/>
      <c r="Z193" s="1"/>
      <c r="AA193" s="117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4.25" customHeight="1">
      <c r="A194" s="1"/>
      <c r="B194" s="1"/>
      <c r="C194" s="1"/>
      <c r="D194" s="1"/>
      <c r="E194" s="11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13"/>
      <c r="X194" s="1"/>
      <c r="Y194" s="1"/>
      <c r="Z194" s="1"/>
      <c r="AA194" s="117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4.25" customHeight="1">
      <c r="A195" s="1"/>
      <c r="B195" s="1"/>
      <c r="C195" s="1"/>
      <c r="D195" s="1"/>
      <c r="E195" s="11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13"/>
      <c r="X195" s="1"/>
      <c r="Y195" s="1"/>
      <c r="Z195" s="1"/>
      <c r="AA195" s="117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4.25" customHeight="1">
      <c r="A196" s="1"/>
      <c r="B196" s="1"/>
      <c r="C196" s="1"/>
      <c r="D196" s="1"/>
      <c r="E196" s="11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13"/>
      <c r="X196" s="1"/>
      <c r="Y196" s="1"/>
      <c r="Z196" s="1"/>
      <c r="AA196" s="117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4.25" customHeight="1">
      <c r="A197" s="1"/>
      <c r="B197" s="1"/>
      <c r="C197" s="1"/>
      <c r="D197" s="1"/>
      <c r="E197" s="11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13"/>
      <c r="X197" s="1"/>
      <c r="Y197" s="1"/>
      <c r="Z197" s="1"/>
      <c r="AA197" s="117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4.25" customHeight="1">
      <c r="A198" s="1"/>
      <c r="B198" s="1"/>
      <c r="C198" s="1"/>
      <c r="D198" s="1"/>
      <c r="E198" s="11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13"/>
      <c r="X198" s="1"/>
      <c r="Y198" s="1"/>
      <c r="Z198" s="1"/>
      <c r="AA198" s="117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4.25" customHeight="1">
      <c r="A199" s="1"/>
      <c r="B199" s="1"/>
      <c r="C199" s="1"/>
      <c r="D199" s="1"/>
      <c r="E199" s="11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13"/>
      <c r="X199" s="1"/>
      <c r="Y199" s="1"/>
      <c r="Z199" s="1"/>
      <c r="AA199" s="117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4.25" customHeight="1">
      <c r="A200" s="1"/>
      <c r="B200" s="1"/>
      <c r="C200" s="1"/>
      <c r="D200" s="1"/>
      <c r="E200" s="11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13"/>
      <c r="X200" s="1"/>
      <c r="Y200" s="1"/>
      <c r="Z200" s="1"/>
      <c r="AA200" s="117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4.25" customHeight="1">
      <c r="A201" s="1"/>
      <c r="B201" s="1"/>
      <c r="C201" s="1"/>
      <c r="D201" s="1"/>
      <c r="E201" s="11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13"/>
      <c r="X201" s="1"/>
      <c r="Y201" s="1"/>
      <c r="Z201" s="1"/>
      <c r="AA201" s="117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4.25" customHeight="1">
      <c r="A202" s="1"/>
      <c r="B202" s="1"/>
      <c r="C202" s="1"/>
      <c r="D202" s="1"/>
      <c r="E202" s="11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13"/>
      <c r="X202" s="1"/>
      <c r="Y202" s="1"/>
      <c r="Z202" s="1"/>
      <c r="AA202" s="117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4.25" customHeight="1">
      <c r="A203" s="1"/>
      <c r="B203" s="1"/>
      <c r="C203" s="1"/>
      <c r="D203" s="1"/>
      <c r="E203" s="11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13"/>
      <c r="X203" s="1"/>
      <c r="Y203" s="1"/>
      <c r="Z203" s="1"/>
      <c r="AA203" s="117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4.25" customHeight="1">
      <c r="A204" s="1"/>
      <c r="B204" s="1"/>
      <c r="C204" s="1"/>
      <c r="D204" s="1"/>
      <c r="E204" s="11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13"/>
      <c r="X204" s="1"/>
      <c r="Y204" s="1"/>
      <c r="Z204" s="1"/>
      <c r="AA204" s="117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4.25" customHeight="1">
      <c r="A205" s="1"/>
      <c r="B205" s="1"/>
      <c r="C205" s="1"/>
      <c r="D205" s="1"/>
      <c r="E205" s="11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13"/>
      <c r="X205" s="1"/>
      <c r="Y205" s="1"/>
      <c r="Z205" s="1"/>
      <c r="AA205" s="117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4.25" customHeight="1">
      <c r="A206" s="1"/>
      <c r="B206" s="1"/>
      <c r="C206" s="1"/>
      <c r="D206" s="1"/>
      <c r="E206" s="11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13"/>
      <c r="X206" s="1"/>
      <c r="Y206" s="1"/>
      <c r="Z206" s="1"/>
      <c r="AA206" s="117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4.25" customHeight="1">
      <c r="A207" s="1"/>
      <c r="B207" s="1"/>
      <c r="C207" s="1"/>
      <c r="D207" s="1"/>
      <c r="E207" s="11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13"/>
      <c r="X207" s="1"/>
      <c r="Y207" s="1"/>
      <c r="Z207" s="1"/>
      <c r="AA207" s="117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4.25" customHeight="1">
      <c r="A208" s="1"/>
      <c r="B208" s="1"/>
      <c r="C208" s="1"/>
      <c r="D208" s="1"/>
      <c r="E208" s="11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13"/>
      <c r="X208" s="1"/>
      <c r="Y208" s="1"/>
      <c r="Z208" s="1"/>
      <c r="AA208" s="117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4.25" customHeight="1">
      <c r="A209" s="1"/>
      <c r="B209" s="1"/>
      <c r="C209" s="1"/>
      <c r="D209" s="1"/>
      <c r="E209" s="11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13"/>
      <c r="X209" s="1"/>
      <c r="Y209" s="1"/>
      <c r="Z209" s="1"/>
      <c r="AA209" s="117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4.25" customHeight="1">
      <c r="A210" s="1"/>
      <c r="B210" s="1"/>
      <c r="C210" s="1"/>
      <c r="D210" s="1"/>
      <c r="E210" s="11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13"/>
      <c r="X210" s="1"/>
      <c r="Y210" s="1"/>
      <c r="Z210" s="1"/>
      <c r="AA210" s="117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4.25" customHeight="1">
      <c r="A211" s="1"/>
      <c r="B211" s="1"/>
      <c r="C211" s="1"/>
      <c r="D211" s="1"/>
      <c r="E211" s="11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13"/>
      <c r="X211" s="1"/>
      <c r="Y211" s="1"/>
      <c r="Z211" s="1"/>
      <c r="AA211" s="117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4.25" customHeight="1">
      <c r="A212" s="1"/>
      <c r="B212" s="1"/>
      <c r="C212" s="1"/>
      <c r="D212" s="1"/>
      <c r="E212" s="11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13"/>
      <c r="X212" s="1"/>
      <c r="Y212" s="1"/>
      <c r="Z212" s="1"/>
      <c r="AA212" s="117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4.25" customHeight="1">
      <c r="A213" s="1"/>
      <c r="B213" s="1"/>
      <c r="C213" s="1"/>
      <c r="D213" s="1"/>
      <c r="E213" s="11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13"/>
      <c r="X213" s="1"/>
      <c r="Y213" s="1"/>
      <c r="Z213" s="1"/>
      <c r="AA213" s="117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4.25" customHeight="1">
      <c r="A214" s="1"/>
      <c r="B214" s="1"/>
      <c r="C214" s="1"/>
      <c r="D214" s="1"/>
      <c r="E214" s="11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13"/>
      <c r="X214" s="1"/>
      <c r="Y214" s="1"/>
      <c r="Z214" s="1"/>
      <c r="AA214" s="117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4.25" customHeight="1">
      <c r="A215" s="1"/>
      <c r="B215" s="1"/>
      <c r="C215" s="1"/>
      <c r="D215" s="1"/>
      <c r="E215" s="11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13"/>
      <c r="X215" s="1"/>
      <c r="Y215" s="1"/>
      <c r="Z215" s="1"/>
      <c r="AA215" s="117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4.25" customHeight="1">
      <c r="A216" s="1"/>
      <c r="B216" s="1"/>
      <c r="C216" s="1"/>
      <c r="D216" s="1"/>
      <c r="E216" s="11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13"/>
      <c r="X216" s="1"/>
      <c r="Y216" s="1"/>
      <c r="Z216" s="1"/>
      <c r="AA216" s="117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4.25" customHeight="1">
      <c r="A217" s="1"/>
      <c r="B217" s="1"/>
      <c r="C217" s="1"/>
      <c r="D217" s="1"/>
      <c r="E217" s="11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13"/>
      <c r="X217" s="1"/>
      <c r="Y217" s="1"/>
      <c r="Z217" s="1"/>
      <c r="AA217" s="117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4.25" customHeight="1">
      <c r="A218" s="1"/>
      <c r="B218" s="1"/>
      <c r="C218" s="1"/>
      <c r="D218" s="1"/>
      <c r="E218" s="11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13"/>
      <c r="X218" s="1"/>
      <c r="Y218" s="1"/>
      <c r="Z218" s="1"/>
      <c r="AA218" s="117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4.25" customHeight="1">
      <c r="A219" s="1"/>
      <c r="B219" s="1"/>
      <c r="C219" s="1"/>
      <c r="D219" s="1"/>
      <c r="E219" s="11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13"/>
      <c r="X219" s="1"/>
      <c r="Y219" s="1"/>
      <c r="Z219" s="1"/>
      <c r="AA219" s="117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4.25" customHeight="1">
      <c r="A220" s="1"/>
      <c r="B220" s="1"/>
      <c r="C220" s="1"/>
      <c r="D220" s="1"/>
      <c r="E220" s="11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13"/>
      <c r="X220" s="1"/>
      <c r="Y220" s="1"/>
      <c r="Z220" s="1"/>
      <c r="AA220" s="117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4.25" customHeight="1">
      <c r="A221" s="1"/>
      <c r="B221" s="1"/>
      <c r="C221" s="1"/>
      <c r="D221" s="1"/>
      <c r="E221" s="11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13"/>
      <c r="X221" s="1"/>
      <c r="Y221" s="1"/>
      <c r="Z221" s="1"/>
      <c r="AA221" s="117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4.25" customHeight="1">
      <c r="A222" s="1"/>
      <c r="B222" s="1"/>
      <c r="C222" s="1"/>
      <c r="D222" s="1"/>
      <c r="E222" s="11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13"/>
      <c r="X222" s="1"/>
      <c r="Y222" s="1"/>
      <c r="Z222" s="1"/>
      <c r="AA222" s="117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4.25" customHeight="1">
      <c r="A223" s="1"/>
      <c r="B223" s="1"/>
      <c r="C223" s="1"/>
      <c r="D223" s="1"/>
      <c r="E223" s="11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13"/>
      <c r="X223" s="1"/>
      <c r="Y223" s="1"/>
      <c r="Z223" s="1"/>
      <c r="AA223" s="117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4.25" customHeight="1">
      <c r="A224" s="1"/>
      <c r="B224" s="1"/>
      <c r="C224" s="1"/>
      <c r="D224" s="1"/>
      <c r="E224" s="11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13"/>
      <c r="X224" s="1"/>
      <c r="Y224" s="1"/>
      <c r="Z224" s="1"/>
      <c r="AA224" s="117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4.25" customHeight="1">
      <c r="A225" s="1"/>
      <c r="B225" s="1"/>
      <c r="C225" s="1"/>
      <c r="D225" s="1"/>
      <c r="E225" s="1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13"/>
      <c r="X225" s="1"/>
      <c r="Y225" s="1"/>
      <c r="Z225" s="1"/>
      <c r="AA225" s="117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4.25" customHeight="1">
      <c r="A226" s="1"/>
      <c r="B226" s="1"/>
      <c r="C226" s="1"/>
      <c r="D226" s="1"/>
      <c r="E226" s="1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13"/>
      <c r="X226" s="1"/>
      <c r="Y226" s="1"/>
      <c r="Z226" s="1"/>
      <c r="AA226" s="117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4.25" customHeight="1">
      <c r="A227" s="1"/>
      <c r="B227" s="1"/>
      <c r="C227" s="1"/>
      <c r="D227" s="1"/>
      <c r="E227" s="1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13"/>
      <c r="X227" s="1"/>
      <c r="Y227" s="1"/>
      <c r="Z227" s="1"/>
      <c r="AA227" s="117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4.25" customHeight="1">
      <c r="A228" s="1"/>
      <c r="B228" s="1"/>
      <c r="C228" s="1"/>
      <c r="D228" s="1"/>
      <c r="E228" s="1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13"/>
      <c r="X228" s="1"/>
      <c r="Y228" s="1"/>
      <c r="Z228" s="1"/>
      <c r="AA228" s="117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4.25" customHeight="1">
      <c r="A229" s="1"/>
      <c r="B229" s="1"/>
      <c r="C229" s="1"/>
      <c r="D229" s="1"/>
      <c r="E229" s="1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13"/>
      <c r="X229" s="1"/>
      <c r="Y229" s="1"/>
      <c r="Z229" s="1"/>
      <c r="AA229" s="117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4.25" customHeight="1">
      <c r="A230" s="1"/>
      <c r="B230" s="1"/>
      <c r="C230" s="1"/>
      <c r="D230" s="1"/>
      <c r="E230" s="1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13"/>
      <c r="X230" s="1"/>
      <c r="Y230" s="1"/>
      <c r="Z230" s="1"/>
      <c r="AA230" s="117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4.25" customHeight="1">
      <c r="A231" s="1"/>
      <c r="B231" s="1"/>
      <c r="C231" s="1"/>
      <c r="D231" s="1"/>
      <c r="E231" s="1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13"/>
      <c r="X231" s="1"/>
      <c r="Y231" s="1"/>
      <c r="Z231" s="1"/>
      <c r="AA231" s="117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4.25" customHeight="1">
      <c r="A232" s="1"/>
      <c r="B232" s="1"/>
      <c r="C232" s="1"/>
      <c r="D232" s="1"/>
      <c r="E232" s="1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13"/>
      <c r="X232" s="1"/>
      <c r="Y232" s="1"/>
      <c r="Z232" s="1"/>
      <c r="AA232" s="117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4.25" customHeight="1">
      <c r="A233" s="1"/>
      <c r="B233" s="1"/>
      <c r="C233" s="1"/>
      <c r="D233" s="1"/>
      <c r="E233" s="1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13"/>
      <c r="X233" s="1"/>
      <c r="Y233" s="1"/>
      <c r="Z233" s="1"/>
      <c r="AA233" s="117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4.25" customHeight="1">
      <c r="A234" s="1"/>
      <c r="B234" s="1"/>
      <c r="C234" s="1"/>
      <c r="D234" s="1"/>
      <c r="E234" s="1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13"/>
      <c r="X234" s="1"/>
      <c r="Y234" s="1"/>
      <c r="Z234" s="1"/>
      <c r="AA234" s="117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4.25" customHeight="1">
      <c r="A235" s="1"/>
      <c r="B235" s="1"/>
      <c r="C235" s="1"/>
      <c r="D235" s="1"/>
      <c r="E235" s="1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13"/>
      <c r="X235" s="1"/>
      <c r="Y235" s="1"/>
      <c r="Z235" s="1"/>
      <c r="AA235" s="117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4.25" customHeight="1">
      <c r="A236" s="1"/>
      <c r="B236" s="1"/>
      <c r="C236" s="1"/>
      <c r="D236" s="1"/>
      <c r="E236" s="1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13"/>
      <c r="X236" s="1"/>
      <c r="Y236" s="1"/>
      <c r="Z236" s="1"/>
      <c r="AA236" s="117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4.25" customHeight="1">
      <c r="A237" s="1"/>
      <c r="B237" s="1"/>
      <c r="C237" s="1"/>
      <c r="D237" s="1"/>
      <c r="E237" s="1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13"/>
      <c r="X237" s="1"/>
      <c r="Y237" s="1"/>
      <c r="Z237" s="1"/>
      <c r="AA237" s="117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4.25" customHeight="1">
      <c r="A238" s="1"/>
      <c r="B238" s="1"/>
      <c r="C238" s="1"/>
      <c r="D238" s="1"/>
      <c r="E238" s="1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13"/>
      <c r="X238" s="1"/>
      <c r="Y238" s="1"/>
      <c r="Z238" s="1"/>
      <c r="AA238" s="117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4.25" customHeight="1">
      <c r="A239" s="1"/>
      <c r="B239" s="1"/>
      <c r="C239" s="1"/>
      <c r="D239" s="1"/>
      <c r="E239" s="1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13"/>
      <c r="X239" s="1"/>
      <c r="Y239" s="1"/>
      <c r="Z239" s="1"/>
      <c r="AA239" s="117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4.25" customHeight="1">
      <c r="A240" s="1"/>
      <c r="B240" s="1"/>
      <c r="C240" s="1"/>
      <c r="D240" s="1"/>
      <c r="E240" s="1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13"/>
      <c r="X240" s="1"/>
      <c r="Y240" s="1"/>
      <c r="Z240" s="1"/>
      <c r="AA240" s="117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4.25" customHeight="1">
      <c r="A241" s="1"/>
      <c r="B241" s="1"/>
      <c r="C241" s="1"/>
      <c r="D241" s="1"/>
      <c r="E241" s="1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13"/>
      <c r="X241" s="1"/>
      <c r="Y241" s="1"/>
      <c r="Z241" s="1"/>
      <c r="AA241" s="117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4.25" customHeight="1">
      <c r="A242" s="1"/>
      <c r="B242" s="1"/>
      <c r="C242" s="1"/>
      <c r="D242" s="1"/>
      <c r="E242" s="1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13"/>
      <c r="X242" s="1"/>
      <c r="Y242" s="1"/>
      <c r="Z242" s="1"/>
      <c r="AA242" s="117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4.25" customHeight="1">
      <c r="A243" s="1"/>
      <c r="B243" s="1"/>
      <c r="C243" s="1"/>
      <c r="D243" s="1"/>
      <c r="E243" s="1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13"/>
      <c r="X243" s="1"/>
      <c r="Y243" s="1"/>
      <c r="Z243" s="1"/>
      <c r="AA243" s="117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4.25" customHeight="1">
      <c r="A244" s="1"/>
      <c r="B244" s="1"/>
      <c r="C244" s="1"/>
      <c r="D244" s="1"/>
      <c r="E244" s="1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13"/>
      <c r="X244" s="1"/>
      <c r="Y244" s="1"/>
      <c r="Z244" s="1"/>
      <c r="AA244" s="117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4.25" customHeight="1">
      <c r="A245" s="1"/>
      <c r="B245" s="1"/>
      <c r="C245" s="1"/>
      <c r="D245" s="1"/>
      <c r="E245" s="1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13"/>
      <c r="X245" s="1"/>
      <c r="Y245" s="1"/>
      <c r="Z245" s="1"/>
      <c r="AA245" s="117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4.25" customHeight="1">
      <c r="A246" s="1"/>
      <c r="B246" s="1"/>
      <c r="C246" s="1"/>
      <c r="D246" s="1"/>
      <c r="E246" s="1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13"/>
      <c r="X246" s="1"/>
      <c r="Y246" s="1"/>
      <c r="Z246" s="1"/>
      <c r="AA246" s="117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4.25" customHeight="1">
      <c r="A247" s="1"/>
      <c r="B247" s="1"/>
      <c r="C247" s="1"/>
      <c r="D247" s="1"/>
      <c r="E247" s="1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13"/>
      <c r="X247" s="1"/>
      <c r="Y247" s="1"/>
      <c r="Z247" s="1"/>
      <c r="AA247" s="117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4.25" customHeight="1">
      <c r="A248" s="1"/>
      <c r="B248" s="1"/>
      <c r="C248" s="1"/>
      <c r="D248" s="1"/>
      <c r="E248" s="1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13"/>
      <c r="X248" s="1"/>
      <c r="Y248" s="1"/>
      <c r="Z248" s="1"/>
      <c r="AA248" s="117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4.25" customHeight="1">
      <c r="A249" s="1"/>
      <c r="B249" s="1"/>
      <c r="C249" s="1"/>
      <c r="D249" s="1"/>
      <c r="E249" s="1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13"/>
      <c r="X249" s="1"/>
      <c r="Y249" s="1"/>
      <c r="Z249" s="1"/>
      <c r="AA249" s="117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4.25" customHeight="1">
      <c r="A250" s="1"/>
      <c r="B250" s="1"/>
      <c r="C250" s="1"/>
      <c r="D250" s="1"/>
      <c r="E250" s="1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13"/>
      <c r="X250" s="1"/>
      <c r="Y250" s="1"/>
      <c r="Z250" s="1"/>
      <c r="AA250" s="117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4.25" customHeight="1">
      <c r="A251" s="1"/>
      <c r="B251" s="1"/>
      <c r="C251" s="1"/>
      <c r="D251" s="1"/>
      <c r="E251" s="1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13"/>
      <c r="X251" s="1"/>
      <c r="Y251" s="1"/>
      <c r="Z251" s="1"/>
      <c r="AA251" s="117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4.25" customHeight="1">
      <c r="A252" s="1"/>
      <c r="B252" s="1"/>
      <c r="C252" s="1"/>
      <c r="D252" s="1"/>
      <c r="E252" s="1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13"/>
      <c r="X252" s="1"/>
      <c r="Y252" s="1"/>
      <c r="Z252" s="1"/>
      <c r="AA252" s="117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4.25" customHeight="1">
      <c r="A253" s="1"/>
      <c r="B253" s="1"/>
      <c r="C253" s="1"/>
      <c r="D253" s="1"/>
      <c r="E253" s="11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13"/>
      <c r="X253" s="1"/>
      <c r="Y253" s="1"/>
      <c r="Z253" s="1"/>
      <c r="AA253" s="117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4.25" customHeight="1">
      <c r="A254" s="1"/>
      <c r="B254" s="1"/>
      <c r="C254" s="1"/>
      <c r="D254" s="1"/>
      <c r="E254" s="11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13"/>
      <c r="X254" s="1"/>
      <c r="Y254" s="1"/>
      <c r="Z254" s="1"/>
      <c r="AA254" s="117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4.25" customHeight="1">
      <c r="A255" s="1"/>
      <c r="B255" s="1"/>
      <c r="C255" s="1"/>
      <c r="D255" s="1"/>
      <c r="E255" s="11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13"/>
      <c r="X255" s="1"/>
      <c r="Y255" s="1"/>
      <c r="Z255" s="1"/>
      <c r="AA255" s="117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4.25" customHeight="1">
      <c r="A256" s="1"/>
      <c r="B256" s="1"/>
      <c r="C256" s="1"/>
      <c r="D256" s="1"/>
      <c r="E256" s="11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13"/>
      <c r="X256" s="1"/>
      <c r="Y256" s="1"/>
      <c r="Z256" s="1"/>
      <c r="AA256" s="117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4.25" customHeight="1">
      <c r="A257" s="1"/>
      <c r="B257" s="1"/>
      <c r="C257" s="1"/>
      <c r="D257" s="1"/>
      <c r="E257" s="11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13"/>
      <c r="X257" s="1"/>
      <c r="Y257" s="1"/>
      <c r="Z257" s="1"/>
      <c r="AA257" s="117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4.25" customHeight="1">
      <c r="A258" s="1"/>
      <c r="B258" s="1"/>
      <c r="C258" s="1"/>
      <c r="D258" s="1"/>
      <c r="E258" s="11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13"/>
      <c r="X258" s="1"/>
      <c r="Y258" s="1"/>
      <c r="Z258" s="1"/>
      <c r="AA258" s="117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4.25" customHeight="1">
      <c r="A259" s="1"/>
      <c r="B259" s="1"/>
      <c r="C259" s="1"/>
      <c r="D259" s="1"/>
      <c r="E259" s="11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13"/>
      <c r="X259" s="1"/>
      <c r="Y259" s="1"/>
      <c r="Z259" s="1"/>
      <c r="AA259" s="117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4.25" customHeight="1">
      <c r="A260" s="1"/>
      <c r="B260" s="1"/>
      <c r="C260" s="1"/>
      <c r="D260" s="1"/>
      <c r="E260" s="11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13"/>
      <c r="X260" s="1"/>
      <c r="Y260" s="1"/>
      <c r="Z260" s="1"/>
      <c r="AA260" s="117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4.25" customHeight="1">
      <c r="A261" s="1"/>
      <c r="B261" s="1"/>
      <c r="C261" s="1"/>
      <c r="D261" s="1"/>
      <c r="E261" s="11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13"/>
      <c r="X261" s="1"/>
      <c r="Y261" s="1"/>
      <c r="Z261" s="1"/>
      <c r="AA261" s="117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4.25" customHeight="1">
      <c r="A262" s="1"/>
      <c r="B262" s="1"/>
      <c r="C262" s="1"/>
      <c r="D262" s="1"/>
      <c r="E262" s="11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13"/>
      <c r="X262" s="1"/>
      <c r="Y262" s="1"/>
      <c r="Z262" s="1"/>
      <c r="AA262" s="117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4.25" customHeight="1">
      <c r="A263" s="1"/>
      <c r="B263" s="1"/>
      <c r="C263" s="1"/>
      <c r="D263" s="1"/>
      <c r="E263" s="11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13"/>
      <c r="X263" s="1"/>
      <c r="Y263" s="1"/>
      <c r="Z263" s="1"/>
      <c r="AA263" s="117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4.25" customHeight="1">
      <c r="A264" s="1"/>
      <c r="B264" s="1"/>
      <c r="C264" s="1"/>
      <c r="D264" s="1"/>
      <c r="E264" s="11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13"/>
      <c r="X264" s="1"/>
      <c r="Y264" s="1"/>
      <c r="Z264" s="1"/>
      <c r="AA264" s="117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4.25" customHeight="1">
      <c r="A265" s="1"/>
      <c r="B265" s="1"/>
      <c r="C265" s="1"/>
      <c r="D265" s="1"/>
      <c r="E265" s="11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13"/>
      <c r="X265" s="1"/>
      <c r="Y265" s="1"/>
      <c r="Z265" s="1"/>
      <c r="AA265" s="117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4.25" customHeight="1">
      <c r="A266" s="1"/>
      <c r="B266" s="1"/>
      <c r="C266" s="1"/>
      <c r="D266" s="1"/>
      <c r="E266" s="11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13"/>
      <c r="X266" s="1"/>
      <c r="Y266" s="1"/>
      <c r="Z266" s="1"/>
      <c r="AA266" s="117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4.25" customHeight="1">
      <c r="A267" s="1"/>
      <c r="B267" s="1"/>
      <c r="C267" s="1"/>
      <c r="D267" s="1"/>
      <c r="E267" s="11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13"/>
      <c r="X267" s="1"/>
      <c r="Y267" s="1"/>
      <c r="Z267" s="1"/>
      <c r="AA267" s="117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4.25" customHeight="1">
      <c r="A268" s="1"/>
      <c r="B268" s="1"/>
      <c r="C268" s="1"/>
      <c r="D268" s="1"/>
      <c r="E268" s="11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13"/>
      <c r="X268" s="1"/>
      <c r="Y268" s="1"/>
      <c r="Z268" s="1"/>
      <c r="AA268" s="117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4.25" customHeight="1">
      <c r="A269" s="1"/>
      <c r="B269" s="1"/>
      <c r="C269" s="1"/>
      <c r="D269" s="1"/>
      <c r="E269" s="11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13"/>
      <c r="X269" s="1"/>
      <c r="Y269" s="1"/>
      <c r="Z269" s="1"/>
      <c r="AA269" s="117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4.25" customHeight="1">
      <c r="A270" s="1"/>
      <c r="B270" s="1"/>
      <c r="C270" s="1"/>
      <c r="D270" s="1"/>
      <c r="E270" s="11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13"/>
      <c r="X270" s="1"/>
      <c r="Y270" s="1"/>
      <c r="Z270" s="1"/>
      <c r="AA270" s="117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4.25" customHeight="1">
      <c r="A271" s="1"/>
      <c r="B271" s="1"/>
      <c r="C271" s="1"/>
      <c r="D271" s="1"/>
      <c r="E271" s="11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13"/>
      <c r="X271" s="1"/>
      <c r="Y271" s="1"/>
      <c r="Z271" s="1"/>
      <c r="AA271" s="117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4.25" customHeight="1">
      <c r="A272" s="1"/>
      <c r="B272" s="1"/>
      <c r="C272" s="1"/>
      <c r="D272" s="1"/>
      <c r="E272" s="11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13"/>
      <c r="X272" s="1"/>
      <c r="Y272" s="1"/>
      <c r="Z272" s="1"/>
      <c r="AA272" s="117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4.25" customHeight="1">
      <c r="A273" s="1"/>
      <c r="B273" s="1"/>
      <c r="C273" s="1"/>
      <c r="D273" s="1"/>
      <c r="E273" s="11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13"/>
      <c r="X273" s="1"/>
      <c r="Y273" s="1"/>
      <c r="Z273" s="1"/>
      <c r="AA273" s="117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4.25" customHeight="1">
      <c r="A274" s="1"/>
      <c r="B274" s="1"/>
      <c r="C274" s="1"/>
      <c r="D274" s="1"/>
      <c r="E274" s="11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13"/>
      <c r="X274" s="1"/>
      <c r="Y274" s="1"/>
      <c r="Z274" s="1"/>
      <c r="AA274" s="117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4.25" customHeight="1">
      <c r="A275" s="1"/>
      <c r="B275" s="1"/>
      <c r="C275" s="1"/>
      <c r="D275" s="1"/>
      <c r="E275" s="11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13"/>
      <c r="X275" s="1"/>
      <c r="Y275" s="1"/>
      <c r="Z275" s="1"/>
      <c r="AA275" s="117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4.25" customHeight="1">
      <c r="A276" s="1"/>
      <c r="B276" s="1"/>
      <c r="C276" s="1"/>
      <c r="D276" s="1"/>
      <c r="E276" s="11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13"/>
      <c r="X276" s="1"/>
      <c r="Y276" s="1"/>
      <c r="Z276" s="1"/>
      <c r="AA276" s="117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4.25" customHeight="1">
      <c r="A277" s="1"/>
      <c r="B277" s="1"/>
      <c r="C277" s="1"/>
      <c r="D277" s="1"/>
      <c r="E277" s="11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13"/>
      <c r="X277" s="1"/>
      <c r="Y277" s="1"/>
      <c r="Z277" s="1"/>
      <c r="AA277" s="117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4.25" customHeight="1">
      <c r="A278" s="1"/>
      <c r="B278" s="1"/>
      <c r="C278" s="1"/>
      <c r="D278" s="1"/>
      <c r="E278" s="11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13"/>
      <c r="X278" s="1"/>
      <c r="Y278" s="1"/>
      <c r="Z278" s="1"/>
      <c r="AA278" s="117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4.25" customHeight="1">
      <c r="A279" s="1"/>
      <c r="B279" s="1"/>
      <c r="C279" s="1"/>
      <c r="D279" s="1"/>
      <c r="E279" s="11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13"/>
      <c r="X279" s="1"/>
      <c r="Y279" s="1"/>
      <c r="Z279" s="1"/>
      <c r="AA279" s="117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4.25" customHeight="1">
      <c r="A280" s="1"/>
      <c r="B280" s="1"/>
      <c r="C280" s="1"/>
      <c r="D280" s="1"/>
      <c r="E280" s="11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13"/>
      <c r="X280" s="1"/>
      <c r="Y280" s="1"/>
      <c r="Z280" s="1"/>
      <c r="AA280" s="117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4.25" customHeight="1">
      <c r="A281" s="1"/>
      <c r="B281" s="1"/>
      <c r="C281" s="1"/>
      <c r="D281" s="1"/>
      <c r="E281" s="11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13"/>
      <c r="X281" s="1"/>
      <c r="Y281" s="1"/>
      <c r="Z281" s="1"/>
      <c r="AA281" s="117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4.25" customHeight="1">
      <c r="A282" s="1"/>
      <c r="B282" s="1"/>
      <c r="C282" s="1"/>
      <c r="D282" s="1"/>
      <c r="E282" s="11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13"/>
      <c r="X282" s="1"/>
      <c r="Y282" s="1"/>
      <c r="Z282" s="1"/>
      <c r="AA282" s="117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4.25" customHeight="1">
      <c r="A283" s="1"/>
      <c r="B283" s="1"/>
      <c r="C283" s="1"/>
      <c r="D283" s="1"/>
      <c r="E283" s="11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13"/>
      <c r="X283" s="1"/>
      <c r="Y283" s="1"/>
      <c r="Z283" s="1"/>
      <c r="AA283" s="117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4.25" customHeight="1">
      <c r="A284" s="1"/>
      <c r="B284" s="1"/>
      <c r="C284" s="1"/>
      <c r="D284" s="1"/>
      <c r="E284" s="11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13"/>
      <c r="X284" s="1"/>
      <c r="Y284" s="1"/>
      <c r="Z284" s="1"/>
      <c r="AA284" s="117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4.25" customHeight="1">
      <c r="A285" s="1"/>
      <c r="B285" s="1"/>
      <c r="C285" s="1"/>
      <c r="D285" s="1"/>
      <c r="E285" s="11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13"/>
      <c r="X285" s="1"/>
      <c r="Y285" s="1"/>
      <c r="Z285" s="1"/>
      <c r="AA285" s="117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4.25" customHeight="1">
      <c r="A286" s="1"/>
      <c r="B286" s="1"/>
      <c r="C286" s="1"/>
      <c r="D286" s="1"/>
      <c r="E286" s="11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13"/>
      <c r="X286" s="1"/>
      <c r="Y286" s="1"/>
      <c r="Z286" s="1"/>
      <c r="AA286" s="117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4.25" customHeight="1">
      <c r="A287" s="1"/>
      <c r="B287" s="1"/>
      <c r="C287" s="1"/>
      <c r="D287" s="1"/>
      <c r="E287" s="11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13"/>
      <c r="X287" s="1"/>
      <c r="Y287" s="1"/>
      <c r="Z287" s="1"/>
      <c r="AA287" s="117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4.25" customHeight="1">
      <c r="A288" s="1"/>
      <c r="B288" s="1"/>
      <c r="C288" s="1"/>
      <c r="D288" s="1"/>
      <c r="E288" s="11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13"/>
      <c r="X288" s="1"/>
      <c r="Y288" s="1"/>
      <c r="Z288" s="1"/>
      <c r="AA288" s="117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4.25" customHeight="1">
      <c r="A289" s="1"/>
      <c r="B289" s="1"/>
      <c r="C289" s="1"/>
      <c r="D289" s="1"/>
      <c r="E289" s="11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13"/>
      <c r="X289" s="1"/>
      <c r="Y289" s="1"/>
      <c r="Z289" s="1"/>
      <c r="AA289" s="117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4.25" customHeight="1">
      <c r="A290" s="1"/>
      <c r="B290" s="1"/>
      <c r="C290" s="1"/>
      <c r="D290" s="1"/>
      <c r="E290" s="11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13"/>
      <c r="X290" s="1"/>
      <c r="Y290" s="1"/>
      <c r="Z290" s="1"/>
      <c r="AA290" s="117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4.25" customHeight="1">
      <c r="A291" s="1"/>
      <c r="B291" s="1"/>
      <c r="C291" s="1"/>
      <c r="D291" s="1"/>
      <c r="E291" s="11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13"/>
      <c r="X291" s="1"/>
      <c r="Y291" s="1"/>
      <c r="Z291" s="1"/>
      <c r="AA291" s="117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4.25" customHeight="1">
      <c r="A292" s="1"/>
      <c r="B292" s="1"/>
      <c r="C292" s="1"/>
      <c r="D292" s="1"/>
      <c r="E292" s="11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13"/>
      <c r="X292" s="1"/>
      <c r="Y292" s="1"/>
      <c r="Z292" s="1"/>
      <c r="AA292" s="117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4.25" customHeight="1">
      <c r="A293" s="1"/>
      <c r="B293" s="1"/>
      <c r="C293" s="1"/>
      <c r="D293" s="1"/>
      <c r="E293" s="11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13"/>
      <c r="X293" s="1"/>
      <c r="Y293" s="1"/>
      <c r="Z293" s="1"/>
      <c r="AA293" s="117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4.25" customHeight="1">
      <c r="A294" s="1"/>
      <c r="B294" s="1"/>
      <c r="C294" s="1"/>
      <c r="D294" s="1"/>
      <c r="E294" s="11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13"/>
      <c r="X294" s="1"/>
      <c r="Y294" s="1"/>
      <c r="Z294" s="1"/>
      <c r="AA294" s="117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4.25" customHeight="1">
      <c r="A295" s="1"/>
      <c r="B295" s="1"/>
      <c r="C295" s="1"/>
      <c r="D295" s="1"/>
      <c r="E295" s="11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13"/>
      <c r="X295" s="1"/>
      <c r="Y295" s="1"/>
      <c r="Z295" s="1"/>
      <c r="AA295" s="117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4.25" customHeight="1">
      <c r="A296" s="1"/>
      <c r="B296" s="1"/>
      <c r="C296" s="1"/>
      <c r="D296" s="1"/>
      <c r="E296" s="11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13"/>
      <c r="X296" s="1"/>
      <c r="Y296" s="1"/>
      <c r="Z296" s="1"/>
      <c r="AA296" s="117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4.25" customHeight="1">
      <c r="A297" s="1"/>
      <c r="B297" s="1"/>
      <c r="C297" s="1"/>
      <c r="D297" s="1"/>
      <c r="E297" s="11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13"/>
      <c r="X297" s="1"/>
      <c r="Y297" s="1"/>
      <c r="Z297" s="1"/>
      <c r="AA297" s="117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4.25" customHeight="1">
      <c r="A298" s="1"/>
      <c r="B298" s="1"/>
      <c r="C298" s="1"/>
      <c r="D298" s="1"/>
      <c r="E298" s="11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13"/>
      <c r="X298" s="1"/>
      <c r="Y298" s="1"/>
      <c r="Z298" s="1"/>
      <c r="AA298" s="117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4.25" customHeight="1">
      <c r="A299" s="1"/>
      <c r="B299" s="1"/>
      <c r="C299" s="1"/>
      <c r="D299" s="1"/>
      <c r="E299" s="11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13"/>
      <c r="X299" s="1"/>
      <c r="Y299" s="1"/>
      <c r="Z299" s="1"/>
      <c r="AA299" s="117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4.25" customHeight="1">
      <c r="A300" s="1"/>
      <c r="B300" s="1"/>
      <c r="C300" s="1"/>
      <c r="D300" s="1"/>
      <c r="E300" s="11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13"/>
      <c r="X300" s="1"/>
      <c r="Y300" s="1"/>
      <c r="Z300" s="1"/>
      <c r="AA300" s="117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4.25" customHeight="1">
      <c r="A301" s="1"/>
      <c r="B301" s="1"/>
      <c r="C301" s="1"/>
      <c r="D301" s="1"/>
      <c r="E301" s="11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13"/>
      <c r="X301" s="1"/>
      <c r="Y301" s="1"/>
      <c r="Z301" s="1"/>
      <c r="AA301" s="117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4.25" customHeight="1">
      <c r="A302" s="1"/>
      <c r="B302" s="1"/>
      <c r="C302" s="1"/>
      <c r="D302" s="1"/>
      <c r="E302" s="11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13"/>
      <c r="X302" s="1"/>
      <c r="Y302" s="1"/>
      <c r="Z302" s="1"/>
      <c r="AA302" s="117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4.25" customHeight="1">
      <c r="A303" s="1"/>
      <c r="B303" s="1"/>
      <c r="C303" s="1"/>
      <c r="D303" s="1"/>
      <c r="E303" s="11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13"/>
      <c r="X303" s="1"/>
      <c r="Y303" s="1"/>
      <c r="Z303" s="1"/>
      <c r="AA303" s="117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4.25" customHeight="1">
      <c r="A304" s="1"/>
      <c r="B304" s="1"/>
      <c r="C304" s="1"/>
      <c r="D304" s="1"/>
      <c r="E304" s="11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13"/>
      <c r="X304" s="1"/>
      <c r="Y304" s="1"/>
      <c r="Z304" s="1"/>
      <c r="AA304" s="117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4.25" customHeight="1">
      <c r="A305" s="1"/>
      <c r="B305" s="1"/>
      <c r="C305" s="1"/>
      <c r="D305" s="1"/>
      <c r="E305" s="11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13"/>
      <c r="X305" s="1"/>
      <c r="Y305" s="1"/>
      <c r="Z305" s="1"/>
      <c r="AA305" s="117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4.25" customHeight="1">
      <c r="A306" s="1"/>
      <c r="B306" s="1"/>
      <c r="C306" s="1"/>
      <c r="D306" s="1"/>
      <c r="E306" s="11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13"/>
      <c r="X306" s="1"/>
      <c r="Y306" s="1"/>
      <c r="Z306" s="1"/>
      <c r="AA306" s="117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4.25" customHeight="1">
      <c r="A307" s="1"/>
      <c r="B307" s="1"/>
      <c r="C307" s="1"/>
      <c r="D307" s="1"/>
      <c r="E307" s="11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13"/>
      <c r="X307" s="1"/>
      <c r="Y307" s="1"/>
      <c r="Z307" s="1"/>
      <c r="AA307" s="117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4.25" customHeight="1">
      <c r="A308" s="1"/>
      <c r="B308" s="1"/>
      <c r="C308" s="1"/>
      <c r="D308" s="1"/>
      <c r="E308" s="11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13"/>
      <c r="X308" s="1"/>
      <c r="Y308" s="1"/>
      <c r="Z308" s="1"/>
      <c r="AA308" s="117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4.25" customHeight="1">
      <c r="A309" s="1"/>
      <c r="B309" s="1"/>
      <c r="C309" s="1"/>
      <c r="D309" s="1"/>
      <c r="E309" s="11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13"/>
      <c r="X309" s="1"/>
      <c r="Y309" s="1"/>
      <c r="Z309" s="1"/>
      <c r="AA309" s="117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4.25" customHeight="1">
      <c r="A310" s="1"/>
      <c r="B310" s="1"/>
      <c r="C310" s="1"/>
      <c r="D310" s="1"/>
      <c r="E310" s="11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13"/>
      <c r="X310" s="1"/>
      <c r="Y310" s="1"/>
      <c r="Z310" s="1"/>
      <c r="AA310" s="117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4.25" customHeight="1">
      <c r="A311" s="1"/>
      <c r="B311" s="1"/>
      <c r="C311" s="1"/>
      <c r="D311" s="1"/>
      <c r="E311" s="11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13"/>
      <c r="X311" s="1"/>
      <c r="Y311" s="1"/>
      <c r="Z311" s="1"/>
      <c r="AA311" s="117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4.25" customHeight="1">
      <c r="A312" s="1"/>
      <c r="B312" s="1"/>
      <c r="C312" s="1"/>
      <c r="D312" s="1"/>
      <c r="E312" s="11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13"/>
      <c r="X312" s="1"/>
      <c r="Y312" s="1"/>
      <c r="Z312" s="1"/>
      <c r="AA312" s="117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4.25" customHeight="1">
      <c r="A313" s="1"/>
      <c r="B313" s="1"/>
      <c r="C313" s="1"/>
      <c r="D313" s="1"/>
      <c r="E313" s="11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13"/>
      <c r="X313" s="1"/>
      <c r="Y313" s="1"/>
      <c r="Z313" s="1"/>
      <c r="AA313" s="117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4.25" customHeight="1">
      <c r="A314" s="1"/>
      <c r="B314" s="1"/>
      <c r="C314" s="1"/>
      <c r="D314" s="1"/>
      <c r="E314" s="11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13"/>
      <c r="X314" s="1"/>
      <c r="Y314" s="1"/>
      <c r="Z314" s="1"/>
      <c r="AA314" s="117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4.25" customHeight="1">
      <c r="A315" s="1"/>
      <c r="B315" s="1"/>
      <c r="C315" s="1"/>
      <c r="D315" s="1"/>
      <c r="E315" s="11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13"/>
      <c r="X315" s="1"/>
      <c r="Y315" s="1"/>
      <c r="Z315" s="1"/>
      <c r="AA315" s="117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4.25" customHeight="1">
      <c r="A316" s="1"/>
      <c r="B316" s="1"/>
      <c r="C316" s="1"/>
      <c r="D316" s="1"/>
      <c r="E316" s="11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13"/>
      <c r="X316" s="1"/>
      <c r="Y316" s="1"/>
      <c r="Z316" s="1"/>
      <c r="AA316" s="117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4.25" customHeight="1">
      <c r="A317" s="1"/>
      <c r="B317" s="1"/>
      <c r="C317" s="1"/>
      <c r="D317" s="1"/>
      <c r="E317" s="11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13"/>
      <c r="X317" s="1"/>
      <c r="Y317" s="1"/>
      <c r="Z317" s="1"/>
      <c r="AA317" s="117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4.25" customHeight="1">
      <c r="A318" s="1"/>
      <c r="B318" s="1"/>
      <c r="C318" s="1"/>
      <c r="D318" s="1"/>
      <c r="E318" s="11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13"/>
      <c r="X318" s="1"/>
      <c r="Y318" s="1"/>
      <c r="Z318" s="1"/>
      <c r="AA318" s="117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4.25" customHeight="1">
      <c r="A319" s="1"/>
      <c r="B319" s="1"/>
      <c r="C319" s="1"/>
      <c r="D319" s="1"/>
      <c r="E319" s="11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13"/>
      <c r="X319" s="1"/>
      <c r="Y319" s="1"/>
      <c r="Z319" s="1"/>
      <c r="AA319" s="117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4.25" customHeight="1">
      <c r="A320" s="1"/>
      <c r="B320" s="1"/>
      <c r="C320" s="1"/>
      <c r="D320" s="1"/>
      <c r="E320" s="11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13"/>
      <c r="X320" s="1"/>
      <c r="Y320" s="1"/>
      <c r="Z320" s="1"/>
      <c r="AA320" s="117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4.25" customHeight="1">
      <c r="A321" s="1"/>
      <c r="B321" s="1"/>
      <c r="C321" s="1"/>
      <c r="D321" s="1"/>
      <c r="E321" s="11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13"/>
      <c r="X321" s="1"/>
      <c r="Y321" s="1"/>
      <c r="Z321" s="1"/>
      <c r="AA321" s="117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4.25" customHeight="1">
      <c r="A322" s="1"/>
      <c r="B322" s="1"/>
      <c r="C322" s="1"/>
      <c r="D322" s="1"/>
      <c r="E322" s="11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13"/>
      <c r="X322" s="1"/>
      <c r="Y322" s="1"/>
      <c r="Z322" s="1"/>
      <c r="AA322" s="117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4.25" customHeight="1">
      <c r="A323" s="1"/>
      <c r="B323" s="1"/>
      <c r="C323" s="1"/>
      <c r="D323" s="1"/>
      <c r="E323" s="11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13"/>
      <c r="X323" s="1"/>
      <c r="Y323" s="1"/>
      <c r="Z323" s="1"/>
      <c r="AA323" s="117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4.25" customHeight="1">
      <c r="A324" s="1"/>
      <c r="B324" s="1"/>
      <c r="C324" s="1"/>
      <c r="D324" s="1"/>
      <c r="E324" s="11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13"/>
      <c r="X324" s="1"/>
      <c r="Y324" s="1"/>
      <c r="Z324" s="1"/>
      <c r="AA324" s="117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4.25" customHeight="1">
      <c r="A325" s="1"/>
      <c r="B325" s="1"/>
      <c r="C325" s="1"/>
      <c r="D325" s="1"/>
      <c r="E325" s="11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13"/>
      <c r="X325" s="1"/>
      <c r="Y325" s="1"/>
      <c r="Z325" s="1"/>
      <c r="AA325" s="117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4.25" customHeight="1">
      <c r="A326" s="1"/>
      <c r="B326" s="1"/>
      <c r="C326" s="1"/>
      <c r="D326" s="1"/>
      <c r="E326" s="11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13"/>
      <c r="X326" s="1"/>
      <c r="Y326" s="1"/>
      <c r="Z326" s="1"/>
      <c r="AA326" s="117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4.25" customHeight="1">
      <c r="A327" s="1"/>
      <c r="B327" s="1"/>
      <c r="C327" s="1"/>
      <c r="D327" s="1"/>
      <c r="E327" s="11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13"/>
      <c r="X327" s="1"/>
      <c r="Y327" s="1"/>
      <c r="Z327" s="1"/>
      <c r="AA327" s="117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4.25" customHeight="1">
      <c r="A328" s="1"/>
      <c r="B328" s="1"/>
      <c r="C328" s="1"/>
      <c r="D328" s="1"/>
      <c r="E328" s="11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13"/>
      <c r="X328" s="1"/>
      <c r="Y328" s="1"/>
      <c r="Z328" s="1"/>
      <c r="AA328" s="117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4.25" customHeight="1">
      <c r="A329" s="1"/>
      <c r="B329" s="1"/>
      <c r="C329" s="1"/>
      <c r="D329" s="1"/>
      <c r="E329" s="11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13"/>
      <c r="X329" s="1"/>
      <c r="Y329" s="1"/>
      <c r="Z329" s="1"/>
      <c r="AA329" s="117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4.25" customHeight="1">
      <c r="A330" s="1"/>
      <c r="B330" s="1"/>
      <c r="C330" s="1"/>
      <c r="D330" s="1"/>
      <c r="E330" s="11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13"/>
      <c r="X330" s="1"/>
      <c r="Y330" s="1"/>
      <c r="Z330" s="1"/>
      <c r="AA330" s="117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4.25" customHeight="1">
      <c r="A331" s="1"/>
      <c r="B331" s="1"/>
      <c r="C331" s="1"/>
      <c r="D331" s="1"/>
      <c r="E331" s="11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13"/>
      <c r="X331" s="1"/>
      <c r="Y331" s="1"/>
      <c r="Z331" s="1"/>
      <c r="AA331" s="117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4.25" customHeight="1">
      <c r="A332" s="1"/>
      <c r="B332" s="1"/>
      <c r="C332" s="1"/>
      <c r="D332" s="1"/>
      <c r="E332" s="11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13"/>
      <c r="X332" s="1"/>
      <c r="Y332" s="1"/>
      <c r="Z332" s="1"/>
      <c r="AA332" s="117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4.25" customHeight="1">
      <c r="A333" s="1"/>
      <c r="B333" s="1"/>
      <c r="C333" s="1"/>
      <c r="D333" s="1"/>
      <c r="E333" s="11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13"/>
      <c r="X333" s="1"/>
      <c r="Y333" s="1"/>
      <c r="Z333" s="1"/>
      <c r="AA333" s="117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4.25" customHeight="1">
      <c r="A334" s="1"/>
      <c r="B334" s="1"/>
      <c r="C334" s="1"/>
      <c r="D334" s="1"/>
      <c r="E334" s="11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13"/>
      <c r="X334" s="1"/>
      <c r="Y334" s="1"/>
      <c r="Z334" s="1"/>
      <c r="AA334" s="117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4.25" customHeight="1">
      <c r="A335" s="1"/>
      <c r="B335" s="1"/>
      <c r="C335" s="1"/>
      <c r="D335" s="1"/>
      <c r="E335" s="11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13"/>
      <c r="X335" s="1"/>
      <c r="Y335" s="1"/>
      <c r="Z335" s="1"/>
      <c r="AA335" s="117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4.25" customHeight="1">
      <c r="A336" s="1"/>
      <c r="B336" s="1"/>
      <c r="C336" s="1"/>
      <c r="D336" s="1"/>
      <c r="E336" s="11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13"/>
      <c r="X336" s="1"/>
      <c r="Y336" s="1"/>
      <c r="Z336" s="1"/>
      <c r="AA336" s="117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4.25" customHeight="1">
      <c r="A337" s="1"/>
      <c r="B337" s="1"/>
      <c r="C337" s="1"/>
      <c r="D337" s="1"/>
      <c r="E337" s="11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13"/>
      <c r="X337" s="1"/>
      <c r="Y337" s="1"/>
      <c r="Z337" s="1"/>
      <c r="AA337" s="117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4.25" customHeight="1">
      <c r="A338" s="1"/>
      <c r="B338" s="1"/>
      <c r="C338" s="1"/>
      <c r="D338" s="1"/>
      <c r="E338" s="11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13"/>
      <c r="X338" s="1"/>
      <c r="Y338" s="1"/>
      <c r="Z338" s="1"/>
      <c r="AA338" s="117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4.25" customHeight="1">
      <c r="A339" s="1"/>
      <c r="B339" s="1"/>
      <c r="C339" s="1"/>
      <c r="D339" s="1"/>
      <c r="E339" s="11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13"/>
      <c r="X339" s="1"/>
      <c r="Y339" s="1"/>
      <c r="Z339" s="1"/>
      <c r="AA339" s="117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4.25" customHeight="1">
      <c r="A340" s="1"/>
      <c r="B340" s="1"/>
      <c r="C340" s="1"/>
      <c r="D340" s="1"/>
      <c r="E340" s="11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13"/>
      <c r="X340" s="1"/>
      <c r="Y340" s="1"/>
      <c r="Z340" s="1"/>
      <c r="AA340" s="117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4.25" customHeight="1">
      <c r="A341" s="1"/>
      <c r="B341" s="1"/>
      <c r="C341" s="1"/>
      <c r="D341" s="1"/>
      <c r="E341" s="11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13"/>
      <c r="X341" s="1"/>
      <c r="Y341" s="1"/>
      <c r="Z341" s="1"/>
      <c r="AA341" s="117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4.25" customHeight="1">
      <c r="A342" s="1"/>
      <c r="B342" s="1"/>
      <c r="C342" s="1"/>
      <c r="D342" s="1"/>
      <c r="E342" s="11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13"/>
      <c r="X342" s="1"/>
      <c r="Y342" s="1"/>
      <c r="Z342" s="1"/>
      <c r="AA342" s="117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4.25" customHeight="1">
      <c r="A343" s="1"/>
      <c r="B343" s="1"/>
      <c r="C343" s="1"/>
      <c r="D343" s="1"/>
      <c r="E343" s="11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13"/>
      <c r="X343" s="1"/>
      <c r="Y343" s="1"/>
      <c r="Z343" s="1"/>
      <c r="AA343" s="117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4.25" customHeight="1">
      <c r="A344" s="1"/>
      <c r="B344" s="1"/>
      <c r="C344" s="1"/>
      <c r="D344" s="1"/>
      <c r="E344" s="11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13"/>
      <c r="X344" s="1"/>
      <c r="Y344" s="1"/>
      <c r="Z344" s="1"/>
      <c r="AA344" s="117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4.25" customHeight="1">
      <c r="A345" s="1"/>
      <c r="B345" s="1"/>
      <c r="C345" s="1"/>
      <c r="D345" s="1"/>
      <c r="E345" s="11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13"/>
      <c r="X345" s="1"/>
      <c r="Y345" s="1"/>
      <c r="Z345" s="1"/>
      <c r="AA345" s="117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4.25" customHeight="1">
      <c r="A346" s="1"/>
      <c r="B346" s="1"/>
      <c r="C346" s="1"/>
      <c r="D346" s="1"/>
      <c r="E346" s="11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13"/>
      <c r="X346" s="1"/>
      <c r="Y346" s="1"/>
      <c r="Z346" s="1"/>
      <c r="AA346" s="117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4.25" customHeight="1">
      <c r="A347" s="1"/>
      <c r="B347" s="1"/>
      <c r="C347" s="1"/>
      <c r="D347" s="1"/>
      <c r="E347" s="11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13"/>
      <c r="X347" s="1"/>
      <c r="Y347" s="1"/>
      <c r="Z347" s="1"/>
      <c r="AA347" s="117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4.25" customHeight="1">
      <c r="A348" s="1"/>
      <c r="B348" s="1"/>
      <c r="C348" s="1"/>
      <c r="D348" s="1"/>
      <c r="E348" s="11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13"/>
      <c r="X348" s="1"/>
      <c r="Y348" s="1"/>
      <c r="Z348" s="1"/>
      <c r="AA348" s="117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4.25" customHeight="1">
      <c r="A349" s="1"/>
      <c r="B349" s="1"/>
      <c r="C349" s="1"/>
      <c r="D349" s="1"/>
      <c r="E349" s="11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13"/>
      <c r="X349" s="1"/>
      <c r="Y349" s="1"/>
      <c r="Z349" s="1"/>
      <c r="AA349" s="117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4.25" customHeight="1">
      <c r="A350" s="1"/>
      <c r="B350" s="1"/>
      <c r="C350" s="1"/>
      <c r="D350" s="1"/>
      <c r="E350" s="11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13"/>
      <c r="X350" s="1"/>
      <c r="Y350" s="1"/>
      <c r="Z350" s="1"/>
      <c r="AA350" s="117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4.25" customHeight="1">
      <c r="A351" s="1"/>
      <c r="B351" s="1"/>
      <c r="C351" s="1"/>
      <c r="D351" s="1"/>
      <c r="E351" s="11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13"/>
      <c r="X351" s="1"/>
      <c r="Y351" s="1"/>
      <c r="Z351" s="1"/>
      <c r="AA351" s="117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4.25" customHeight="1">
      <c r="A352" s="1"/>
      <c r="B352" s="1"/>
      <c r="C352" s="1"/>
      <c r="D352" s="1"/>
      <c r="E352" s="11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13"/>
      <c r="X352" s="1"/>
      <c r="Y352" s="1"/>
      <c r="Z352" s="1"/>
      <c r="AA352" s="117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4.25" customHeight="1">
      <c r="A353" s="1"/>
      <c r="B353" s="1"/>
      <c r="C353" s="1"/>
      <c r="D353" s="1"/>
      <c r="E353" s="11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13"/>
      <c r="X353" s="1"/>
      <c r="Y353" s="1"/>
      <c r="Z353" s="1"/>
      <c r="AA353" s="117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4.25" customHeight="1">
      <c r="A354" s="1"/>
      <c r="B354" s="1"/>
      <c r="C354" s="1"/>
      <c r="D354" s="1"/>
      <c r="E354" s="11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13"/>
      <c r="X354" s="1"/>
      <c r="Y354" s="1"/>
      <c r="Z354" s="1"/>
      <c r="AA354" s="117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4.25" customHeight="1">
      <c r="A355" s="1"/>
      <c r="B355" s="1"/>
      <c r="C355" s="1"/>
      <c r="D355" s="1"/>
      <c r="E355" s="11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13"/>
      <c r="X355" s="1"/>
      <c r="Y355" s="1"/>
      <c r="Z355" s="1"/>
      <c r="AA355" s="117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4.25" customHeight="1">
      <c r="A356" s="1"/>
      <c r="B356" s="1"/>
      <c r="C356" s="1"/>
      <c r="D356" s="1"/>
      <c r="E356" s="11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13"/>
      <c r="X356" s="1"/>
      <c r="Y356" s="1"/>
      <c r="Z356" s="1"/>
      <c r="AA356" s="117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4.25" customHeight="1">
      <c r="A357" s="1"/>
      <c r="B357" s="1"/>
      <c r="C357" s="1"/>
      <c r="D357" s="1"/>
      <c r="E357" s="11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13"/>
      <c r="X357" s="1"/>
      <c r="Y357" s="1"/>
      <c r="Z357" s="1"/>
      <c r="AA357" s="117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4.25" customHeight="1">
      <c r="A358" s="1"/>
      <c r="B358" s="1"/>
      <c r="C358" s="1"/>
      <c r="D358" s="1"/>
      <c r="E358" s="11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13"/>
      <c r="X358" s="1"/>
      <c r="Y358" s="1"/>
      <c r="Z358" s="1"/>
      <c r="AA358" s="117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4.25" customHeight="1">
      <c r="A359" s="1"/>
      <c r="B359" s="1"/>
      <c r="C359" s="1"/>
      <c r="D359" s="1"/>
      <c r="E359" s="11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13"/>
      <c r="X359" s="1"/>
      <c r="Y359" s="1"/>
      <c r="Z359" s="1"/>
      <c r="AA359" s="117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4.25" customHeight="1">
      <c r="A360" s="1"/>
      <c r="B360" s="1"/>
      <c r="C360" s="1"/>
      <c r="D360" s="1"/>
      <c r="E360" s="11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13"/>
      <c r="X360" s="1"/>
      <c r="Y360" s="1"/>
      <c r="Z360" s="1"/>
      <c r="AA360" s="117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4.25" customHeight="1">
      <c r="A361" s="1"/>
      <c r="B361" s="1"/>
      <c r="C361" s="1"/>
      <c r="D361" s="1"/>
      <c r="E361" s="11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13"/>
      <c r="X361" s="1"/>
      <c r="Y361" s="1"/>
      <c r="Z361" s="1"/>
      <c r="AA361" s="117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4.25" customHeight="1">
      <c r="A362" s="1"/>
      <c r="B362" s="1"/>
      <c r="C362" s="1"/>
      <c r="D362" s="1"/>
      <c r="E362" s="11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13"/>
      <c r="X362" s="1"/>
      <c r="Y362" s="1"/>
      <c r="Z362" s="1"/>
      <c r="AA362" s="117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4.25" customHeight="1">
      <c r="A363" s="1"/>
      <c r="B363" s="1"/>
      <c r="C363" s="1"/>
      <c r="D363" s="1"/>
      <c r="E363" s="11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13"/>
      <c r="X363" s="1"/>
      <c r="Y363" s="1"/>
      <c r="Z363" s="1"/>
      <c r="AA363" s="117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4.25" customHeight="1">
      <c r="A364" s="1"/>
      <c r="B364" s="1"/>
      <c r="C364" s="1"/>
      <c r="D364" s="1"/>
      <c r="E364" s="11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13"/>
      <c r="X364" s="1"/>
      <c r="Y364" s="1"/>
      <c r="Z364" s="1"/>
      <c r="AA364" s="117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4.25" customHeight="1">
      <c r="A365" s="1"/>
      <c r="B365" s="1"/>
      <c r="C365" s="1"/>
      <c r="D365" s="1"/>
      <c r="E365" s="11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13"/>
      <c r="X365" s="1"/>
      <c r="Y365" s="1"/>
      <c r="Z365" s="1"/>
      <c r="AA365" s="117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4.25" customHeight="1">
      <c r="A366" s="1"/>
      <c r="B366" s="1"/>
      <c r="C366" s="1"/>
      <c r="D366" s="1"/>
      <c r="E366" s="11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13"/>
      <c r="X366" s="1"/>
      <c r="Y366" s="1"/>
      <c r="Z366" s="1"/>
      <c r="AA366" s="117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4.25" customHeight="1">
      <c r="A367" s="1"/>
      <c r="B367" s="1"/>
      <c r="C367" s="1"/>
      <c r="D367" s="1"/>
      <c r="E367" s="11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13"/>
      <c r="X367" s="1"/>
      <c r="Y367" s="1"/>
      <c r="Z367" s="1"/>
      <c r="AA367" s="117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4.25" customHeight="1">
      <c r="A368" s="1"/>
      <c r="B368" s="1"/>
      <c r="C368" s="1"/>
      <c r="D368" s="1"/>
      <c r="E368" s="11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13"/>
      <c r="X368" s="1"/>
      <c r="Y368" s="1"/>
      <c r="Z368" s="1"/>
      <c r="AA368" s="117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4.25" customHeight="1">
      <c r="A369" s="1"/>
      <c r="B369" s="1"/>
      <c r="C369" s="1"/>
      <c r="D369" s="1"/>
      <c r="E369" s="11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13"/>
      <c r="X369" s="1"/>
      <c r="Y369" s="1"/>
      <c r="Z369" s="1"/>
      <c r="AA369" s="117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4.25" customHeight="1">
      <c r="A370" s="1"/>
      <c r="B370" s="1"/>
      <c r="C370" s="1"/>
      <c r="D370" s="1"/>
      <c r="E370" s="11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13"/>
      <c r="X370" s="1"/>
      <c r="Y370" s="1"/>
      <c r="Z370" s="1"/>
      <c r="AA370" s="117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4.25" customHeight="1">
      <c r="A371" s="1"/>
      <c r="B371" s="1"/>
      <c r="C371" s="1"/>
      <c r="D371" s="1"/>
      <c r="E371" s="11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13"/>
      <c r="X371" s="1"/>
      <c r="Y371" s="1"/>
      <c r="Z371" s="1"/>
      <c r="AA371" s="117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4.25" customHeight="1">
      <c r="A372" s="1"/>
      <c r="B372" s="1"/>
      <c r="C372" s="1"/>
      <c r="D372" s="1"/>
      <c r="E372" s="11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13"/>
      <c r="X372" s="1"/>
      <c r="Y372" s="1"/>
      <c r="Z372" s="1"/>
      <c r="AA372" s="117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4.25" customHeight="1">
      <c r="A373" s="1"/>
      <c r="B373" s="1"/>
      <c r="C373" s="1"/>
      <c r="D373" s="1"/>
      <c r="E373" s="11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13"/>
      <c r="X373" s="1"/>
      <c r="Y373" s="1"/>
      <c r="Z373" s="1"/>
      <c r="AA373" s="117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4.25" customHeight="1">
      <c r="A374" s="1"/>
      <c r="B374" s="1"/>
      <c r="C374" s="1"/>
      <c r="D374" s="1"/>
      <c r="E374" s="11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13"/>
      <c r="X374" s="1"/>
      <c r="Y374" s="1"/>
      <c r="Z374" s="1"/>
      <c r="AA374" s="117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4.25" customHeight="1">
      <c r="A375" s="1"/>
      <c r="B375" s="1"/>
      <c r="C375" s="1"/>
      <c r="D375" s="1"/>
      <c r="E375" s="11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13"/>
      <c r="X375" s="1"/>
      <c r="Y375" s="1"/>
      <c r="Z375" s="1"/>
      <c r="AA375" s="117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4.25" customHeight="1">
      <c r="A376" s="1"/>
      <c r="B376" s="1"/>
      <c r="C376" s="1"/>
      <c r="D376" s="1"/>
      <c r="E376" s="11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13"/>
      <c r="X376" s="1"/>
      <c r="Y376" s="1"/>
      <c r="Z376" s="1"/>
      <c r="AA376" s="117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4.25" customHeight="1">
      <c r="A377" s="1"/>
      <c r="B377" s="1"/>
      <c r="C377" s="1"/>
      <c r="D377" s="1"/>
      <c r="E377" s="11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13"/>
      <c r="X377" s="1"/>
      <c r="Y377" s="1"/>
      <c r="Z377" s="1"/>
      <c r="AA377" s="117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4.25" customHeight="1">
      <c r="A378" s="1"/>
      <c r="B378" s="1"/>
      <c r="C378" s="1"/>
      <c r="D378" s="1"/>
      <c r="E378" s="11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13"/>
      <c r="X378" s="1"/>
      <c r="Y378" s="1"/>
      <c r="Z378" s="1"/>
      <c r="AA378" s="117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4.25" customHeight="1">
      <c r="A379" s="1"/>
      <c r="B379" s="1"/>
      <c r="C379" s="1"/>
      <c r="D379" s="1"/>
      <c r="E379" s="11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13"/>
      <c r="X379" s="1"/>
      <c r="Y379" s="1"/>
      <c r="Z379" s="1"/>
      <c r="AA379" s="117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4.25" customHeight="1">
      <c r="A380" s="1"/>
      <c r="B380" s="1"/>
      <c r="C380" s="1"/>
      <c r="D380" s="1"/>
      <c r="E380" s="11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13"/>
      <c r="X380" s="1"/>
      <c r="Y380" s="1"/>
      <c r="Z380" s="1"/>
      <c r="AA380" s="117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4.25" customHeight="1">
      <c r="A381" s="1"/>
      <c r="B381" s="1"/>
      <c r="C381" s="1"/>
      <c r="D381" s="1"/>
      <c r="E381" s="11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13"/>
      <c r="X381" s="1"/>
      <c r="Y381" s="1"/>
      <c r="Z381" s="1"/>
      <c r="AA381" s="117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4.25" customHeight="1">
      <c r="A382" s="1"/>
      <c r="B382" s="1"/>
      <c r="C382" s="1"/>
      <c r="D382" s="1"/>
      <c r="E382" s="11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13"/>
      <c r="X382" s="1"/>
      <c r="Y382" s="1"/>
      <c r="Z382" s="1"/>
      <c r="AA382" s="117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4.25" customHeight="1">
      <c r="A383" s="1"/>
      <c r="B383" s="1"/>
      <c r="C383" s="1"/>
      <c r="D383" s="1"/>
      <c r="E383" s="11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13"/>
      <c r="X383" s="1"/>
      <c r="Y383" s="1"/>
      <c r="Z383" s="1"/>
      <c r="AA383" s="117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4.25" customHeight="1">
      <c r="A384" s="1"/>
      <c r="B384" s="1"/>
      <c r="C384" s="1"/>
      <c r="D384" s="1"/>
      <c r="E384" s="11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13"/>
      <c r="X384" s="1"/>
      <c r="Y384" s="1"/>
      <c r="Z384" s="1"/>
      <c r="AA384" s="117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4.25" customHeight="1">
      <c r="A385" s="1"/>
      <c r="B385" s="1"/>
      <c r="C385" s="1"/>
      <c r="D385" s="1"/>
      <c r="E385" s="11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13"/>
      <c r="X385" s="1"/>
      <c r="Y385" s="1"/>
      <c r="Z385" s="1"/>
      <c r="AA385" s="117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4.25" customHeight="1">
      <c r="A386" s="1"/>
      <c r="B386" s="1"/>
      <c r="C386" s="1"/>
      <c r="D386" s="1"/>
      <c r="E386" s="11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13"/>
      <c r="X386" s="1"/>
      <c r="Y386" s="1"/>
      <c r="Z386" s="1"/>
      <c r="AA386" s="117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4.25" customHeight="1">
      <c r="A387" s="1"/>
      <c r="B387" s="1"/>
      <c r="C387" s="1"/>
      <c r="D387" s="1"/>
      <c r="E387" s="11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13"/>
      <c r="X387" s="1"/>
      <c r="Y387" s="1"/>
      <c r="Z387" s="1"/>
      <c r="AA387" s="117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4.25" customHeight="1">
      <c r="A388" s="1"/>
      <c r="B388" s="1"/>
      <c r="C388" s="1"/>
      <c r="D388" s="1"/>
      <c r="E388" s="11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13"/>
      <c r="X388" s="1"/>
      <c r="Y388" s="1"/>
      <c r="Z388" s="1"/>
      <c r="AA388" s="117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4.25" customHeight="1">
      <c r="A389" s="1"/>
      <c r="B389" s="1"/>
      <c r="C389" s="1"/>
      <c r="D389" s="1"/>
      <c r="E389" s="11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13"/>
      <c r="X389" s="1"/>
      <c r="Y389" s="1"/>
      <c r="Z389" s="1"/>
      <c r="AA389" s="117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4.25" customHeight="1">
      <c r="A390" s="1"/>
      <c r="B390" s="1"/>
      <c r="C390" s="1"/>
      <c r="D390" s="1"/>
      <c r="E390" s="11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13"/>
      <c r="X390" s="1"/>
      <c r="Y390" s="1"/>
      <c r="Z390" s="1"/>
      <c r="AA390" s="117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4.25" customHeight="1">
      <c r="A391" s="1"/>
      <c r="B391" s="1"/>
      <c r="C391" s="1"/>
      <c r="D391" s="1"/>
      <c r="E391" s="11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13"/>
      <c r="X391" s="1"/>
      <c r="Y391" s="1"/>
      <c r="Z391" s="1"/>
      <c r="AA391" s="117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4.25" customHeight="1">
      <c r="A392" s="1"/>
      <c r="B392" s="1"/>
      <c r="C392" s="1"/>
      <c r="D392" s="1"/>
      <c r="E392" s="11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13"/>
      <c r="X392" s="1"/>
      <c r="Y392" s="1"/>
      <c r="Z392" s="1"/>
      <c r="AA392" s="117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4.25" customHeight="1">
      <c r="A393" s="1"/>
      <c r="B393" s="1"/>
      <c r="C393" s="1"/>
      <c r="D393" s="1"/>
      <c r="E393" s="11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13"/>
      <c r="X393" s="1"/>
      <c r="Y393" s="1"/>
      <c r="Z393" s="1"/>
      <c r="AA393" s="117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4.25" customHeight="1">
      <c r="A394" s="1"/>
      <c r="B394" s="1"/>
      <c r="C394" s="1"/>
      <c r="D394" s="1"/>
      <c r="E394" s="11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13"/>
      <c r="X394" s="1"/>
      <c r="Y394" s="1"/>
      <c r="Z394" s="1"/>
      <c r="AA394" s="117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4.25" customHeight="1">
      <c r="A395" s="1"/>
      <c r="B395" s="1"/>
      <c r="C395" s="1"/>
      <c r="D395" s="1"/>
      <c r="E395" s="11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13"/>
      <c r="X395" s="1"/>
      <c r="Y395" s="1"/>
      <c r="Z395" s="1"/>
      <c r="AA395" s="117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4.25" customHeight="1">
      <c r="A396" s="1"/>
      <c r="B396" s="1"/>
      <c r="C396" s="1"/>
      <c r="D396" s="1"/>
      <c r="E396" s="11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13"/>
      <c r="X396" s="1"/>
      <c r="Y396" s="1"/>
      <c r="Z396" s="1"/>
      <c r="AA396" s="117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4.25" customHeight="1">
      <c r="A397" s="1"/>
      <c r="B397" s="1"/>
      <c r="C397" s="1"/>
      <c r="D397" s="1"/>
      <c r="E397" s="11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13"/>
      <c r="X397" s="1"/>
      <c r="Y397" s="1"/>
      <c r="Z397" s="1"/>
      <c r="AA397" s="117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4.25" customHeight="1">
      <c r="A398" s="1"/>
      <c r="B398" s="1"/>
      <c r="C398" s="1"/>
      <c r="D398" s="1"/>
      <c r="E398" s="11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13"/>
      <c r="X398" s="1"/>
      <c r="Y398" s="1"/>
      <c r="Z398" s="1"/>
      <c r="AA398" s="117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4.25" customHeight="1">
      <c r="A399" s="1"/>
      <c r="B399" s="1"/>
      <c r="C399" s="1"/>
      <c r="D399" s="1"/>
      <c r="E399" s="11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13"/>
      <c r="X399" s="1"/>
      <c r="Y399" s="1"/>
      <c r="Z399" s="1"/>
      <c r="AA399" s="117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4.25" customHeight="1">
      <c r="A400" s="1"/>
      <c r="B400" s="1"/>
      <c r="C400" s="1"/>
      <c r="D400" s="1"/>
      <c r="E400" s="11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13"/>
      <c r="X400" s="1"/>
      <c r="Y400" s="1"/>
      <c r="Z400" s="1"/>
      <c r="AA400" s="117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4.25" customHeight="1">
      <c r="A401" s="1"/>
      <c r="B401" s="1"/>
      <c r="C401" s="1"/>
      <c r="D401" s="1"/>
      <c r="E401" s="11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13"/>
      <c r="X401" s="1"/>
      <c r="Y401" s="1"/>
      <c r="Z401" s="1"/>
      <c r="AA401" s="117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4.25" customHeight="1">
      <c r="A402" s="1"/>
      <c r="B402" s="1"/>
      <c r="C402" s="1"/>
      <c r="D402" s="1"/>
      <c r="E402" s="11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13"/>
      <c r="X402" s="1"/>
      <c r="Y402" s="1"/>
      <c r="Z402" s="1"/>
      <c r="AA402" s="117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4.25" customHeight="1">
      <c r="A403" s="1"/>
      <c r="B403" s="1"/>
      <c r="C403" s="1"/>
      <c r="D403" s="1"/>
      <c r="E403" s="11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13"/>
      <c r="X403" s="1"/>
      <c r="Y403" s="1"/>
      <c r="Z403" s="1"/>
      <c r="AA403" s="117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4.25" customHeight="1">
      <c r="A404" s="1"/>
      <c r="B404" s="1"/>
      <c r="C404" s="1"/>
      <c r="D404" s="1"/>
      <c r="E404" s="11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13"/>
      <c r="X404" s="1"/>
      <c r="Y404" s="1"/>
      <c r="Z404" s="1"/>
      <c r="AA404" s="117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4.25" customHeight="1">
      <c r="A405" s="1"/>
      <c r="B405" s="1"/>
      <c r="C405" s="1"/>
      <c r="D405" s="1"/>
      <c r="E405" s="11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13"/>
      <c r="X405" s="1"/>
      <c r="Y405" s="1"/>
      <c r="Z405" s="1"/>
      <c r="AA405" s="117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4.25" customHeight="1">
      <c r="A406" s="1"/>
      <c r="B406" s="1"/>
      <c r="C406" s="1"/>
      <c r="D406" s="1"/>
      <c r="E406" s="11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13"/>
      <c r="X406" s="1"/>
      <c r="Y406" s="1"/>
      <c r="Z406" s="1"/>
      <c r="AA406" s="117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4.25" customHeight="1">
      <c r="A407" s="1"/>
      <c r="B407" s="1"/>
      <c r="C407" s="1"/>
      <c r="D407" s="1"/>
      <c r="E407" s="11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13"/>
      <c r="X407" s="1"/>
      <c r="Y407" s="1"/>
      <c r="Z407" s="1"/>
      <c r="AA407" s="117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4.25" customHeight="1">
      <c r="A408" s="1"/>
      <c r="B408" s="1"/>
      <c r="C408" s="1"/>
      <c r="D408" s="1"/>
      <c r="E408" s="11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13"/>
      <c r="X408" s="1"/>
      <c r="Y408" s="1"/>
      <c r="Z408" s="1"/>
      <c r="AA408" s="117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4.25" customHeight="1">
      <c r="A409" s="1"/>
      <c r="B409" s="1"/>
      <c r="C409" s="1"/>
      <c r="D409" s="1"/>
      <c r="E409" s="11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13"/>
      <c r="X409" s="1"/>
      <c r="Y409" s="1"/>
      <c r="Z409" s="1"/>
      <c r="AA409" s="117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4.25" customHeight="1">
      <c r="A410" s="1"/>
      <c r="B410" s="1"/>
      <c r="C410" s="1"/>
      <c r="D410" s="1"/>
      <c r="E410" s="11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13"/>
      <c r="X410" s="1"/>
      <c r="Y410" s="1"/>
      <c r="Z410" s="1"/>
      <c r="AA410" s="117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4.25" customHeight="1">
      <c r="A411" s="1"/>
      <c r="B411" s="1"/>
      <c r="C411" s="1"/>
      <c r="D411" s="1"/>
      <c r="E411" s="11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13"/>
      <c r="X411" s="1"/>
      <c r="Y411" s="1"/>
      <c r="Z411" s="1"/>
      <c r="AA411" s="117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4.25" customHeight="1">
      <c r="A412" s="1"/>
      <c r="B412" s="1"/>
      <c r="C412" s="1"/>
      <c r="D412" s="1"/>
      <c r="E412" s="11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13"/>
      <c r="X412" s="1"/>
      <c r="Y412" s="1"/>
      <c r="Z412" s="1"/>
      <c r="AA412" s="117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4.25" customHeight="1">
      <c r="A413" s="1"/>
      <c r="B413" s="1"/>
      <c r="C413" s="1"/>
      <c r="D413" s="1"/>
      <c r="E413" s="11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13"/>
      <c r="X413" s="1"/>
      <c r="Y413" s="1"/>
      <c r="Z413" s="1"/>
      <c r="AA413" s="117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4.25" customHeight="1">
      <c r="A414" s="1"/>
      <c r="B414" s="1"/>
      <c r="C414" s="1"/>
      <c r="D414" s="1"/>
      <c r="E414" s="11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13"/>
      <c r="X414" s="1"/>
      <c r="Y414" s="1"/>
      <c r="Z414" s="1"/>
      <c r="AA414" s="117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4.25" customHeight="1">
      <c r="A415" s="1"/>
      <c r="B415" s="1"/>
      <c r="C415" s="1"/>
      <c r="D415" s="1"/>
      <c r="E415" s="11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13"/>
      <c r="X415" s="1"/>
      <c r="Y415" s="1"/>
      <c r="Z415" s="1"/>
      <c r="AA415" s="117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4.25" customHeight="1">
      <c r="A416" s="1"/>
      <c r="B416" s="1"/>
      <c r="C416" s="1"/>
      <c r="D416" s="1"/>
      <c r="E416" s="11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13"/>
      <c r="X416" s="1"/>
      <c r="Y416" s="1"/>
      <c r="Z416" s="1"/>
      <c r="AA416" s="117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4.25" customHeight="1">
      <c r="A417" s="1"/>
      <c r="B417" s="1"/>
      <c r="C417" s="1"/>
      <c r="D417" s="1"/>
      <c r="E417" s="11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13"/>
      <c r="X417" s="1"/>
      <c r="Y417" s="1"/>
      <c r="Z417" s="1"/>
      <c r="AA417" s="117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4.25" customHeight="1">
      <c r="A418" s="1"/>
      <c r="B418" s="1"/>
      <c r="C418" s="1"/>
      <c r="D418" s="1"/>
      <c r="E418" s="11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13"/>
      <c r="X418" s="1"/>
      <c r="Y418" s="1"/>
      <c r="Z418" s="1"/>
      <c r="AA418" s="117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4.25" customHeight="1">
      <c r="A419" s="1"/>
      <c r="B419" s="1"/>
      <c r="C419" s="1"/>
      <c r="D419" s="1"/>
      <c r="E419" s="11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13"/>
      <c r="X419" s="1"/>
      <c r="Y419" s="1"/>
      <c r="Z419" s="1"/>
      <c r="AA419" s="117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4.25" customHeight="1">
      <c r="A420" s="1"/>
      <c r="B420" s="1"/>
      <c r="C420" s="1"/>
      <c r="D420" s="1"/>
      <c r="E420" s="11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13"/>
      <c r="X420" s="1"/>
      <c r="Y420" s="1"/>
      <c r="Z420" s="1"/>
      <c r="AA420" s="117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4.25" customHeight="1">
      <c r="A421" s="1"/>
      <c r="B421" s="1"/>
      <c r="C421" s="1"/>
      <c r="D421" s="1"/>
      <c r="E421" s="11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13"/>
      <c r="X421" s="1"/>
      <c r="Y421" s="1"/>
      <c r="Z421" s="1"/>
      <c r="AA421" s="117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4.25" customHeight="1">
      <c r="A422" s="1"/>
      <c r="B422" s="1"/>
      <c r="C422" s="1"/>
      <c r="D422" s="1"/>
      <c r="E422" s="11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13"/>
      <c r="X422" s="1"/>
      <c r="Y422" s="1"/>
      <c r="Z422" s="1"/>
      <c r="AA422" s="117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4.25" customHeight="1">
      <c r="A423" s="1"/>
      <c r="B423" s="1"/>
      <c r="C423" s="1"/>
      <c r="D423" s="1"/>
      <c r="E423" s="11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13"/>
      <c r="X423" s="1"/>
      <c r="Y423" s="1"/>
      <c r="Z423" s="1"/>
      <c r="AA423" s="117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4.25" customHeight="1">
      <c r="A424" s="1"/>
      <c r="B424" s="1"/>
      <c r="C424" s="1"/>
      <c r="D424" s="1"/>
      <c r="E424" s="11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13"/>
      <c r="X424" s="1"/>
      <c r="Y424" s="1"/>
      <c r="Z424" s="1"/>
      <c r="AA424" s="117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4.25" customHeight="1">
      <c r="A425" s="1"/>
      <c r="B425" s="1"/>
      <c r="C425" s="1"/>
      <c r="D425" s="1"/>
      <c r="E425" s="11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13"/>
      <c r="X425" s="1"/>
      <c r="Y425" s="1"/>
      <c r="Z425" s="1"/>
      <c r="AA425" s="117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4.25" customHeight="1">
      <c r="A426" s="1"/>
      <c r="B426" s="1"/>
      <c r="C426" s="1"/>
      <c r="D426" s="1"/>
      <c r="E426" s="11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13"/>
      <c r="X426" s="1"/>
      <c r="Y426" s="1"/>
      <c r="Z426" s="1"/>
      <c r="AA426" s="117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4.25" customHeight="1">
      <c r="A427" s="1"/>
      <c r="B427" s="1"/>
      <c r="C427" s="1"/>
      <c r="D427" s="1"/>
      <c r="E427" s="11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13"/>
      <c r="X427" s="1"/>
      <c r="Y427" s="1"/>
      <c r="Z427" s="1"/>
      <c r="AA427" s="117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4.25" customHeight="1">
      <c r="A428" s="1"/>
      <c r="B428" s="1"/>
      <c r="C428" s="1"/>
      <c r="D428" s="1"/>
      <c r="E428" s="11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13"/>
      <c r="X428" s="1"/>
      <c r="Y428" s="1"/>
      <c r="Z428" s="1"/>
      <c r="AA428" s="117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4.25" customHeight="1">
      <c r="A429" s="1"/>
      <c r="B429" s="1"/>
      <c r="C429" s="1"/>
      <c r="D429" s="1"/>
      <c r="E429" s="11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13"/>
      <c r="X429" s="1"/>
      <c r="Y429" s="1"/>
      <c r="Z429" s="1"/>
      <c r="AA429" s="117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4.25" customHeight="1">
      <c r="A430" s="1"/>
      <c r="B430" s="1"/>
      <c r="C430" s="1"/>
      <c r="D430" s="1"/>
      <c r="E430" s="11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13"/>
      <c r="X430" s="1"/>
      <c r="Y430" s="1"/>
      <c r="Z430" s="1"/>
      <c r="AA430" s="117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4.25" customHeight="1">
      <c r="A431" s="1"/>
      <c r="B431" s="1"/>
      <c r="C431" s="1"/>
      <c r="D431" s="1"/>
      <c r="E431" s="11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13"/>
      <c r="X431" s="1"/>
      <c r="Y431" s="1"/>
      <c r="Z431" s="1"/>
      <c r="AA431" s="117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4.25" customHeight="1">
      <c r="A432" s="1"/>
      <c r="B432" s="1"/>
      <c r="C432" s="1"/>
      <c r="D432" s="1"/>
      <c r="E432" s="11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13"/>
      <c r="X432" s="1"/>
      <c r="Y432" s="1"/>
      <c r="Z432" s="1"/>
      <c r="AA432" s="117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4.25" customHeight="1">
      <c r="A433" s="1"/>
      <c r="B433" s="1"/>
      <c r="C433" s="1"/>
      <c r="D433" s="1"/>
      <c r="E433" s="11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13"/>
      <c r="X433" s="1"/>
      <c r="Y433" s="1"/>
      <c r="Z433" s="1"/>
      <c r="AA433" s="117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4.25" customHeight="1">
      <c r="A434" s="1"/>
      <c r="B434" s="1"/>
      <c r="C434" s="1"/>
      <c r="D434" s="1"/>
      <c r="E434" s="11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13"/>
      <c r="X434" s="1"/>
      <c r="Y434" s="1"/>
      <c r="Z434" s="1"/>
      <c r="AA434" s="117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4.25" customHeight="1">
      <c r="A435" s="1"/>
      <c r="B435" s="1"/>
      <c r="C435" s="1"/>
      <c r="D435" s="1"/>
      <c r="E435" s="11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13"/>
      <c r="X435" s="1"/>
      <c r="Y435" s="1"/>
      <c r="Z435" s="1"/>
      <c r="AA435" s="117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4.25" customHeight="1">
      <c r="A436" s="1"/>
      <c r="B436" s="1"/>
      <c r="C436" s="1"/>
      <c r="D436" s="1"/>
      <c r="E436" s="11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13"/>
      <c r="X436" s="1"/>
      <c r="Y436" s="1"/>
      <c r="Z436" s="1"/>
      <c r="AA436" s="117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4.25" customHeight="1">
      <c r="A437" s="1"/>
      <c r="B437" s="1"/>
      <c r="C437" s="1"/>
      <c r="D437" s="1"/>
      <c r="E437" s="11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13"/>
      <c r="X437" s="1"/>
      <c r="Y437" s="1"/>
      <c r="Z437" s="1"/>
      <c r="AA437" s="117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4.25" customHeight="1">
      <c r="A438" s="1"/>
      <c r="B438" s="1"/>
      <c r="C438" s="1"/>
      <c r="D438" s="1"/>
      <c r="E438" s="11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13"/>
      <c r="X438" s="1"/>
      <c r="Y438" s="1"/>
      <c r="Z438" s="1"/>
      <c r="AA438" s="117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4.25" customHeight="1">
      <c r="A439" s="1"/>
      <c r="B439" s="1"/>
      <c r="C439" s="1"/>
      <c r="D439" s="1"/>
      <c r="E439" s="11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13"/>
      <c r="X439" s="1"/>
      <c r="Y439" s="1"/>
      <c r="Z439" s="1"/>
      <c r="AA439" s="117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4.25" customHeight="1">
      <c r="A440" s="1"/>
      <c r="B440" s="1"/>
      <c r="C440" s="1"/>
      <c r="D440" s="1"/>
      <c r="E440" s="11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13"/>
      <c r="X440" s="1"/>
      <c r="Y440" s="1"/>
      <c r="Z440" s="1"/>
      <c r="AA440" s="117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4.25" customHeight="1">
      <c r="A441" s="1"/>
      <c r="B441" s="1"/>
      <c r="C441" s="1"/>
      <c r="D441" s="1"/>
      <c r="E441" s="11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13"/>
      <c r="X441" s="1"/>
      <c r="Y441" s="1"/>
      <c r="Z441" s="1"/>
      <c r="AA441" s="117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4.25" customHeight="1">
      <c r="A442" s="1"/>
      <c r="B442" s="1"/>
      <c r="C442" s="1"/>
      <c r="D442" s="1"/>
      <c r="E442" s="11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13"/>
      <c r="X442" s="1"/>
      <c r="Y442" s="1"/>
      <c r="Z442" s="1"/>
      <c r="AA442" s="117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4.25" customHeight="1">
      <c r="A443" s="1"/>
      <c r="B443" s="1"/>
      <c r="C443" s="1"/>
      <c r="D443" s="1"/>
      <c r="E443" s="11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13"/>
      <c r="X443" s="1"/>
      <c r="Y443" s="1"/>
      <c r="Z443" s="1"/>
      <c r="AA443" s="117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4.25" customHeight="1">
      <c r="A444" s="1"/>
      <c r="B444" s="1"/>
      <c r="C444" s="1"/>
      <c r="D444" s="1"/>
      <c r="E444" s="11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13"/>
      <c r="X444" s="1"/>
      <c r="Y444" s="1"/>
      <c r="Z444" s="1"/>
      <c r="AA444" s="117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4.25" customHeight="1">
      <c r="A445" s="1"/>
      <c r="B445" s="1"/>
      <c r="C445" s="1"/>
      <c r="D445" s="1"/>
      <c r="E445" s="11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13"/>
      <c r="X445" s="1"/>
      <c r="Y445" s="1"/>
      <c r="Z445" s="1"/>
      <c r="AA445" s="117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4.25" customHeight="1">
      <c r="A446" s="1"/>
      <c r="B446" s="1"/>
      <c r="C446" s="1"/>
      <c r="D446" s="1"/>
      <c r="E446" s="11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13"/>
      <c r="X446" s="1"/>
      <c r="Y446" s="1"/>
      <c r="Z446" s="1"/>
      <c r="AA446" s="117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4.25" customHeight="1">
      <c r="A447" s="1"/>
      <c r="B447" s="1"/>
      <c r="C447" s="1"/>
      <c r="D447" s="1"/>
      <c r="E447" s="11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13"/>
      <c r="X447" s="1"/>
      <c r="Y447" s="1"/>
      <c r="Z447" s="1"/>
      <c r="AA447" s="117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4.25" customHeight="1">
      <c r="A448" s="1"/>
      <c r="B448" s="1"/>
      <c r="C448" s="1"/>
      <c r="D448" s="1"/>
      <c r="E448" s="11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13"/>
      <c r="X448" s="1"/>
      <c r="Y448" s="1"/>
      <c r="Z448" s="1"/>
      <c r="AA448" s="117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4.25" customHeight="1">
      <c r="A449" s="1"/>
      <c r="B449" s="1"/>
      <c r="C449" s="1"/>
      <c r="D449" s="1"/>
      <c r="E449" s="11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13"/>
      <c r="X449" s="1"/>
      <c r="Y449" s="1"/>
      <c r="Z449" s="1"/>
      <c r="AA449" s="117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4.25" customHeight="1">
      <c r="A450" s="1"/>
      <c r="B450" s="1"/>
      <c r="C450" s="1"/>
      <c r="D450" s="1"/>
      <c r="E450" s="11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13"/>
      <c r="X450" s="1"/>
      <c r="Y450" s="1"/>
      <c r="Z450" s="1"/>
      <c r="AA450" s="117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4.25" customHeight="1">
      <c r="A451" s="1"/>
      <c r="B451" s="1"/>
      <c r="C451" s="1"/>
      <c r="D451" s="1"/>
      <c r="E451" s="11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13"/>
      <c r="X451" s="1"/>
      <c r="Y451" s="1"/>
      <c r="Z451" s="1"/>
      <c r="AA451" s="117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4.25" customHeight="1">
      <c r="A452" s="1"/>
      <c r="B452" s="1"/>
      <c r="C452" s="1"/>
      <c r="D452" s="1"/>
      <c r="E452" s="11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13"/>
      <c r="X452" s="1"/>
      <c r="Y452" s="1"/>
      <c r="Z452" s="1"/>
      <c r="AA452" s="117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4.25" customHeight="1">
      <c r="A453" s="1"/>
      <c r="B453" s="1"/>
      <c r="C453" s="1"/>
      <c r="D453" s="1"/>
      <c r="E453" s="11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13"/>
      <c r="X453" s="1"/>
      <c r="Y453" s="1"/>
      <c r="Z453" s="1"/>
      <c r="AA453" s="117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4.25" customHeight="1">
      <c r="A454" s="1"/>
      <c r="B454" s="1"/>
      <c r="C454" s="1"/>
      <c r="D454" s="1"/>
      <c r="E454" s="11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13"/>
      <c r="X454" s="1"/>
      <c r="Y454" s="1"/>
      <c r="Z454" s="1"/>
      <c r="AA454" s="117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4.25" customHeight="1">
      <c r="A455" s="1"/>
      <c r="B455" s="1"/>
      <c r="C455" s="1"/>
      <c r="D455" s="1"/>
      <c r="E455" s="11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13"/>
      <c r="X455" s="1"/>
      <c r="Y455" s="1"/>
      <c r="Z455" s="1"/>
      <c r="AA455" s="117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4.25" customHeight="1">
      <c r="A456" s="1"/>
      <c r="B456" s="1"/>
      <c r="C456" s="1"/>
      <c r="D456" s="1"/>
      <c r="E456" s="11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13"/>
      <c r="X456" s="1"/>
      <c r="Y456" s="1"/>
      <c r="Z456" s="1"/>
      <c r="AA456" s="117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4.25" customHeight="1">
      <c r="A457" s="1"/>
      <c r="B457" s="1"/>
      <c r="C457" s="1"/>
      <c r="D457" s="1"/>
      <c r="E457" s="11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13"/>
      <c r="X457" s="1"/>
      <c r="Y457" s="1"/>
      <c r="Z457" s="1"/>
      <c r="AA457" s="117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4.25" customHeight="1">
      <c r="A458" s="1"/>
      <c r="B458" s="1"/>
      <c r="C458" s="1"/>
      <c r="D458" s="1"/>
      <c r="E458" s="11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13"/>
      <c r="X458" s="1"/>
      <c r="Y458" s="1"/>
      <c r="Z458" s="1"/>
      <c r="AA458" s="117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4.25" customHeight="1">
      <c r="A459" s="1"/>
      <c r="B459" s="1"/>
      <c r="C459" s="1"/>
      <c r="D459" s="1"/>
      <c r="E459" s="11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13"/>
      <c r="X459" s="1"/>
      <c r="Y459" s="1"/>
      <c r="Z459" s="1"/>
      <c r="AA459" s="117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4.25" customHeight="1">
      <c r="A460" s="1"/>
      <c r="B460" s="1"/>
      <c r="C460" s="1"/>
      <c r="D460" s="1"/>
      <c r="E460" s="11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13"/>
      <c r="X460" s="1"/>
      <c r="Y460" s="1"/>
      <c r="Z460" s="1"/>
      <c r="AA460" s="117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4.25" customHeight="1">
      <c r="A461" s="1"/>
      <c r="B461" s="1"/>
      <c r="C461" s="1"/>
      <c r="D461" s="1"/>
      <c r="E461" s="11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13"/>
      <c r="X461" s="1"/>
      <c r="Y461" s="1"/>
      <c r="Z461" s="1"/>
      <c r="AA461" s="117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4.25" customHeight="1">
      <c r="A462" s="1"/>
      <c r="B462" s="1"/>
      <c r="C462" s="1"/>
      <c r="D462" s="1"/>
      <c r="E462" s="11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13"/>
      <c r="X462" s="1"/>
      <c r="Y462" s="1"/>
      <c r="Z462" s="1"/>
      <c r="AA462" s="117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4.25" customHeight="1">
      <c r="A463" s="1"/>
      <c r="B463" s="1"/>
      <c r="C463" s="1"/>
      <c r="D463" s="1"/>
      <c r="E463" s="11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13"/>
      <c r="X463" s="1"/>
      <c r="Y463" s="1"/>
      <c r="Z463" s="1"/>
      <c r="AA463" s="117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4.25" customHeight="1">
      <c r="A464" s="1"/>
      <c r="B464" s="1"/>
      <c r="C464" s="1"/>
      <c r="D464" s="1"/>
      <c r="E464" s="11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13"/>
      <c r="X464" s="1"/>
      <c r="Y464" s="1"/>
      <c r="Z464" s="1"/>
      <c r="AA464" s="117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4.25" customHeight="1">
      <c r="A465" s="1"/>
      <c r="B465" s="1"/>
      <c r="C465" s="1"/>
      <c r="D465" s="1"/>
      <c r="E465" s="11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13"/>
      <c r="X465" s="1"/>
      <c r="Y465" s="1"/>
      <c r="Z465" s="1"/>
      <c r="AA465" s="117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4.25" customHeight="1">
      <c r="A466" s="1"/>
      <c r="B466" s="1"/>
      <c r="C466" s="1"/>
      <c r="D466" s="1"/>
      <c r="E466" s="11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13"/>
      <c r="X466" s="1"/>
      <c r="Y466" s="1"/>
      <c r="Z466" s="1"/>
      <c r="AA466" s="117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4.25" customHeight="1">
      <c r="A467" s="1"/>
      <c r="B467" s="1"/>
      <c r="C467" s="1"/>
      <c r="D467" s="1"/>
      <c r="E467" s="11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13"/>
      <c r="X467" s="1"/>
      <c r="Y467" s="1"/>
      <c r="Z467" s="1"/>
      <c r="AA467" s="117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4.25" customHeight="1">
      <c r="A468" s="1"/>
      <c r="B468" s="1"/>
      <c r="C468" s="1"/>
      <c r="D468" s="1"/>
      <c r="E468" s="11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13"/>
      <c r="X468" s="1"/>
      <c r="Y468" s="1"/>
      <c r="Z468" s="1"/>
      <c r="AA468" s="117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4.25" customHeight="1">
      <c r="A469" s="1"/>
      <c r="B469" s="1"/>
      <c r="C469" s="1"/>
      <c r="D469" s="1"/>
      <c r="E469" s="11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13"/>
      <c r="X469" s="1"/>
      <c r="Y469" s="1"/>
      <c r="Z469" s="1"/>
      <c r="AA469" s="117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4.25" customHeight="1">
      <c r="A470" s="1"/>
      <c r="B470" s="1"/>
      <c r="C470" s="1"/>
      <c r="D470" s="1"/>
      <c r="E470" s="11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13"/>
      <c r="X470" s="1"/>
      <c r="Y470" s="1"/>
      <c r="Z470" s="1"/>
      <c r="AA470" s="117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4.25" customHeight="1">
      <c r="A471" s="1"/>
      <c r="B471" s="1"/>
      <c r="C471" s="1"/>
      <c r="D471" s="1"/>
      <c r="E471" s="11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13"/>
      <c r="X471" s="1"/>
      <c r="Y471" s="1"/>
      <c r="Z471" s="1"/>
      <c r="AA471" s="117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4.25" customHeight="1">
      <c r="A472" s="1"/>
      <c r="B472" s="1"/>
      <c r="C472" s="1"/>
      <c r="D472" s="1"/>
      <c r="E472" s="11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13"/>
      <c r="X472" s="1"/>
      <c r="Y472" s="1"/>
      <c r="Z472" s="1"/>
      <c r="AA472" s="117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4.25" customHeight="1">
      <c r="A473" s="1"/>
      <c r="B473" s="1"/>
      <c r="C473" s="1"/>
      <c r="D473" s="1"/>
      <c r="E473" s="11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13"/>
      <c r="X473" s="1"/>
      <c r="Y473" s="1"/>
      <c r="Z473" s="1"/>
      <c r="AA473" s="117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4.25" customHeight="1">
      <c r="A474" s="1"/>
      <c r="B474" s="1"/>
      <c r="C474" s="1"/>
      <c r="D474" s="1"/>
      <c r="E474" s="11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13"/>
      <c r="X474" s="1"/>
      <c r="Y474" s="1"/>
      <c r="Z474" s="1"/>
      <c r="AA474" s="117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4.25" customHeight="1">
      <c r="A475" s="1"/>
      <c r="B475" s="1"/>
      <c r="C475" s="1"/>
      <c r="D475" s="1"/>
      <c r="E475" s="11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13"/>
      <c r="X475" s="1"/>
      <c r="Y475" s="1"/>
      <c r="Z475" s="1"/>
      <c r="AA475" s="117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4.25" customHeight="1">
      <c r="A476" s="1"/>
      <c r="B476" s="1"/>
      <c r="C476" s="1"/>
      <c r="D476" s="1"/>
      <c r="E476" s="11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13"/>
      <c r="X476" s="1"/>
      <c r="Y476" s="1"/>
      <c r="Z476" s="1"/>
      <c r="AA476" s="117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4.25" customHeight="1">
      <c r="A477" s="1"/>
      <c r="B477" s="1"/>
      <c r="C477" s="1"/>
      <c r="D477" s="1"/>
      <c r="E477" s="11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13"/>
      <c r="X477" s="1"/>
      <c r="Y477" s="1"/>
      <c r="Z477" s="1"/>
      <c r="AA477" s="117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4.25" customHeight="1">
      <c r="A478" s="1"/>
      <c r="B478" s="1"/>
      <c r="C478" s="1"/>
      <c r="D478" s="1"/>
      <c r="E478" s="11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13"/>
      <c r="X478" s="1"/>
      <c r="Y478" s="1"/>
      <c r="Z478" s="1"/>
      <c r="AA478" s="117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4.25" customHeight="1">
      <c r="A479" s="1"/>
      <c r="B479" s="1"/>
      <c r="C479" s="1"/>
      <c r="D479" s="1"/>
      <c r="E479" s="11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13"/>
      <c r="X479" s="1"/>
      <c r="Y479" s="1"/>
      <c r="Z479" s="1"/>
      <c r="AA479" s="117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4.25" customHeight="1">
      <c r="A480" s="1"/>
      <c r="B480" s="1"/>
      <c r="C480" s="1"/>
      <c r="D480" s="1"/>
      <c r="E480" s="11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13"/>
      <c r="X480" s="1"/>
      <c r="Y480" s="1"/>
      <c r="Z480" s="1"/>
      <c r="AA480" s="117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4.25" customHeight="1">
      <c r="A481" s="1"/>
      <c r="B481" s="1"/>
      <c r="C481" s="1"/>
      <c r="D481" s="1"/>
      <c r="E481" s="11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13"/>
      <c r="X481" s="1"/>
      <c r="Y481" s="1"/>
      <c r="Z481" s="1"/>
      <c r="AA481" s="117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4.25" customHeight="1">
      <c r="A482" s="1"/>
      <c r="B482" s="1"/>
      <c r="C482" s="1"/>
      <c r="D482" s="1"/>
      <c r="E482" s="11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13"/>
      <c r="X482" s="1"/>
      <c r="Y482" s="1"/>
      <c r="Z482" s="1"/>
      <c r="AA482" s="117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4.25" customHeight="1">
      <c r="A483" s="1"/>
      <c r="B483" s="1"/>
      <c r="C483" s="1"/>
      <c r="D483" s="1"/>
      <c r="E483" s="11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13"/>
      <c r="X483" s="1"/>
      <c r="Y483" s="1"/>
      <c r="Z483" s="1"/>
      <c r="AA483" s="117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4.25" customHeight="1">
      <c r="A484" s="1"/>
      <c r="B484" s="1"/>
      <c r="C484" s="1"/>
      <c r="D484" s="1"/>
      <c r="E484" s="11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13"/>
      <c r="X484" s="1"/>
      <c r="Y484" s="1"/>
      <c r="Z484" s="1"/>
      <c r="AA484" s="117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4.25" customHeight="1">
      <c r="A485" s="1"/>
      <c r="B485" s="1"/>
      <c r="C485" s="1"/>
      <c r="D485" s="1"/>
      <c r="E485" s="11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13"/>
      <c r="X485" s="1"/>
      <c r="Y485" s="1"/>
      <c r="Z485" s="1"/>
      <c r="AA485" s="117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4.25" customHeight="1">
      <c r="A486" s="1"/>
      <c r="B486" s="1"/>
      <c r="C486" s="1"/>
      <c r="D486" s="1"/>
      <c r="E486" s="11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13"/>
      <c r="X486" s="1"/>
      <c r="Y486" s="1"/>
      <c r="Z486" s="1"/>
      <c r="AA486" s="117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4.25" customHeight="1">
      <c r="A487" s="1"/>
      <c r="B487" s="1"/>
      <c r="C487" s="1"/>
      <c r="D487" s="1"/>
      <c r="E487" s="11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13"/>
      <c r="X487" s="1"/>
      <c r="Y487" s="1"/>
      <c r="Z487" s="1"/>
      <c r="AA487" s="117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4.25" customHeight="1">
      <c r="A488" s="1"/>
      <c r="B488" s="1"/>
      <c r="C488" s="1"/>
      <c r="D488" s="1"/>
      <c r="E488" s="11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13"/>
      <c r="X488" s="1"/>
      <c r="Y488" s="1"/>
      <c r="Z488" s="1"/>
      <c r="AA488" s="117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4.25" customHeight="1">
      <c r="A489" s="1"/>
      <c r="B489" s="1"/>
      <c r="C489" s="1"/>
      <c r="D489" s="1"/>
      <c r="E489" s="11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13"/>
      <c r="X489" s="1"/>
      <c r="Y489" s="1"/>
      <c r="Z489" s="1"/>
      <c r="AA489" s="117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4.25" customHeight="1">
      <c r="A490" s="1"/>
      <c r="B490" s="1"/>
      <c r="C490" s="1"/>
      <c r="D490" s="1"/>
      <c r="E490" s="11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13"/>
      <c r="X490" s="1"/>
      <c r="Y490" s="1"/>
      <c r="Z490" s="1"/>
      <c r="AA490" s="117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4.25" customHeight="1">
      <c r="A491" s="1"/>
      <c r="B491" s="1"/>
      <c r="C491" s="1"/>
      <c r="D491" s="1"/>
      <c r="E491" s="11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13"/>
      <c r="X491" s="1"/>
      <c r="Y491" s="1"/>
      <c r="Z491" s="1"/>
      <c r="AA491" s="117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4.25" customHeight="1">
      <c r="A492" s="1"/>
      <c r="B492" s="1"/>
      <c r="C492" s="1"/>
      <c r="D492" s="1"/>
      <c r="E492" s="11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13"/>
      <c r="X492" s="1"/>
      <c r="Y492" s="1"/>
      <c r="Z492" s="1"/>
      <c r="AA492" s="117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4.25" customHeight="1">
      <c r="A493" s="1"/>
      <c r="B493" s="1"/>
      <c r="C493" s="1"/>
      <c r="D493" s="1"/>
      <c r="E493" s="11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13"/>
      <c r="X493" s="1"/>
      <c r="Y493" s="1"/>
      <c r="Z493" s="1"/>
      <c r="AA493" s="117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4.25" customHeight="1">
      <c r="A494" s="1"/>
      <c r="B494" s="1"/>
      <c r="C494" s="1"/>
      <c r="D494" s="1"/>
      <c r="E494" s="11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13"/>
      <c r="X494" s="1"/>
      <c r="Y494" s="1"/>
      <c r="Z494" s="1"/>
      <c r="AA494" s="117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4.25" customHeight="1">
      <c r="A495" s="1"/>
      <c r="B495" s="1"/>
      <c r="C495" s="1"/>
      <c r="D495" s="1"/>
      <c r="E495" s="11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13"/>
      <c r="X495" s="1"/>
      <c r="Y495" s="1"/>
      <c r="Z495" s="1"/>
      <c r="AA495" s="117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4.25" customHeight="1">
      <c r="A496" s="1"/>
      <c r="B496" s="1"/>
      <c r="C496" s="1"/>
      <c r="D496" s="1"/>
      <c r="E496" s="11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13"/>
      <c r="X496" s="1"/>
      <c r="Y496" s="1"/>
      <c r="Z496" s="1"/>
      <c r="AA496" s="117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4.25" customHeight="1">
      <c r="A497" s="1"/>
      <c r="B497" s="1"/>
      <c r="C497" s="1"/>
      <c r="D497" s="1"/>
      <c r="E497" s="11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13"/>
      <c r="X497" s="1"/>
      <c r="Y497" s="1"/>
      <c r="Z497" s="1"/>
      <c r="AA497" s="117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4.25" customHeight="1">
      <c r="A498" s="1"/>
      <c r="B498" s="1"/>
      <c r="C498" s="1"/>
      <c r="D498" s="1"/>
      <c r="E498" s="11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13"/>
      <c r="X498" s="1"/>
      <c r="Y498" s="1"/>
      <c r="Z498" s="1"/>
      <c r="AA498" s="117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4.25" customHeight="1">
      <c r="A499" s="1"/>
      <c r="B499" s="1"/>
      <c r="C499" s="1"/>
      <c r="D499" s="1"/>
      <c r="E499" s="11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13"/>
      <c r="X499" s="1"/>
      <c r="Y499" s="1"/>
      <c r="Z499" s="1"/>
      <c r="AA499" s="117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4.25" customHeight="1">
      <c r="A500" s="1"/>
      <c r="B500" s="1"/>
      <c r="C500" s="1"/>
      <c r="D500" s="1"/>
      <c r="E500" s="11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13"/>
      <c r="X500" s="1"/>
      <c r="Y500" s="1"/>
      <c r="Z500" s="1"/>
      <c r="AA500" s="117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4.25" customHeight="1">
      <c r="A501" s="1"/>
      <c r="B501" s="1"/>
      <c r="C501" s="1"/>
      <c r="D501" s="1"/>
      <c r="E501" s="11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13"/>
      <c r="X501" s="1"/>
      <c r="Y501" s="1"/>
      <c r="Z501" s="1"/>
      <c r="AA501" s="117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4.25" customHeight="1">
      <c r="A502" s="1"/>
      <c r="B502" s="1"/>
      <c r="C502" s="1"/>
      <c r="D502" s="1"/>
      <c r="E502" s="11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13"/>
      <c r="X502" s="1"/>
      <c r="Y502" s="1"/>
      <c r="Z502" s="1"/>
      <c r="AA502" s="117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4.25" customHeight="1">
      <c r="A503" s="1"/>
      <c r="B503" s="1"/>
      <c r="C503" s="1"/>
      <c r="D503" s="1"/>
      <c r="E503" s="11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13"/>
      <c r="X503" s="1"/>
      <c r="Y503" s="1"/>
      <c r="Z503" s="1"/>
      <c r="AA503" s="117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4.25" customHeight="1">
      <c r="A504" s="1"/>
      <c r="B504" s="1"/>
      <c r="C504" s="1"/>
      <c r="D504" s="1"/>
      <c r="E504" s="11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13"/>
      <c r="X504" s="1"/>
      <c r="Y504" s="1"/>
      <c r="Z504" s="1"/>
      <c r="AA504" s="117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4.25" customHeight="1">
      <c r="A505" s="1"/>
      <c r="B505" s="1"/>
      <c r="C505" s="1"/>
      <c r="D505" s="1"/>
      <c r="E505" s="11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13"/>
      <c r="X505" s="1"/>
      <c r="Y505" s="1"/>
      <c r="Z505" s="1"/>
      <c r="AA505" s="117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4.25" customHeight="1">
      <c r="A506" s="1"/>
      <c r="B506" s="1"/>
      <c r="C506" s="1"/>
      <c r="D506" s="1"/>
      <c r="E506" s="11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13"/>
      <c r="X506" s="1"/>
      <c r="Y506" s="1"/>
      <c r="Z506" s="1"/>
      <c r="AA506" s="117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4.25" customHeight="1">
      <c r="A507" s="1"/>
      <c r="B507" s="1"/>
      <c r="C507" s="1"/>
      <c r="D507" s="1"/>
      <c r="E507" s="11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13"/>
      <c r="X507" s="1"/>
      <c r="Y507" s="1"/>
      <c r="Z507" s="1"/>
      <c r="AA507" s="117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4.25" customHeight="1">
      <c r="A508" s="1"/>
      <c r="B508" s="1"/>
      <c r="C508" s="1"/>
      <c r="D508" s="1"/>
      <c r="E508" s="11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13"/>
      <c r="X508" s="1"/>
      <c r="Y508" s="1"/>
      <c r="Z508" s="1"/>
      <c r="AA508" s="117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4.25" customHeight="1">
      <c r="A509" s="1"/>
      <c r="B509" s="1"/>
      <c r="C509" s="1"/>
      <c r="D509" s="1"/>
      <c r="E509" s="11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13"/>
      <c r="X509" s="1"/>
      <c r="Y509" s="1"/>
      <c r="Z509" s="1"/>
      <c r="AA509" s="117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4.25" customHeight="1">
      <c r="A510" s="1"/>
      <c r="B510" s="1"/>
      <c r="C510" s="1"/>
      <c r="D510" s="1"/>
      <c r="E510" s="11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13"/>
      <c r="X510" s="1"/>
      <c r="Y510" s="1"/>
      <c r="Z510" s="1"/>
      <c r="AA510" s="117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4.25" customHeight="1">
      <c r="A511" s="1"/>
      <c r="B511" s="1"/>
      <c r="C511" s="1"/>
      <c r="D511" s="1"/>
      <c r="E511" s="11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13"/>
      <c r="X511" s="1"/>
      <c r="Y511" s="1"/>
      <c r="Z511" s="1"/>
      <c r="AA511" s="117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4.25" customHeight="1">
      <c r="A512" s="1"/>
      <c r="B512" s="1"/>
      <c r="C512" s="1"/>
      <c r="D512" s="1"/>
      <c r="E512" s="11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13"/>
      <c r="X512" s="1"/>
      <c r="Y512" s="1"/>
      <c r="Z512" s="1"/>
      <c r="AA512" s="117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4.25" customHeight="1">
      <c r="A513" s="1"/>
      <c r="B513" s="1"/>
      <c r="C513" s="1"/>
      <c r="D513" s="1"/>
      <c r="E513" s="11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13"/>
      <c r="X513" s="1"/>
      <c r="Y513" s="1"/>
      <c r="Z513" s="1"/>
      <c r="AA513" s="117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4.25" customHeight="1">
      <c r="A514" s="1"/>
      <c r="B514" s="1"/>
      <c r="C514" s="1"/>
      <c r="D514" s="1"/>
      <c r="E514" s="11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13"/>
      <c r="X514" s="1"/>
      <c r="Y514" s="1"/>
      <c r="Z514" s="1"/>
      <c r="AA514" s="117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4.25" customHeight="1">
      <c r="A515" s="1"/>
      <c r="B515" s="1"/>
      <c r="C515" s="1"/>
      <c r="D515" s="1"/>
      <c r="E515" s="11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13"/>
      <c r="X515" s="1"/>
      <c r="Y515" s="1"/>
      <c r="Z515" s="1"/>
      <c r="AA515" s="117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4.25" customHeight="1">
      <c r="A516" s="1"/>
      <c r="B516" s="1"/>
      <c r="C516" s="1"/>
      <c r="D516" s="1"/>
      <c r="E516" s="11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13"/>
      <c r="X516" s="1"/>
      <c r="Y516" s="1"/>
      <c r="Z516" s="1"/>
      <c r="AA516" s="117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4.25" customHeight="1">
      <c r="A517" s="1"/>
      <c r="B517" s="1"/>
      <c r="C517" s="1"/>
      <c r="D517" s="1"/>
      <c r="E517" s="11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13"/>
      <c r="X517" s="1"/>
      <c r="Y517" s="1"/>
      <c r="Z517" s="1"/>
      <c r="AA517" s="117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4.25" customHeight="1">
      <c r="A518" s="1"/>
      <c r="B518" s="1"/>
      <c r="C518" s="1"/>
      <c r="D518" s="1"/>
      <c r="E518" s="11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13"/>
      <c r="X518" s="1"/>
      <c r="Y518" s="1"/>
      <c r="Z518" s="1"/>
      <c r="AA518" s="117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4.25" customHeight="1">
      <c r="A519" s="1"/>
      <c r="B519" s="1"/>
      <c r="C519" s="1"/>
      <c r="D519" s="1"/>
      <c r="E519" s="11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13"/>
      <c r="X519" s="1"/>
      <c r="Y519" s="1"/>
      <c r="Z519" s="1"/>
      <c r="AA519" s="117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4.25" customHeight="1">
      <c r="A520" s="1"/>
      <c r="B520" s="1"/>
      <c r="C520" s="1"/>
      <c r="D520" s="1"/>
      <c r="E520" s="11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13"/>
      <c r="X520" s="1"/>
      <c r="Y520" s="1"/>
      <c r="Z520" s="1"/>
      <c r="AA520" s="117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4.25" customHeight="1">
      <c r="A521" s="1"/>
      <c r="B521" s="1"/>
      <c r="C521" s="1"/>
      <c r="D521" s="1"/>
      <c r="E521" s="11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13"/>
      <c r="X521" s="1"/>
      <c r="Y521" s="1"/>
      <c r="Z521" s="1"/>
      <c r="AA521" s="117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4.25" customHeight="1">
      <c r="A522" s="1"/>
      <c r="B522" s="1"/>
      <c r="C522" s="1"/>
      <c r="D522" s="1"/>
      <c r="E522" s="11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13"/>
      <c r="X522" s="1"/>
      <c r="Y522" s="1"/>
      <c r="Z522" s="1"/>
      <c r="AA522" s="117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4.25" customHeight="1">
      <c r="A523" s="1"/>
      <c r="B523" s="1"/>
      <c r="C523" s="1"/>
      <c r="D523" s="1"/>
      <c r="E523" s="11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13"/>
      <c r="X523" s="1"/>
      <c r="Y523" s="1"/>
      <c r="Z523" s="1"/>
      <c r="AA523" s="117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4.25" customHeight="1">
      <c r="A524" s="1"/>
      <c r="B524" s="1"/>
      <c r="C524" s="1"/>
      <c r="D524" s="1"/>
      <c r="E524" s="11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13"/>
      <c r="X524" s="1"/>
      <c r="Y524" s="1"/>
      <c r="Z524" s="1"/>
      <c r="AA524" s="117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4.25" customHeight="1">
      <c r="A525" s="1"/>
      <c r="B525" s="1"/>
      <c r="C525" s="1"/>
      <c r="D525" s="1"/>
      <c r="E525" s="11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13"/>
      <c r="X525" s="1"/>
      <c r="Y525" s="1"/>
      <c r="Z525" s="1"/>
      <c r="AA525" s="117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4.25" customHeight="1">
      <c r="A526" s="1"/>
      <c r="B526" s="1"/>
      <c r="C526" s="1"/>
      <c r="D526" s="1"/>
      <c r="E526" s="11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13"/>
      <c r="X526" s="1"/>
      <c r="Y526" s="1"/>
      <c r="Z526" s="1"/>
      <c r="AA526" s="117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4.25" customHeight="1">
      <c r="A527" s="1"/>
      <c r="B527" s="1"/>
      <c r="C527" s="1"/>
      <c r="D527" s="1"/>
      <c r="E527" s="11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13"/>
      <c r="X527" s="1"/>
      <c r="Y527" s="1"/>
      <c r="Z527" s="1"/>
      <c r="AA527" s="117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4.25" customHeight="1">
      <c r="A528" s="1"/>
      <c r="B528" s="1"/>
      <c r="C528" s="1"/>
      <c r="D528" s="1"/>
      <c r="E528" s="11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13"/>
      <c r="X528" s="1"/>
      <c r="Y528" s="1"/>
      <c r="Z528" s="1"/>
      <c r="AA528" s="117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4.25" customHeight="1">
      <c r="A529" s="1"/>
      <c r="B529" s="1"/>
      <c r="C529" s="1"/>
      <c r="D529" s="1"/>
      <c r="E529" s="11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13"/>
      <c r="X529" s="1"/>
      <c r="Y529" s="1"/>
      <c r="Z529" s="1"/>
      <c r="AA529" s="117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4.25" customHeight="1">
      <c r="A530" s="1"/>
      <c r="B530" s="1"/>
      <c r="C530" s="1"/>
      <c r="D530" s="1"/>
      <c r="E530" s="11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13"/>
      <c r="X530" s="1"/>
      <c r="Y530" s="1"/>
      <c r="Z530" s="1"/>
      <c r="AA530" s="117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4.25" customHeight="1">
      <c r="A531" s="1"/>
      <c r="B531" s="1"/>
      <c r="C531" s="1"/>
      <c r="D531" s="1"/>
      <c r="E531" s="11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13"/>
      <c r="X531" s="1"/>
      <c r="Y531" s="1"/>
      <c r="Z531" s="1"/>
      <c r="AA531" s="117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4.25" customHeight="1">
      <c r="A532" s="1"/>
      <c r="B532" s="1"/>
      <c r="C532" s="1"/>
      <c r="D532" s="1"/>
      <c r="E532" s="11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13"/>
      <c r="X532" s="1"/>
      <c r="Y532" s="1"/>
      <c r="Z532" s="1"/>
      <c r="AA532" s="117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4.25" customHeight="1">
      <c r="A533" s="1"/>
      <c r="B533" s="1"/>
      <c r="C533" s="1"/>
      <c r="D533" s="1"/>
      <c r="E533" s="11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13"/>
      <c r="X533" s="1"/>
      <c r="Y533" s="1"/>
      <c r="Z533" s="1"/>
      <c r="AA533" s="117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4.25" customHeight="1">
      <c r="A534" s="1"/>
      <c r="B534" s="1"/>
      <c r="C534" s="1"/>
      <c r="D534" s="1"/>
      <c r="E534" s="11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13"/>
      <c r="X534" s="1"/>
      <c r="Y534" s="1"/>
      <c r="Z534" s="1"/>
      <c r="AA534" s="117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4.25" customHeight="1">
      <c r="A535" s="1"/>
      <c r="B535" s="1"/>
      <c r="C535" s="1"/>
      <c r="D535" s="1"/>
      <c r="E535" s="11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13"/>
      <c r="X535" s="1"/>
      <c r="Y535" s="1"/>
      <c r="Z535" s="1"/>
      <c r="AA535" s="117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4.25" customHeight="1">
      <c r="A536" s="1"/>
      <c r="B536" s="1"/>
      <c r="C536" s="1"/>
      <c r="D536" s="1"/>
      <c r="E536" s="11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13"/>
      <c r="X536" s="1"/>
      <c r="Y536" s="1"/>
      <c r="Z536" s="1"/>
      <c r="AA536" s="117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4.25" customHeight="1">
      <c r="A537" s="1"/>
      <c r="B537" s="1"/>
      <c r="C537" s="1"/>
      <c r="D537" s="1"/>
      <c r="E537" s="11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13"/>
      <c r="X537" s="1"/>
      <c r="Y537" s="1"/>
      <c r="Z537" s="1"/>
      <c r="AA537" s="117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4.25" customHeight="1">
      <c r="A538" s="1"/>
      <c r="B538" s="1"/>
      <c r="C538" s="1"/>
      <c r="D538" s="1"/>
      <c r="E538" s="11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13"/>
      <c r="X538" s="1"/>
      <c r="Y538" s="1"/>
      <c r="Z538" s="1"/>
      <c r="AA538" s="117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4.25" customHeight="1">
      <c r="A539" s="1"/>
      <c r="B539" s="1"/>
      <c r="C539" s="1"/>
      <c r="D539" s="1"/>
      <c r="E539" s="11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13"/>
      <c r="X539" s="1"/>
      <c r="Y539" s="1"/>
      <c r="Z539" s="1"/>
      <c r="AA539" s="117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4.25" customHeight="1">
      <c r="A540" s="1"/>
      <c r="B540" s="1"/>
      <c r="C540" s="1"/>
      <c r="D540" s="1"/>
      <c r="E540" s="11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13"/>
      <c r="X540" s="1"/>
      <c r="Y540" s="1"/>
      <c r="Z540" s="1"/>
      <c r="AA540" s="117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4.25" customHeight="1">
      <c r="A541" s="1"/>
      <c r="B541" s="1"/>
      <c r="C541" s="1"/>
      <c r="D541" s="1"/>
      <c r="E541" s="11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13"/>
      <c r="X541" s="1"/>
      <c r="Y541" s="1"/>
      <c r="Z541" s="1"/>
      <c r="AA541" s="117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4.25" customHeight="1">
      <c r="A542" s="1"/>
      <c r="B542" s="1"/>
      <c r="C542" s="1"/>
      <c r="D542" s="1"/>
      <c r="E542" s="11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13"/>
      <c r="X542" s="1"/>
      <c r="Y542" s="1"/>
      <c r="Z542" s="1"/>
      <c r="AA542" s="117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4.25" customHeight="1">
      <c r="A543" s="1"/>
      <c r="B543" s="1"/>
      <c r="C543" s="1"/>
      <c r="D543" s="1"/>
      <c r="E543" s="11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13"/>
      <c r="X543" s="1"/>
      <c r="Y543" s="1"/>
      <c r="Z543" s="1"/>
      <c r="AA543" s="117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4.25" customHeight="1">
      <c r="A544" s="1"/>
      <c r="B544" s="1"/>
      <c r="C544" s="1"/>
      <c r="D544" s="1"/>
      <c r="E544" s="11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13"/>
      <c r="X544" s="1"/>
      <c r="Y544" s="1"/>
      <c r="Z544" s="1"/>
      <c r="AA544" s="117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4.25" customHeight="1">
      <c r="A545" s="1"/>
      <c r="B545" s="1"/>
      <c r="C545" s="1"/>
      <c r="D545" s="1"/>
      <c r="E545" s="11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13"/>
      <c r="X545" s="1"/>
      <c r="Y545" s="1"/>
      <c r="Z545" s="1"/>
      <c r="AA545" s="117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4.25" customHeight="1">
      <c r="A546" s="1"/>
      <c r="B546" s="1"/>
      <c r="C546" s="1"/>
      <c r="D546" s="1"/>
      <c r="E546" s="11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13"/>
      <c r="X546" s="1"/>
      <c r="Y546" s="1"/>
      <c r="Z546" s="1"/>
      <c r="AA546" s="117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4.25" customHeight="1">
      <c r="A547" s="1"/>
      <c r="B547" s="1"/>
      <c r="C547" s="1"/>
      <c r="D547" s="1"/>
      <c r="E547" s="11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13"/>
      <c r="X547" s="1"/>
      <c r="Y547" s="1"/>
      <c r="Z547" s="1"/>
      <c r="AA547" s="117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4.25" customHeight="1">
      <c r="A548" s="1"/>
      <c r="B548" s="1"/>
      <c r="C548" s="1"/>
      <c r="D548" s="1"/>
      <c r="E548" s="11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13"/>
      <c r="X548" s="1"/>
      <c r="Y548" s="1"/>
      <c r="Z548" s="1"/>
      <c r="AA548" s="117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4.25" customHeight="1">
      <c r="A549" s="1"/>
      <c r="B549" s="1"/>
      <c r="C549" s="1"/>
      <c r="D549" s="1"/>
      <c r="E549" s="11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13"/>
      <c r="X549" s="1"/>
      <c r="Y549" s="1"/>
      <c r="Z549" s="1"/>
      <c r="AA549" s="117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4.25" customHeight="1">
      <c r="A550" s="1"/>
      <c r="B550" s="1"/>
      <c r="C550" s="1"/>
      <c r="D550" s="1"/>
      <c r="E550" s="11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13"/>
      <c r="X550" s="1"/>
      <c r="Y550" s="1"/>
      <c r="Z550" s="1"/>
      <c r="AA550" s="117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4.25" customHeight="1">
      <c r="A551" s="1"/>
      <c r="B551" s="1"/>
      <c r="C551" s="1"/>
      <c r="D551" s="1"/>
      <c r="E551" s="11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13"/>
      <c r="X551" s="1"/>
      <c r="Y551" s="1"/>
      <c r="Z551" s="1"/>
      <c r="AA551" s="117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4.25" customHeight="1">
      <c r="A552" s="1"/>
      <c r="B552" s="1"/>
      <c r="C552" s="1"/>
      <c r="D552" s="1"/>
      <c r="E552" s="11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13"/>
      <c r="X552" s="1"/>
      <c r="Y552" s="1"/>
      <c r="Z552" s="1"/>
      <c r="AA552" s="117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4.25" customHeight="1">
      <c r="A553" s="1"/>
      <c r="B553" s="1"/>
      <c r="C553" s="1"/>
      <c r="D553" s="1"/>
      <c r="E553" s="11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13"/>
      <c r="X553" s="1"/>
      <c r="Y553" s="1"/>
      <c r="Z553" s="1"/>
      <c r="AA553" s="117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4.25" customHeight="1">
      <c r="A554" s="1"/>
      <c r="B554" s="1"/>
      <c r="C554" s="1"/>
      <c r="D554" s="1"/>
      <c r="E554" s="11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13"/>
      <c r="X554" s="1"/>
      <c r="Y554" s="1"/>
      <c r="Z554" s="1"/>
      <c r="AA554" s="117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4.25" customHeight="1">
      <c r="A555" s="1"/>
      <c r="B555" s="1"/>
      <c r="C555" s="1"/>
      <c r="D555" s="1"/>
      <c r="E555" s="11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13"/>
      <c r="X555" s="1"/>
      <c r="Y555" s="1"/>
      <c r="Z555" s="1"/>
      <c r="AA555" s="117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4.25" customHeight="1">
      <c r="A556" s="1"/>
      <c r="B556" s="1"/>
      <c r="C556" s="1"/>
      <c r="D556" s="1"/>
      <c r="E556" s="11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13"/>
      <c r="X556" s="1"/>
      <c r="Y556" s="1"/>
      <c r="Z556" s="1"/>
      <c r="AA556" s="117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4.25" customHeight="1">
      <c r="A557" s="1"/>
      <c r="B557" s="1"/>
      <c r="C557" s="1"/>
      <c r="D557" s="1"/>
      <c r="E557" s="11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13"/>
      <c r="X557" s="1"/>
      <c r="Y557" s="1"/>
      <c r="Z557" s="1"/>
      <c r="AA557" s="117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4.25" customHeight="1">
      <c r="A558" s="1"/>
      <c r="B558" s="1"/>
      <c r="C558" s="1"/>
      <c r="D558" s="1"/>
      <c r="E558" s="11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13"/>
      <c r="X558" s="1"/>
      <c r="Y558" s="1"/>
      <c r="Z558" s="1"/>
      <c r="AA558" s="117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4.25" customHeight="1">
      <c r="A559" s="1"/>
      <c r="B559" s="1"/>
      <c r="C559" s="1"/>
      <c r="D559" s="1"/>
      <c r="E559" s="11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13"/>
      <c r="X559" s="1"/>
      <c r="Y559" s="1"/>
      <c r="Z559" s="1"/>
      <c r="AA559" s="117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4.25" customHeight="1">
      <c r="A560" s="1"/>
      <c r="B560" s="1"/>
      <c r="C560" s="1"/>
      <c r="D560" s="1"/>
      <c r="E560" s="11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13"/>
      <c r="X560" s="1"/>
      <c r="Y560" s="1"/>
      <c r="Z560" s="1"/>
      <c r="AA560" s="117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4.25" customHeight="1">
      <c r="A561" s="1"/>
      <c r="B561" s="1"/>
      <c r="C561" s="1"/>
      <c r="D561" s="1"/>
      <c r="E561" s="11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13"/>
      <c r="X561" s="1"/>
      <c r="Y561" s="1"/>
      <c r="Z561" s="1"/>
      <c r="AA561" s="117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4.25" customHeight="1">
      <c r="A562" s="1"/>
      <c r="B562" s="1"/>
      <c r="C562" s="1"/>
      <c r="D562" s="1"/>
      <c r="E562" s="11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13"/>
      <c r="X562" s="1"/>
      <c r="Y562" s="1"/>
      <c r="Z562" s="1"/>
      <c r="AA562" s="117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4.25" customHeight="1">
      <c r="A563" s="1"/>
      <c r="B563" s="1"/>
      <c r="C563" s="1"/>
      <c r="D563" s="1"/>
      <c r="E563" s="11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13"/>
      <c r="X563" s="1"/>
      <c r="Y563" s="1"/>
      <c r="Z563" s="1"/>
      <c r="AA563" s="117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4.25" customHeight="1">
      <c r="A564" s="1"/>
      <c r="B564" s="1"/>
      <c r="C564" s="1"/>
      <c r="D564" s="1"/>
      <c r="E564" s="11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13"/>
      <c r="X564" s="1"/>
      <c r="Y564" s="1"/>
      <c r="Z564" s="1"/>
      <c r="AA564" s="117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4.25" customHeight="1">
      <c r="A565" s="1"/>
      <c r="B565" s="1"/>
      <c r="C565" s="1"/>
      <c r="D565" s="1"/>
      <c r="E565" s="11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13"/>
      <c r="X565" s="1"/>
      <c r="Y565" s="1"/>
      <c r="Z565" s="1"/>
      <c r="AA565" s="117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4.25" customHeight="1">
      <c r="A566" s="1"/>
      <c r="B566" s="1"/>
      <c r="C566" s="1"/>
      <c r="D566" s="1"/>
      <c r="E566" s="11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13"/>
      <c r="X566" s="1"/>
      <c r="Y566" s="1"/>
      <c r="Z566" s="1"/>
      <c r="AA566" s="117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4.25" customHeight="1">
      <c r="A567" s="1"/>
      <c r="B567" s="1"/>
      <c r="C567" s="1"/>
      <c r="D567" s="1"/>
      <c r="E567" s="11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13"/>
      <c r="X567" s="1"/>
      <c r="Y567" s="1"/>
      <c r="Z567" s="1"/>
      <c r="AA567" s="117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4.25" customHeight="1">
      <c r="A568" s="1"/>
      <c r="B568" s="1"/>
      <c r="C568" s="1"/>
      <c r="D568" s="1"/>
      <c r="E568" s="11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13"/>
      <c r="X568" s="1"/>
      <c r="Y568" s="1"/>
      <c r="Z568" s="1"/>
      <c r="AA568" s="117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4.25" customHeight="1">
      <c r="A569" s="1"/>
      <c r="B569" s="1"/>
      <c r="C569" s="1"/>
      <c r="D569" s="1"/>
      <c r="E569" s="11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13"/>
      <c r="X569" s="1"/>
      <c r="Y569" s="1"/>
      <c r="Z569" s="1"/>
      <c r="AA569" s="117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4.25" customHeight="1">
      <c r="A570" s="1"/>
      <c r="B570" s="1"/>
      <c r="C570" s="1"/>
      <c r="D570" s="1"/>
      <c r="E570" s="11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13"/>
      <c r="X570" s="1"/>
      <c r="Y570" s="1"/>
      <c r="Z570" s="1"/>
      <c r="AA570" s="117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4.25" customHeight="1">
      <c r="A571" s="1"/>
      <c r="B571" s="1"/>
      <c r="C571" s="1"/>
      <c r="D571" s="1"/>
      <c r="E571" s="11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13"/>
      <c r="X571" s="1"/>
      <c r="Y571" s="1"/>
      <c r="Z571" s="1"/>
      <c r="AA571" s="117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4.25" customHeight="1">
      <c r="A572" s="1"/>
      <c r="B572" s="1"/>
      <c r="C572" s="1"/>
      <c r="D572" s="1"/>
      <c r="E572" s="11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13"/>
      <c r="X572" s="1"/>
      <c r="Y572" s="1"/>
      <c r="Z572" s="1"/>
      <c r="AA572" s="117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4.25" customHeight="1">
      <c r="A573" s="1"/>
      <c r="B573" s="1"/>
      <c r="C573" s="1"/>
      <c r="D573" s="1"/>
      <c r="E573" s="11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13"/>
      <c r="X573" s="1"/>
      <c r="Y573" s="1"/>
      <c r="Z573" s="1"/>
      <c r="AA573" s="117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4.25" customHeight="1">
      <c r="A574" s="1"/>
      <c r="B574" s="1"/>
      <c r="C574" s="1"/>
      <c r="D574" s="1"/>
      <c r="E574" s="11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13"/>
      <c r="X574" s="1"/>
      <c r="Y574" s="1"/>
      <c r="Z574" s="1"/>
      <c r="AA574" s="117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4.25" customHeight="1">
      <c r="A575" s="1"/>
      <c r="B575" s="1"/>
      <c r="C575" s="1"/>
      <c r="D575" s="1"/>
      <c r="E575" s="11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13"/>
      <c r="X575" s="1"/>
      <c r="Y575" s="1"/>
      <c r="Z575" s="1"/>
      <c r="AA575" s="117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4.25" customHeight="1">
      <c r="A576" s="1"/>
      <c r="B576" s="1"/>
      <c r="C576" s="1"/>
      <c r="D576" s="1"/>
      <c r="E576" s="11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13"/>
      <c r="X576" s="1"/>
      <c r="Y576" s="1"/>
      <c r="Z576" s="1"/>
      <c r="AA576" s="117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4.25" customHeight="1">
      <c r="A577" s="1"/>
      <c r="B577" s="1"/>
      <c r="C577" s="1"/>
      <c r="D577" s="1"/>
      <c r="E577" s="11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13"/>
      <c r="X577" s="1"/>
      <c r="Y577" s="1"/>
      <c r="Z577" s="1"/>
      <c r="AA577" s="117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4.25" customHeight="1">
      <c r="A578" s="1"/>
      <c r="B578" s="1"/>
      <c r="C578" s="1"/>
      <c r="D578" s="1"/>
      <c r="E578" s="11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13"/>
      <c r="X578" s="1"/>
      <c r="Y578" s="1"/>
      <c r="Z578" s="1"/>
      <c r="AA578" s="117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4.25" customHeight="1">
      <c r="A579" s="1"/>
      <c r="B579" s="1"/>
      <c r="C579" s="1"/>
      <c r="D579" s="1"/>
      <c r="E579" s="11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13"/>
      <c r="X579" s="1"/>
      <c r="Y579" s="1"/>
      <c r="Z579" s="1"/>
      <c r="AA579" s="117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4.25" customHeight="1">
      <c r="A580" s="1"/>
      <c r="B580" s="1"/>
      <c r="C580" s="1"/>
      <c r="D580" s="1"/>
      <c r="E580" s="11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13"/>
      <c r="X580" s="1"/>
      <c r="Y580" s="1"/>
      <c r="Z580" s="1"/>
      <c r="AA580" s="117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4.25" customHeight="1">
      <c r="A581" s="1"/>
      <c r="B581" s="1"/>
      <c r="C581" s="1"/>
      <c r="D581" s="1"/>
      <c r="E581" s="11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13"/>
      <c r="X581" s="1"/>
      <c r="Y581" s="1"/>
      <c r="Z581" s="1"/>
      <c r="AA581" s="117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4.25" customHeight="1">
      <c r="A582" s="1"/>
      <c r="B582" s="1"/>
      <c r="C582" s="1"/>
      <c r="D582" s="1"/>
      <c r="E582" s="11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13"/>
      <c r="X582" s="1"/>
      <c r="Y582" s="1"/>
      <c r="Z582" s="1"/>
      <c r="AA582" s="117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4.25" customHeight="1">
      <c r="A583" s="1"/>
      <c r="B583" s="1"/>
      <c r="C583" s="1"/>
      <c r="D583" s="1"/>
      <c r="E583" s="11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13"/>
      <c r="X583" s="1"/>
      <c r="Y583" s="1"/>
      <c r="Z583" s="1"/>
      <c r="AA583" s="117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4.25" customHeight="1">
      <c r="A584" s="1"/>
      <c r="B584" s="1"/>
      <c r="C584" s="1"/>
      <c r="D584" s="1"/>
      <c r="E584" s="11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13"/>
      <c r="X584" s="1"/>
      <c r="Y584" s="1"/>
      <c r="Z584" s="1"/>
      <c r="AA584" s="117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4.25" customHeight="1">
      <c r="A585" s="1"/>
      <c r="B585" s="1"/>
      <c r="C585" s="1"/>
      <c r="D585" s="1"/>
      <c r="E585" s="11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13"/>
      <c r="X585" s="1"/>
      <c r="Y585" s="1"/>
      <c r="Z585" s="1"/>
      <c r="AA585" s="117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4.25" customHeight="1">
      <c r="A586" s="1"/>
      <c r="B586" s="1"/>
      <c r="C586" s="1"/>
      <c r="D586" s="1"/>
      <c r="E586" s="11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13"/>
      <c r="X586" s="1"/>
      <c r="Y586" s="1"/>
      <c r="Z586" s="1"/>
      <c r="AA586" s="117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4.25" customHeight="1">
      <c r="A587" s="1"/>
      <c r="B587" s="1"/>
      <c r="C587" s="1"/>
      <c r="D587" s="1"/>
      <c r="E587" s="11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13"/>
      <c r="X587" s="1"/>
      <c r="Y587" s="1"/>
      <c r="Z587" s="1"/>
      <c r="AA587" s="117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4.25" customHeight="1">
      <c r="A588" s="1"/>
      <c r="B588" s="1"/>
      <c r="C588" s="1"/>
      <c r="D588" s="1"/>
      <c r="E588" s="11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13"/>
      <c r="X588" s="1"/>
      <c r="Y588" s="1"/>
      <c r="Z588" s="1"/>
      <c r="AA588" s="117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4.25" customHeight="1">
      <c r="A589" s="1"/>
      <c r="B589" s="1"/>
      <c r="C589" s="1"/>
      <c r="D589" s="1"/>
      <c r="E589" s="11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13"/>
      <c r="X589" s="1"/>
      <c r="Y589" s="1"/>
      <c r="Z589" s="1"/>
      <c r="AA589" s="117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4.25" customHeight="1">
      <c r="A590" s="1"/>
      <c r="B590" s="1"/>
      <c r="C590" s="1"/>
      <c r="D590" s="1"/>
      <c r="E590" s="11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13"/>
      <c r="X590" s="1"/>
      <c r="Y590" s="1"/>
      <c r="Z590" s="1"/>
      <c r="AA590" s="117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4.25" customHeight="1">
      <c r="A591" s="1"/>
      <c r="B591" s="1"/>
      <c r="C591" s="1"/>
      <c r="D591" s="1"/>
      <c r="E591" s="11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13"/>
      <c r="X591" s="1"/>
      <c r="Y591" s="1"/>
      <c r="Z591" s="1"/>
      <c r="AA591" s="117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4.25" customHeight="1">
      <c r="A592" s="1"/>
      <c r="B592" s="1"/>
      <c r="C592" s="1"/>
      <c r="D592" s="1"/>
      <c r="E592" s="11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13"/>
      <c r="X592" s="1"/>
      <c r="Y592" s="1"/>
      <c r="Z592" s="1"/>
      <c r="AA592" s="117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4.25" customHeight="1">
      <c r="A593" s="1"/>
      <c r="B593" s="1"/>
      <c r="C593" s="1"/>
      <c r="D593" s="1"/>
      <c r="E593" s="11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13"/>
      <c r="X593" s="1"/>
      <c r="Y593" s="1"/>
      <c r="Z593" s="1"/>
      <c r="AA593" s="117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4.25" customHeight="1">
      <c r="A594" s="1"/>
      <c r="B594" s="1"/>
      <c r="C594" s="1"/>
      <c r="D594" s="1"/>
      <c r="E594" s="11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13"/>
      <c r="X594" s="1"/>
      <c r="Y594" s="1"/>
      <c r="Z594" s="1"/>
      <c r="AA594" s="117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4.25" customHeight="1">
      <c r="A595" s="1"/>
      <c r="B595" s="1"/>
      <c r="C595" s="1"/>
      <c r="D595" s="1"/>
      <c r="E595" s="11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13"/>
      <c r="X595" s="1"/>
      <c r="Y595" s="1"/>
      <c r="Z595" s="1"/>
      <c r="AA595" s="117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4.25" customHeight="1">
      <c r="A596" s="1"/>
      <c r="B596" s="1"/>
      <c r="C596" s="1"/>
      <c r="D596" s="1"/>
      <c r="E596" s="11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13"/>
      <c r="X596" s="1"/>
      <c r="Y596" s="1"/>
      <c r="Z596" s="1"/>
      <c r="AA596" s="117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4.25" customHeight="1">
      <c r="A597" s="1"/>
      <c r="B597" s="1"/>
      <c r="C597" s="1"/>
      <c r="D597" s="1"/>
      <c r="E597" s="11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13"/>
      <c r="X597" s="1"/>
      <c r="Y597" s="1"/>
      <c r="Z597" s="1"/>
      <c r="AA597" s="117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4.25" customHeight="1">
      <c r="A598" s="1"/>
      <c r="B598" s="1"/>
      <c r="C598" s="1"/>
      <c r="D598" s="1"/>
      <c r="E598" s="11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13"/>
      <c r="X598" s="1"/>
      <c r="Y598" s="1"/>
      <c r="Z598" s="1"/>
      <c r="AA598" s="117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4.25" customHeight="1">
      <c r="A599" s="1"/>
      <c r="B599" s="1"/>
      <c r="C599" s="1"/>
      <c r="D599" s="1"/>
      <c r="E599" s="11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13"/>
      <c r="X599" s="1"/>
      <c r="Y599" s="1"/>
      <c r="Z599" s="1"/>
      <c r="AA599" s="117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4.25" customHeight="1">
      <c r="A600" s="1"/>
      <c r="B600" s="1"/>
      <c r="C600" s="1"/>
      <c r="D600" s="1"/>
      <c r="E600" s="11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13"/>
      <c r="X600" s="1"/>
      <c r="Y600" s="1"/>
      <c r="Z600" s="1"/>
      <c r="AA600" s="117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4.25" customHeight="1">
      <c r="A601" s="1"/>
      <c r="B601" s="1"/>
      <c r="C601" s="1"/>
      <c r="D601" s="1"/>
      <c r="E601" s="11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13"/>
      <c r="X601" s="1"/>
      <c r="Y601" s="1"/>
      <c r="Z601" s="1"/>
      <c r="AA601" s="117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4.25" customHeight="1">
      <c r="A602" s="1"/>
      <c r="B602" s="1"/>
      <c r="C602" s="1"/>
      <c r="D602" s="1"/>
      <c r="E602" s="11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13"/>
      <c r="X602" s="1"/>
      <c r="Y602" s="1"/>
      <c r="Z602" s="1"/>
      <c r="AA602" s="117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4.25" customHeight="1">
      <c r="A603" s="1"/>
      <c r="B603" s="1"/>
      <c r="C603" s="1"/>
      <c r="D603" s="1"/>
      <c r="E603" s="11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13"/>
      <c r="X603" s="1"/>
      <c r="Y603" s="1"/>
      <c r="Z603" s="1"/>
      <c r="AA603" s="117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4.25" customHeight="1">
      <c r="A604" s="1"/>
      <c r="B604" s="1"/>
      <c r="C604" s="1"/>
      <c r="D604" s="1"/>
      <c r="E604" s="11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13"/>
      <c r="X604" s="1"/>
      <c r="Y604" s="1"/>
      <c r="Z604" s="1"/>
      <c r="AA604" s="117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4.25" customHeight="1">
      <c r="A605" s="1"/>
      <c r="B605" s="1"/>
      <c r="C605" s="1"/>
      <c r="D605" s="1"/>
      <c r="E605" s="11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13"/>
      <c r="X605" s="1"/>
      <c r="Y605" s="1"/>
      <c r="Z605" s="1"/>
      <c r="AA605" s="117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4.25" customHeight="1">
      <c r="A606" s="1"/>
      <c r="B606" s="1"/>
      <c r="C606" s="1"/>
      <c r="D606" s="1"/>
      <c r="E606" s="11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13"/>
      <c r="X606" s="1"/>
      <c r="Y606" s="1"/>
      <c r="Z606" s="1"/>
      <c r="AA606" s="117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4.25" customHeight="1">
      <c r="A607" s="1"/>
      <c r="B607" s="1"/>
      <c r="C607" s="1"/>
      <c r="D607" s="1"/>
      <c r="E607" s="11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13"/>
      <c r="X607" s="1"/>
      <c r="Y607" s="1"/>
      <c r="Z607" s="1"/>
      <c r="AA607" s="117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4.25" customHeight="1">
      <c r="A608" s="1"/>
      <c r="B608" s="1"/>
      <c r="C608" s="1"/>
      <c r="D608" s="1"/>
      <c r="E608" s="11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13"/>
      <c r="X608" s="1"/>
      <c r="Y608" s="1"/>
      <c r="Z608" s="1"/>
      <c r="AA608" s="117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4.25" customHeight="1">
      <c r="A609" s="1"/>
      <c r="B609" s="1"/>
      <c r="C609" s="1"/>
      <c r="D609" s="1"/>
      <c r="E609" s="11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13"/>
      <c r="X609" s="1"/>
      <c r="Y609" s="1"/>
      <c r="Z609" s="1"/>
      <c r="AA609" s="117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4.25" customHeight="1">
      <c r="A610" s="1"/>
      <c r="B610" s="1"/>
      <c r="C610" s="1"/>
      <c r="D610" s="1"/>
      <c r="E610" s="11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13"/>
      <c r="X610" s="1"/>
      <c r="Y610" s="1"/>
      <c r="Z610" s="1"/>
      <c r="AA610" s="117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4.25" customHeight="1">
      <c r="A611" s="1"/>
      <c r="B611" s="1"/>
      <c r="C611" s="1"/>
      <c r="D611" s="1"/>
      <c r="E611" s="11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13"/>
      <c r="X611" s="1"/>
      <c r="Y611" s="1"/>
      <c r="Z611" s="1"/>
      <c r="AA611" s="117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4.25" customHeight="1">
      <c r="A612" s="1"/>
      <c r="B612" s="1"/>
      <c r="C612" s="1"/>
      <c r="D612" s="1"/>
      <c r="E612" s="11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13"/>
      <c r="X612" s="1"/>
      <c r="Y612" s="1"/>
      <c r="Z612" s="1"/>
      <c r="AA612" s="117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4.25" customHeight="1">
      <c r="A613" s="1"/>
      <c r="B613" s="1"/>
      <c r="C613" s="1"/>
      <c r="D613" s="1"/>
      <c r="E613" s="11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13"/>
      <c r="X613" s="1"/>
      <c r="Y613" s="1"/>
      <c r="Z613" s="1"/>
      <c r="AA613" s="117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4.25" customHeight="1">
      <c r="A614" s="1"/>
      <c r="B614" s="1"/>
      <c r="C614" s="1"/>
      <c r="D614" s="1"/>
      <c r="E614" s="11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13"/>
      <c r="X614" s="1"/>
      <c r="Y614" s="1"/>
      <c r="Z614" s="1"/>
      <c r="AA614" s="117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4.25" customHeight="1">
      <c r="A615" s="1"/>
      <c r="B615" s="1"/>
      <c r="C615" s="1"/>
      <c r="D615" s="1"/>
      <c r="E615" s="11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13"/>
      <c r="X615" s="1"/>
      <c r="Y615" s="1"/>
      <c r="Z615" s="1"/>
      <c r="AA615" s="117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4.25" customHeight="1">
      <c r="A616" s="1"/>
      <c r="B616" s="1"/>
      <c r="C616" s="1"/>
      <c r="D616" s="1"/>
      <c r="E616" s="11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13"/>
      <c r="X616" s="1"/>
      <c r="Y616" s="1"/>
      <c r="Z616" s="1"/>
      <c r="AA616" s="117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4.25" customHeight="1">
      <c r="A617" s="1"/>
      <c r="B617" s="1"/>
      <c r="C617" s="1"/>
      <c r="D617" s="1"/>
      <c r="E617" s="11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13"/>
      <c r="X617" s="1"/>
      <c r="Y617" s="1"/>
      <c r="Z617" s="1"/>
      <c r="AA617" s="117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4.25" customHeight="1">
      <c r="A618" s="1"/>
      <c r="B618" s="1"/>
      <c r="C618" s="1"/>
      <c r="D618" s="1"/>
      <c r="E618" s="11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13"/>
      <c r="X618" s="1"/>
      <c r="Y618" s="1"/>
      <c r="Z618" s="1"/>
      <c r="AA618" s="117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4.25" customHeight="1">
      <c r="A619" s="1"/>
      <c r="B619" s="1"/>
      <c r="C619" s="1"/>
      <c r="D619" s="1"/>
      <c r="E619" s="11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13"/>
      <c r="X619" s="1"/>
      <c r="Y619" s="1"/>
      <c r="Z619" s="1"/>
      <c r="AA619" s="117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4.25" customHeight="1">
      <c r="A620" s="1"/>
      <c r="B620" s="1"/>
      <c r="C620" s="1"/>
      <c r="D620" s="1"/>
      <c r="E620" s="11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13"/>
      <c r="X620" s="1"/>
      <c r="Y620" s="1"/>
      <c r="Z620" s="1"/>
      <c r="AA620" s="117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4.25" customHeight="1">
      <c r="A621" s="1"/>
      <c r="B621" s="1"/>
      <c r="C621" s="1"/>
      <c r="D621" s="1"/>
      <c r="E621" s="11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13"/>
      <c r="X621" s="1"/>
      <c r="Y621" s="1"/>
      <c r="Z621" s="1"/>
      <c r="AA621" s="117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4.25" customHeight="1">
      <c r="A622" s="1"/>
      <c r="B622" s="1"/>
      <c r="C622" s="1"/>
      <c r="D622" s="1"/>
      <c r="E622" s="11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13"/>
      <c r="X622" s="1"/>
      <c r="Y622" s="1"/>
      <c r="Z622" s="1"/>
      <c r="AA622" s="117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4.25" customHeight="1">
      <c r="A623" s="1"/>
      <c r="B623" s="1"/>
      <c r="C623" s="1"/>
      <c r="D623" s="1"/>
      <c r="E623" s="11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13"/>
      <c r="X623" s="1"/>
      <c r="Y623" s="1"/>
      <c r="Z623" s="1"/>
      <c r="AA623" s="117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4.25" customHeight="1">
      <c r="A624" s="1"/>
      <c r="B624" s="1"/>
      <c r="C624" s="1"/>
      <c r="D624" s="1"/>
      <c r="E624" s="11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13"/>
      <c r="X624" s="1"/>
      <c r="Y624" s="1"/>
      <c r="Z624" s="1"/>
      <c r="AA624" s="117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4.25" customHeight="1">
      <c r="A625" s="1"/>
      <c r="B625" s="1"/>
      <c r="C625" s="1"/>
      <c r="D625" s="1"/>
      <c r="E625" s="11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13"/>
      <c r="X625" s="1"/>
      <c r="Y625" s="1"/>
      <c r="Z625" s="1"/>
      <c r="AA625" s="117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4.25" customHeight="1">
      <c r="A626" s="1"/>
      <c r="B626" s="1"/>
      <c r="C626" s="1"/>
      <c r="D626" s="1"/>
      <c r="E626" s="11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13"/>
      <c r="X626" s="1"/>
      <c r="Y626" s="1"/>
      <c r="Z626" s="1"/>
      <c r="AA626" s="117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4.25" customHeight="1">
      <c r="A627" s="1"/>
      <c r="B627" s="1"/>
      <c r="C627" s="1"/>
      <c r="D627" s="1"/>
      <c r="E627" s="11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13"/>
      <c r="X627" s="1"/>
      <c r="Y627" s="1"/>
      <c r="Z627" s="1"/>
      <c r="AA627" s="117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4.25" customHeight="1">
      <c r="A628" s="1"/>
      <c r="B628" s="1"/>
      <c r="C628" s="1"/>
      <c r="D628" s="1"/>
      <c r="E628" s="11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13"/>
      <c r="X628" s="1"/>
      <c r="Y628" s="1"/>
      <c r="Z628" s="1"/>
      <c r="AA628" s="117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4.25" customHeight="1">
      <c r="A629" s="1"/>
      <c r="B629" s="1"/>
      <c r="C629" s="1"/>
      <c r="D629" s="1"/>
      <c r="E629" s="11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13"/>
      <c r="X629" s="1"/>
      <c r="Y629" s="1"/>
      <c r="Z629" s="1"/>
      <c r="AA629" s="117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4.25" customHeight="1">
      <c r="A630" s="1"/>
      <c r="B630" s="1"/>
      <c r="C630" s="1"/>
      <c r="D630" s="1"/>
      <c r="E630" s="11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13"/>
      <c r="X630" s="1"/>
      <c r="Y630" s="1"/>
      <c r="Z630" s="1"/>
      <c r="AA630" s="117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4.25" customHeight="1">
      <c r="A631" s="1"/>
      <c r="B631" s="1"/>
      <c r="C631" s="1"/>
      <c r="D631" s="1"/>
      <c r="E631" s="11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13"/>
      <c r="X631" s="1"/>
      <c r="Y631" s="1"/>
      <c r="Z631" s="1"/>
      <c r="AA631" s="117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4.25" customHeight="1">
      <c r="A632" s="1"/>
      <c r="B632" s="1"/>
      <c r="C632" s="1"/>
      <c r="D632" s="1"/>
      <c r="E632" s="11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13"/>
      <c r="X632" s="1"/>
      <c r="Y632" s="1"/>
      <c r="Z632" s="1"/>
      <c r="AA632" s="117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4.25" customHeight="1">
      <c r="A633" s="1"/>
      <c r="B633" s="1"/>
      <c r="C633" s="1"/>
      <c r="D633" s="1"/>
      <c r="E633" s="11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13"/>
      <c r="X633" s="1"/>
      <c r="Y633" s="1"/>
      <c r="Z633" s="1"/>
      <c r="AA633" s="117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4.25" customHeight="1">
      <c r="A634" s="1"/>
      <c r="B634" s="1"/>
      <c r="C634" s="1"/>
      <c r="D634" s="1"/>
      <c r="E634" s="11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13"/>
      <c r="X634" s="1"/>
      <c r="Y634" s="1"/>
      <c r="Z634" s="1"/>
      <c r="AA634" s="117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4.25" customHeight="1">
      <c r="A635" s="1"/>
      <c r="B635" s="1"/>
      <c r="C635" s="1"/>
      <c r="D635" s="1"/>
      <c r="E635" s="11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13"/>
      <c r="X635" s="1"/>
      <c r="Y635" s="1"/>
      <c r="Z635" s="1"/>
      <c r="AA635" s="117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4.25" customHeight="1">
      <c r="A636" s="1"/>
      <c r="B636" s="1"/>
      <c r="C636" s="1"/>
      <c r="D636" s="1"/>
      <c r="E636" s="11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13"/>
      <c r="X636" s="1"/>
      <c r="Y636" s="1"/>
      <c r="Z636" s="1"/>
      <c r="AA636" s="117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4.25" customHeight="1">
      <c r="A637" s="1"/>
      <c r="B637" s="1"/>
      <c r="C637" s="1"/>
      <c r="D637" s="1"/>
      <c r="E637" s="11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13"/>
      <c r="X637" s="1"/>
      <c r="Y637" s="1"/>
      <c r="Z637" s="1"/>
      <c r="AA637" s="117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4.25" customHeight="1">
      <c r="A638" s="1"/>
      <c r="B638" s="1"/>
      <c r="C638" s="1"/>
      <c r="D638" s="1"/>
      <c r="E638" s="11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13"/>
      <c r="X638" s="1"/>
      <c r="Y638" s="1"/>
      <c r="Z638" s="1"/>
      <c r="AA638" s="117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4.25" customHeight="1">
      <c r="A639" s="1"/>
      <c r="B639" s="1"/>
      <c r="C639" s="1"/>
      <c r="D639" s="1"/>
      <c r="E639" s="11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13"/>
      <c r="X639" s="1"/>
      <c r="Y639" s="1"/>
      <c r="Z639" s="1"/>
      <c r="AA639" s="117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4.25" customHeight="1">
      <c r="A640" s="1"/>
      <c r="B640" s="1"/>
      <c r="C640" s="1"/>
      <c r="D640" s="1"/>
      <c r="E640" s="11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13"/>
      <c r="X640" s="1"/>
      <c r="Y640" s="1"/>
      <c r="Z640" s="1"/>
      <c r="AA640" s="117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4.25" customHeight="1">
      <c r="A641" s="1"/>
      <c r="B641" s="1"/>
      <c r="C641" s="1"/>
      <c r="D641" s="1"/>
      <c r="E641" s="11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13"/>
      <c r="X641" s="1"/>
      <c r="Y641" s="1"/>
      <c r="Z641" s="1"/>
      <c r="AA641" s="117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4.25" customHeight="1">
      <c r="A642" s="1"/>
      <c r="B642" s="1"/>
      <c r="C642" s="1"/>
      <c r="D642" s="1"/>
      <c r="E642" s="11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13"/>
      <c r="X642" s="1"/>
      <c r="Y642" s="1"/>
      <c r="Z642" s="1"/>
      <c r="AA642" s="117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4.25" customHeight="1">
      <c r="A643" s="1"/>
      <c r="B643" s="1"/>
      <c r="C643" s="1"/>
      <c r="D643" s="1"/>
      <c r="E643" s="11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13"/>
      <c r="X643" s="1"/>
      <c r="Y643" s="1"/>
      <c r="Z643" s="1"/>
      <c r="AA643" s="117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4.25" customHeight="1">
      <c r="A644" s="1"/>
      <c r="B644" s="1"/>
      <c r="C644" s="1"/>
      <c r="D644" s="1"/>
      <c r="E644" s="11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13"/>
      <c r="X644" s="1"/>
      <c r="Y644" s="1"/>
      <c r="Z644" s="1"/>
      <c r="AA644" s="117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4.25" customHeight="1">
      <c r="A645" s="1"/>
      <c r="B645" s="1"/>
      <c r="C645" s="1"/>
      <c r="D645" s="1"/>
      <c r="E645" s="11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13"/>
      <c r="X645" s="1"/>
      <c r="Y645" s="1"/>
      <c r="Z645" s="1"/>
      <c r="AA645" s="117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4.25" customHeight="1">
      <c r="A646" s="1"/>
      <c r="B646" s="1"/>
      <c r="C646" s="1"/>
      <c r="D646" s="1"/>
      <c r="E646" s="11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13"/>
      <c r="X646" s="1"/>
      <c r="Y646" s="1"/>
      <c r="Z646" s="1"/>
      <c r="AA646" s="117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4.25" customHeight="1">
      <c r="A647" s="1"/>
      <c r="B647" s="1"/>
      <c r="C647" s="1"/>
      <c r="D647" s="1"/>
      <c r="E647" s="11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13"/>
      <c r="X647" s="1"/>
      <c r="Y647" s="1"/>
      <c r="Z647" s="1"/>
      <c r="AA647" s="117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4.25" customHeight="1">
      <c r="A648" s="1"/>
      <c r="B648" s="1"/>
      <c r="C648" s="1"/>
      <c r="D648" s="1"/>
      <c r="E648" s="11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13"/>
      <c r="X648" s="1"/>
      <c r="Y648" s="1"/>
      <c r="Z648" s="1"/>
      <c r="AA648" s="117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4.25" customHeight="1">
      <c r="A649" s="1"/>
      <c r="B649" s="1"/>
      <c r="C649" s="1"/>
      <c r="D649" s="1"/>
      <c r="E649" s="11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13"/>
      <c r="X649" s="1"/>
      <c r="Y649" s="1"/>
      <c r="Z649" s="1"/>
      <c r="AA649" s="117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4.25" customHeight="1">
      <c r="A650" s="1"/>
      <c r="B650" s="1"/>
      <c r="C650" s="1"/>
      <c r="D650" s="1"/>
      <c r="E650" s="11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13"/>
      <c r="X650" s="1"/>
      <c r="Y650" s="1"/>
      <c r="Z650" s="1"/>
      <c r="AA650" s="117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4.25" customHeight="1">
      <c r="A651" s="1"/>
      <c r="B651" s="1"/>
      <c r="C651" s="1"/>
      <c r="D651" s="1"/>
      <c r="E651" s="11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13"/>
      <c r="X651" s="1"/>
      <c r="Y651" s="1"/>
      <c r="Z651" s="1"/>
      <c r="AA651" s="117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4.25" customHeight="1">
      <c r="A652" s="1"/>
      <c r="B652" s="1"/>
      <c r="C652" s="1"/>
      <c r="D652" s="1"/>
      <c r="E652" s="11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13"/>
      <c r="X652" s="1"/>
      <c r="Y652" s="1"/>
      <c r="Z652" s="1"/>
      <c r="AA652" s="117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4.25" customHeight="1">
      <c r="A653" s="1"/>
      <c r="B653" s="1"/>
      <c r="C653" s="1"/>
      <c r="D653" s="1"/>
      <c r="E653" s="11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13"/>
      <c r="X653" s="1"/>
      <c r="Y653" s="1"/>
      <c r="Z653" s="1"/>
      <c r="AA653" s="117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4.25" customHeight="1">
      <c r="A654" s="1"/>
      <c r="B654" s="1"/>
      <c r="C654" s="1"/>
      <c r="D654" s="1"/>
      <c r="E654" s="11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13"/>
      <c r="X654" s="1"/>
      <c r="Y654" s="1"/>
      <c r="Z654" s="1"/>
      <c r="AA654" s="117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4.25" customHeight="1">
      <c r="A655" s="1"/>
      <c r="B655" s="1"/>
      <c r="C655" s="1"/>
      <c r="D655" s="1"/>
      <c r="E655" s="11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13"/>
      <c r="X655" s="1"/>
      <c r="Y655" s="1"/>
      <c r="Z655" s="1"/>
      <c r="AA655" s="117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4.25" customHeight="1">
      <c r="A656" s="1"/>
      <c r="B656" s="1"/>
      <c r="C656" s="1"/>
      <c r="D656" s="1"/>
      <c r="E656" s="11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13"/>
      <c r="X656" s="1"/>
      <c r="Y656" s="1"/>
      <c r="Z656" s="1"/>
      <c r="AA656" s="117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4.25" customHeight="1">
      <c r="A657" s="1"/>
      <c r="B657" s="1"/>
      <c r="C657" s="1"/>
      <c r="D657" s="1"/>
      <c r="E657" s="11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13"/>
      <c r="X657" s="1"/>
      <c r="Y657" s="1"/>
      <c r="Z657" s="1"/>
      <c r="AA657" s="117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4.25" customHeight="1">
      <c r="A658" s="1"/>
      <c r="B658" s="1"/>
      <c r="C658" s="1"/>
      <c r="D658" s="1"/>
      <c r="E658" s="11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13"/>
      <c r="X658" s="1"/>
      <c r="Y658" s="1"/>
      <c r="Z658" s="1"/>
      <c r="AA658" s="117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4.25" customHeight="1">
      <c r="A659" s="1"/>
      <c r="B659" s="1"/>
      <c r="C659" s="1"/>
      <c r="D659" s="1"/>
      <c r="E659" s="11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13"/>
      <c r="X659" s="1"/>
      <c r="Y659" s="1"/>
      <c r="Z659" s="1"/>
      <c r="AA659" s="117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4.25" customHeight="1">
      <c r="A660" s="1"/>
      <c r="B660" s="1"/>
      <c r="C660" s="1"/>
      <c r="D660" s="1"/>
      <c r="E660" s="11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13"/>
      <c r="X660" s="1"/>
      <c r="Y660" s="1"/>
      <c r="Z660" s="1"/>
      <c r="AA660" s="117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4.25" customHeight="1">
      <c r="A661" s="1"/>
      <c r="B661" s="1"/>
      <c r="C661" s="1"/>
      <c r="D661" s="1"/>
      <c r="E661" s="11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13"/>
      <c r="X661" s="1"/>
      <c r="Y661" s="1"/>
      <c r="Z661" s="1"/>
      <c r="AA661" s="117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4.25" customHeight="1">
      <c r="A662" s="1"/>
      <c r="B662" s="1"/>
      <c r="C662" s="1"/>
      <c r="D662" s="1"/>
      <c r="E662" s="11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13"/>
      <c r="X662" s="1"/>
      <c r="Y662" s="1"/>
      <c r="Z662" s="1"/>
      <c r="AA662" s="117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4.25" customHeight="1">
      <c r="A663" s="1"/>
      <c r="B663" s="1"/>
      <c r="C663" s="1"/>
      <c r="D663" s="1"/>
      <c r="E663" s="11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13"/>
      <c r="X663" s="1"/>
      <c r="Y663" s="1"/>
      <c r="Z663" s="1"/>
      <c r="AA663" s="117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4.25" customHeight="1">
      <c r="A664" s="1"/>
      <c r="B664" s="1"/>
      <c r="C664" s="1"/>
      <c r="D664" s="1"/>
      <c r="E664" s="11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13"/>
      <c r="X664" s="1"/>
      <c r="Y664" s="1"/>
      <c r="Z664" s="1"/>
      <c r="AA664" s="117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4.25" customHeight="1">
      <c r="A665" s="1"/>
      <c r="B665" s="1"/>
      <c r="C665" s="1"/>
      <c r="D665" s="1"/>
      <c r="E665" s="11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13"/>
      <c r="X665" s="1"/>
      <c r="Y665" s="1"/>
      <c r="Z665" s="1"/>
      <c r="AA665" s="117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4.25" customHeight="1">
      <c r="A666" s="1"/>
      <c r="B666" s="1"/>
      <c r="C666" s="1"/>
      <c r="D666" s="1"/>
      <c r="E666" s="11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13"/>
      <c r="X666" s="1"/>
      <c r="Y666" s="1"/>
      <c r="Z666" s="1"/>
      <c r="AA666" s="117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4.25" customHeight="1">
      <c r="A667" s="1"/>
      <c r="B667" s="1"/>
      <c r="C667" s="1"/>
      <c r="D667" s="1"/>
      <c r="E667" s="11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13"/>
      <c r="X667" s="1"/>
      <c r="Y667" s="1"/>
      <c r="Z667" s="1"/>
      <c r="AA667" s="117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4.25" customHeight="1">
      <c r="A668" s="1"/>
      <c r="B668" s="1"/>
      <c r="C668" s="1"/>
      <c r="D668" s="1"/>
      <c r="E668" s="11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13"/>
      <c r="X668" s="1"/>
      <c r="Y668" s="1"/>
      <c r="Z668" s="1"/>
      <c r="AA668" s="117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4.25" customHeight="1">
      <c r="A669" s="1"/>
      <c r="B669" s="1"/>
      <c r="C669" s="1"/>
      <c r="D669" s="1"/>
      <c r="E669" s="11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13"/>
      <c r="X669" s="1"/>
      <c r="Y669" s="1"/>
      <c r="Z669" s="1"/>
      <c r="AA669" s="117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4.25" customHeight="1">
      <c r="A670" s="1"/>
      <c r="B670" s="1"/>
      <c r="C670" s="1"/>
      <c r="D670" s="1"/>
      <c r="E670" s="11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13"/>
      <c r="X670" s="1"/>
      <c r="Y670" s="1"/>
      <c r="Z670" s="1"/>
      <c r="AA670" s="117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4.25" customHeight="1">
      <c r="A671" s="1"/>
      <c r="B671" s="1"/>
      <c r="C671" s="1"/>
      <c r="D671" s="1"/>
      <c r="E671" s="11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13"/>
      <c r="X671" s="1"/>
      <c r="Y671" s="1"/>
      <c r="Z671" s="1"/>
      <c r="AA671" s="117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4.25" customHeight="1">
      <c r="A672" s="1"/>
      <c r="B672" s="1"/>
      <c r="C672" s="1"/>
      <c r="D672" s="1"/>
      <c r="E672" s="11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13"/>
      <c r="X672" s="1"/>
      <c r="Y672" s="1"/>
      <c r="Z672" s="1"/>
      <c r="AA672" s="117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4.25" customHeight="1">
      <c r="A673" s="1"/>
      <c r="B673" s="1"/>
      <c r="C673" s="1"/>
      <c r="D673" s="1"/>
      <c r="E673" s="11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13"/>
      <c r="X673" s="1"/>
      <c r="Y673" s="1"/>
      <c r="Z673" s="1"/>
      <c r="AA673" s="117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4.25" customHeight="1">
      <c r="A674" s="1"/>
      <c r="B674" s="1"/>
      <c r="C674" s="1"/>
      <c r="D674" s="1"/>
      <c r="E674" s="11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13"/>
      <c r="X674" s="1"/>
      <c r="Y674" s="1"/>
      <c r="Z674" s="1"/>
      <c r="AA674" s="117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4.25" customHeight="1">
      <c r="A675" s="1"/>
      <c r="B675" s="1"/>
      <c r="C675" s="1"/>
      <c r="D675" s="1"/>
      <c r="E675" s="11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13"/>
      <c r="X675" s="1"/>
      <c r="Y675" s="1"/>
      <c r="Z675" s="1"/>
      <c r="AA675" s="117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4.25" customHeight="1">
      <c r="A676" s="1"/>
      <c r="B676" s="1"/>
      <c r="C676" s="1"/>
      <c r="D676" s="1"/>
      <c r="E676" s="11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13"/>
      <c r="X676" s="1"/>
      <c r="Y676" s="1"/>
      <c r="Z676" s="1"/>
      <c r="AA676" s="117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4.25" customHeight="1">
      <c r="A677" s="1"/>
      <c r="B677" s="1"/>
      <c r="C677" s="1"/>
      <c r="D677" s="1"/>
      <c r="E677" s="11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13"/>
      <c r="X677" s="1"/>
      <c r="Y677" s="1"/>
      <c r="Z677" s="1"/>
      <c r="AA677" s="117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4.25" customHeight="1">
      <c r="A678" s="1"/>
      <c r="B678" s="1"/>
      <c r="C678" s="1"/>
      <c r="D678" s="1"/>
      <c r="E678" s="11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13"/>
      <c r="X678" s="1"/>
      <c r="Y678" s="1"/>
      <c r="Z678" s="1"/>
      <c r="AA678" s="117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4.25" customHeight="1">
      <c r="A679" s="1"/>
      <c r="B679" s="1"/>
      <c r="C679" s="1"/>
      <c r="D679" s="1"/>
      <c r="E679" s="11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13"/>
      <c r="X679" s="1"/>
      <c r="Y679" s="1"/>
      <c r="Z679" s="1"/>
      <c r="AA679" s="117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4.25" customHeight="1">
      <c r="A680" s="1"/>
      <c r="B680" s="1"/>
      <c r="C680" s="1"/>
      <c r="D680" s="1"/>
      <c r="E680" s="11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13"/>
      <c r="X680" s="1"/>
      <c r="Y680" s="1"/>
      <c r="Z680" s="1"/>
      <c r="AA680" s="117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4.25" customHeight="1">
      <c r="A681" s="1"/>
      <c r="B681" s="1"/>
      <c r="C681" s="1"/>
      <c r="D681" s="1"/>
      <c r="E681" s="11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13"/>
      <c r="X681" s="1"/>
      <c r="Y681" s="1"/>
      <c r="Z681" s="1"/>
      <c r="AA681" s="117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4.25" customHeight="1">
      <c r="A682" s="1"/>
      <c r="B682" s="1"/>
      <c r="C682" s="1"/>
      <c r="D682" s="1"/>
      <c r="E682" s="11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13"/>
      <c r="X682" s="1"/>
      <c r="Y682" s="1"/>
      <c r="Z682" s="1"/>
      <c r="AA682" s="117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4.25" customHeight="1">
      <c r="A683" s="1"/>
      <c r="B683" s="1"/>
      <c r="C683" s="1"/>
      <c r="D683" s="1"/>
      <c r="E683" s="11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13"/>
      <c r="X683" s="1"/>
      <c r="Y683" s="1"/>
      <c r="Z683" s="1"/>
      <c r="AA683" s="117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4.25" customHeight="1">
      <c r="A684" s="1"/>
      <c r="B684" s="1"/>
      <c r="C684" s="1"/>
      <c r="D684" s="1"/>
      <c r="E684" s="11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13"/>
      <c r="X684" s="1"/>
      <c r="Y684" s="1"/>
      <c r="Z684" s="1"/>
      <c r="AA684" s="117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4.25" customHeight="1">
      <c r="A685" s="1"/>
      <c r="B685" s="1"/>
      <c r="C685" s="1"/>
      <c r="D685" s="1"/>
      <c r="E685" s="11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13"/>
      <c r="X685" s="1"/>
      <c r="Y685" s="1"/>
      <c r="Z685" s="1"/>
      <c r="AA685" s="117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4.25" customHeight="1">
      <c r="A686" s="1"/>
      <c r="B686" s="1"/>
      <c r="C686" s="1"/>
      <c r="D686" s="1"/>
      <c r="E686" s="11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13"/>
      <c r="X686" s="1"/>
      <c r="Y686" s="1"/>
      <c r="Z686" s="1"/>
      <c r="AA686" s="117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4.25" customHeight="1">
      <c r="A687" s="1"/>
      <c r="B687" s="1"/>
      <c r="C687" s="1"/>
      <c r="D687" s="1"/>
      <c r="E687" s="11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13"/>
      <c r="X687" s="1"/>
      <c r="Y687" s="1"/>
      <c r="Z687" s="1"/>
      <c r="AA687" s="117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4.25" customHeight="1">
      <c r="A688" s="1"/>
      <c r="B688" s="1"/>
      <c r="C688" s="1"/>
      <c r="D688" s="1"/>
      <c r="E688" s="11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13"/>
      <c r="X688" s="1"/>
      <c r="Y688" s="1"/>
      <c r="Z688" s="1"/>
      <c r="AA688" s="117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4.25" customHeight="1">
      <c r="A689" s="1"/>
      <c r="B689" s="1"/>
      <c r="C689" s="1"/>
      <c r="D689" s="1"/>
      <c r="E689" s="11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13"/>
      <c r="X689" s="1"/>
      <c r="Y689" s="1"/>
      <c r="Z689" s="1"/>
      <c r="AA689" s="117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4.25" customHeight="1">
      <c r="A690" s="1"/>
      <c r="B690" s="1"/>
      <c r="C690" s="1"/>
      <c r="D690" s="1"/>
      <c r="E690" s="11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13"/>
      <c r="X690" s="1"/>
      <c r="Y690" s="1"/>
      <c r="Z690" s="1"/>
      <c r="AA690" s="117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4.25" customHeight="1">
      <c r="A691" s="1"/>
      <c r="B691" s="1"/>
      <c r="C691" s="1"/>
      <c r="D691" s="1"/>
      <c r="E691" s="11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13"/>
      <c r="X691" s="1"/>
      <c r="Y691" s="1"/>
      <c r="Z691" s="1"/>
      <c r="AA691" s="117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4.25" customHeight="1">
      <c r="A692" s="1"/>
      <c r="B692" s="1"/>
      <c r="C692" s="1"/>
      <c r="D692" s="1"/>
      <c r="E692" s="11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13"/>
      <c r="X692" s="1"/>
      <c r="Y692" s="1"/>
      <c r="Z692" s="1"/>
      <c r="AA692" s="117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4.25" customHeight="1">
      <c r="A693" s="1"/>
      <c r="B693" s="1"/>
      <c r="C693" s="1"/>
      <c r="D693" s="1"/>
      <c r="E693" s="11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13"/>
      <c r="X693" s="1"/>
      <c r="Y693" s="1"/>
      <c r="Z693" s="1"/>
      <c r="AA693" s="117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4.25" customHeight="1">
      <c r="A694" s="1"/>
      <c r="B694" s="1"/>
      <c r="C694" s="1"/>
      <c r="D694" s="1"/>
      <c r="E694" s="11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13"/>
      <c r="X694" s="1"/>
      <c r="Y694" s="1"/>
      <c r="Z694" s="1"/>
      <c r="AA694" s="117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4.25" customHeight="1">
      <c r="A695" s="1"/>
      <c r="B695" s="1"/>
      <c r="C695" s="1"/>
      <c r="D695" s="1"/>
      <c r="E695" s="11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13"/>
      <c r="X695" s="1"/>
      <c r="Y695" s="1"/>
      <c r="Z695" s="1"/>
      <c r="AA695" s="117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4.25" customHeight="1">
      <c r="A696" s="1"/>
      <c r="B696" s="1"/>
      <c r="C696" s="1"/>
      <c r="D696" s="1"/>
      <c r="E696" s="11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13"/>
      <c r="X696" s="1"/>
      <c r="Y696" s="1"/>
      <c r="Z696" s="1"/>
      <c r="AA696" s="117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4.25" customHeight="1">
      <c r="A697" s="1"/>
      <c r="B697" s="1"/>
      <c r="C697" s="1"/>
      <c r="D697" s="1"/>
      <c r="E697" s="11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13"/>
      <c r="X697" s="1"/>
      <c r="Y697" s="1"/>
      <c r="Z697" s="1"/>
      <c r="AA697" s="117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4.25" customHeight="1">
      <c r="A698" s="1"/>
      <c r="B698" s="1"/>
      <c r="C698" s="1"/>
      <c r="D698" s="1"/>
      <c r="E698" s="11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13"/>
      <c r="X698" s="1"/>
      <c r="Y698" s="1"/>
      <c r="Z698" s="1"/>
      <c r="AA698" s="117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4.25" customHeight="1">
      <c r="A699" s="1"/>
      <c r="B699" s="1"/>
      <c r="C699" s="1"/>
      <c r="D699" s="1"/>
      <c r="E699" s="11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13"/>
      <c r="X699" s="1"/>
      <c r="Y699" s="1"/>
      <c r="Z699" s="1"/>
      <c r="AA699" s="117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4.25" customHeight="1">
      <c r="A700" s="1"/>
      <c r="B700" s="1"/>
      <c r="C700" s="1"/>
      <c r="D700" s="1"/>
      <c r="E700" s="11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13"/>
      <c r="X700" s="1"/>
      <c r="Y700" s="1"/>
      <c r="Z700" s="1"/>
      <c r="AA700" s="117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4.25" customHeight="1">
      <c r="A701" s="1"/>
      <c r="B701" s="1"/>
      <c r="C701" s="1"/>
      <c r="D701" s="1"/>
      <c r="E701" s="11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13"/>
      <c r="X701" s="1"/>
      <c r="Y701" s="1"/>
      <c r="Z701" s="1"/>
      <c r="AA701" s="117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4.25" customHeight="1">
      <c r="A702" s="1"/>
      <c r="B702" s="1"/>
      <c r="C702" s="1"/>
      <c r="D702" s="1"/>
      <c r="E702" s="11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13"/>
      <c r="X702" s="1"/>
      <c r="Y702" s="1"/>
      <c r="Z702" s="1"/>
      <c r="AA702" s="117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4.25" customHeight="1">
      <c r="A703" s="1"/>
      <c r="B703" s="1"/>
      <c r="C703" s="1"/>
      <c r="D703" s="1"/>
      <c r="E703" s="11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13"/>
      <c r="X703" s="1"/>
      <c r="Y703" s="1"/>
      <c r="Z703" s="1"/>
      <c r="AA703" s="117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4.25" customHeight="1">
      <c r="A704" s="1"/>
      <c r="B704" s="1"/>
      <c r="C704" s="1"/>
      <c r="D704" s="1"/>
      <c r="E704" s="11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13"/>
      <c r="X704" s="1"/>
      <c r="Y704" s="1"/>
      <c r="Z704" s="1"/>
      <c r="AA704" s="117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4.25" customHeight="1">
      <c r="A705" s="1"/>
      <c r="B705" s="1"/>
      <c r="C705" s="1"/>
      <c r="D705" s="1"/>
      <c r="E705" s="11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13"/>
      <c r="X705" s="1"/>
      <c r="Y705" s="1"/>
      <c r="Z705" s="1"/>
      <c r="AA705" s="117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4.25" customHeight="1">
      <c r="A706" s="1"/>
      <c r="B706" s="1"/>
      <c r="C706" s="1"/>
      <c r="D706" s="1"/>
      <c r="E706" s="11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13"/>
      <c r="X706" s="1"/>
      <c r="Y706" s="1"/>
      <c r="Z706" s="1"/>
      <c r="AA706" s="117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4.25" customHeight="1">
      <c r="A707" s="1"/>
      <c r="B707" s="1"/>
      <c r="C707" s="1"/>
      <c r="D707" s="1"/>
      <c r="E707" s="11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13"/>
      <c r="X707" s="1"/>
      <c r="Y707" s="1"/>
      <c r="Z707" s="1"/>
      <c r="AA707" s="117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4.25" customHeight="1">
      <c r="A708" s="1"/>
      <c r="B708" s="1"/>
      <c r="C708" s="1"/>
      <c r="D708" s="1"/>
      <c r="E708" s="11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13"/>
      <c r="X708" s="1"/>
      <c r="Y708" s="1"/>
      <c r="Z708" s="1"/>
      <c r="AA708" s="117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4.25" customHeight="1">
      <c r="A709" s="1"/>
      <c r="B709" s="1"/>
      <c r="C709" s="1"/>
      <c r="D709" s="1"/>
      <c r="E709" s="11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13"/>
      <c r="X709" s="1"/>
      <c r="Y709" s="1"/>
      <c r="Z709" s="1"/>
      <c r="AA709" s="117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4.25" customHeight="1">
      <c r="A710" s="1"/>
      <c r="B710" s="1"/>
      <c r="C710" s="1"/>
      <c r="D710" s="1"/>
      <c r="E710" s="11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13"/>
      <c r="X710" s="1"/>
      <c r="Y710" s="1"/>
      <c r="Z710" s="1"/>
      <c r="AA710" s="117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4.25" customHeight="1">
      <c r="A711" s="1"/>
      <c r="B711" s="1"/>
      <c r="C711" s="1"/>
      <c r="D711" s="1"/>
      <c r="E711" s="11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13"/>
      <c r="X711" s="1"/>
      <c r="Y711" s="1"/>
      <c r="Z711" s="1"/>
      <c r="AA711" s="117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4.25" customHeight="1">
      <c r="A712" s="1"/>
      <c r="B712" s="1"/>
      <c r="C712" s="1"/>
      <c r="D712" s="1"/>
      <c r="E712" s="11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13"/>
      <c r="X712" s="1"/>
      <c r="Y712" s="1"/>
      <c r="Z712" s="1"/>
      <c r="AA712" s="117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4.25" customHeight="1">
      <c r="A713" s="1"/>
      <c r="B713" s="1"/>
      <c r="C713" s="1"/>
      <c r="D713" s="1"/>
      <c r="E713" s="11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13"/>
      <c r="X713" s="1"/>
      <c r="Y713" s="1"/>
      <c r="Z713" s="1"/>
      <c r="AA713" s="117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4.25" customHeight="1">
      <c r="A714" s="1"/>
      <c r="B714" s="1"/>
      <c r="C714" s="1"/>
      <c r="D714" s="1"/>
      <c r="E714" s="11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13"/>
      <c r="X714" s="1"/>
      <c r="Y714" s="1"/>
      <c r="Z714" s="1"/>
      <c r="AA714" s="117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4.25" customHeight="1">
      <c r="A715" s="1"/>
      <c r="B715" s="1"/>
      <c r="C715" s="1"/>
      <c r="D715" s="1"/>
      <c r="E715" s="11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13"/>
      <c r="X715" s="1"/>
      <c r="Y715" s="1"/>
      <c r="Z715" s="1"/>
      <c r="AA715" s="117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4.25" customHeight="1">
      <c r="A716" s="1"/>
      <c r="B716" s="1"/>
      <c r="C716" s="1"/>
      <c r="D716" s="1"/>
      <c r="E716" s="11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13"/>
      <c r="X716" s="1"/>
      <c r="Y716" s="1"/>
      <c r="Z716" s="1"/>
      <c r="AA716" s="117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4.25" customHeight="1">
      <c r="A717" s="1"/>
      <c r="B717" s="1"/>
      <c r="C717" s="1"/>
      <c r="D717" s="1"/>
      <c r="E717" s="11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13"/>
      <c r="X717" s="1"/>
      <c r="Y717" s="1"/>
      <c r="Z717" s="1"/>
      <c r="AA717" s="117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4.25" customHeight="1">
      <c r="A718" s="1"/>
      <c r="B718" s="1"/>
      <c r="C718" s="1"/>
      <c r="D718" s="1"/>
      <c r="E718" s="11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13"/>
      <c r="X718" s="1"/>
      <c r="Y718" s="1"/>
      <c r="Z718" s="1"/>
      <c r="AA718" s="117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4.25" customHeight="1">
      <c r="A719" s="1"/>
      <c r="B719" s="1"/>
      <c r="C719" s="1"/>
      <c r="D719" s="1"/>
      <c r="E719" s="11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13"/>
      <c r="X719" s="1"/>
      <c r="Y719" s="1"/>
      <c r="Z719" s="1"/>
      <c r="AA719" s="117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4.25" customHeight="1">
      <c r="A720" s="1"/>
      <c r="B720" s="1"/>
      <c r="C720" s="1"/>
      <c r="D720" s="1"/>
      <c r="E720" s="11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13"/>
      <c r="X720" s="1"/>
      <c r="Y720" s="1"/>
      <c r="Z720" s="1"/>
      <c r="AA720" s="117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4.25" customHeight="1">
      <c r="A721" s="1"/>
      <c r="B721" s="1"/>
      <c r="C721" s="1"/>
      <c r="D721" s="1"/>
      <c r="E721" s="11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13"/>
      <c r="X721" s="1"/>
      <c r="Y721" s="1"/>
      <c r="Z721" s="1"/>
      <c r="AA721" s="117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4.25" customHeight="1">
      <c r="A722" s="1"/>
      <c r="B722" s="1"/>
      <c r="C722" s="1"/>
      <c r="D722" s="1"/>
      <c r="E722" s="11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13"/>
      <c r="X722" s="1"/>
      <c r="Y722" s="1"/>
      <c r="Z722" s="1"/>
      <c r="AA722" s="117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4.25" customHeight="1">
      <c r="A723" s="1"/>
      <c r="B723" s="1"/>
      <c r="C723" s="1"/>
      <c r="D723" s="1"/>
      <c r="E723" s="11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13"/>
      <c r="X723" s="1"/>
      <c r="Y723" s="1"/>
      <c r="Z723" s="1"/>
      <c r="AA723" s="117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4.25" customHeight="1">
      <c r="A724" s="1"/>
      <c r="B724" s="1"/>
      <c r="C724" s="1"/>
      <c r="D724" s="1"/>
      <c r="E724" s="11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13"/>
      <c r="X724" s="1"/>
      <c r="Y724" s="1"/>
      <c r="Z724" s="1"/>
      <c r="AA724" s="117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4.25" customHeight="1">
      <c r="A725" s="1"/>
      <c r="B725" s="1"/>
      <c r="C725" s="1"/>
      <c r="D725" s="1"/>
      <c r="E725" s="11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13"/>
      <c r="X725" s="1"/>
      <c r="Y725" s="1"/>
      <c r="Z725" s="1"/>
      <c r="AA725" s="117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4.25" customHeight="1">
      <c r="A726" s="1"/>
      <c r="B726" s="1"/>
      <c r="C726" s="1"/>
      <c r="D726" s="1"/>
      <c r="E726" s="11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13"/>
      <c r="X726" s="1"/>
      <c r="Y726" s="1"/>
      <c r="Z726" s="1"/>
      <c r="AA726" s="117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4.25" customHeight="1">
      <c r="A727" s="1"/>
      <c r="B727" s="1"/>
      <c r="C727" s="1"/>
      <c r="D727" s="1"/>
      <c r="E727" s="11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13"/>
      <c r="X727" s="1"/>
      <c r="Y727" s="1"/>
      <c r="Z727" s="1"/>
      <c r="AA727" s="117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4.25" customHeight="1">
      <c r="A728" s="1"/>
      <c r="B728" s="1"/>
      <c r="C728" s="1"/>
      <c r="D728" s="1"/>
      <c r="E728" s="11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13"/>
      <c r="X728" s="1"/>
      <c r="Y728" s="1"/>
      <c r="Z728" s="1"/>
      <c r="AA728" s="117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4.25" customHeight="1">
      <c r="A729" s="1"/>
      <c r="B729" s="1"/>
      <c r="C729" s="1"/>
      <c r="D729" s="1"/>
      <c r="E729" s="11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13"/>
      <c r="X729" s="1"/>
      <c r="Y729" s="1"/>
      <c r="Z729" s="1"/>
      <c r="AA729" s="117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4.25" customHeight="1">
      <c r="A730" s="1"/>
      <c r="B730" s="1"/>
      <c r="C730" s="1"/>
      <c r="D730" s="1"/>
      <c r="E730" s="11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13"/>
      <c r="X730" s="1"/>
      <c r="Y730" s="1"/>
      <c r="Z730" s="1"/>
      <c r="AA730" s="117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4.25" customHeight="1">
      <c r="A731" s="1"/>
      <c r="B731" s="1"/>
      <c r="C731" s="1"/>
      <c r="D731" s="1"/>
      <c r="E731" s="11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13"/>
      <c r="X731" s="1"/>
      <c r="Y731" s="1"/>
      <c r="Z731" s="1"/>
      <c r="AA731" s="117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4.25" customHeight="1">
      <c r="A732" s="1"/>
      <c r="B732" s="1"/>
      <c r="C732" s="1"/>
      <c r="D732" s="1"/>
      <c r="E732" s="11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13"/>
      <c r="X732" s="1"/>
      <c r="Y732" s="1"/>
      <c r="Z732" s="1"/>
      <c r="AA732" s="117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4.25" customHeight="1">
      <c r="A733" s="1"/>
      <c r="B733" s="1"/>
      <c r="C733" s="1"/>
      <c r="D733" s="1"/>
      <c r="E733" s="11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13"/>
      <c r="X733" s="1"/>
      <c r="Y733" s="1"/>
      <c r="Z733" s="1"/>
      <c r="AA733" s="117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4.25" customHeight="1">
      <c r="A734" s="1"/>
      <c r="B734" s="1"/>
      <c r="C734" s="1"/>
      <c r="D734" s="1"/>
      <c r="E734" s="11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13"/>
      <c r="X734" s="1"/>
      <c r="Y734" s="1"/>
      <c r="Z734" s="1"/>
      <c r="AA734" s="117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4.25" customHeight="1">
      <c r="A735" s="1"/>
      <c r="B735" s="1"/>
      <c r="C735" s="1"/>
      <c r="D735" s="1"/>
      <c r="E735" s="11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13"/>
      <c r="X735" s="1"/>
      <c r="Y735" s="1"/>
      <c r="Z735" s="1"/>
      <c r="AA735" s="117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4.25" customHeight="1">
      <c r="A736" s="1"/>
      <c r="B736" s="1"/>
      <c r="C736" s="1"/>
      <c r="D736" s="1"/>
      <c r="E736" s="11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13"/>
      <c r="X736" s="1"/>
      <c r="Y736" s="1"/>
      <c r="Z736" s="1"/>
      <c r="AA736" s="117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4.25" customHeight="1">
      <c r="A737" s="1"/>
      <c r="B737" s="1"/>
      <c r="C737" s="1"/>
      <c r="D737" s="1"/>
      <c r="E737" s="11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13"/>
      <c r="X737" s="1"/>
      <c r="Y737" s="1"/>
      <c r="Z737" s="1"/>
      <c r="AA737" s="117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4.25" customHeight="1">
      <c r="A738" s="1"/>
      <c r="B738" s="1"/>
      <c r="C738" s="1"/>
      <c r="D738" s="1"/>
      <c r="E738" s="11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13"/>
      <c r="X738" s="1"/>
      <c r="Y738" s="1"/>
      <c r="Z738" s="1"/>
      <c r="AA738" s="117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4.25" customHeight="1">
      <c r="A739" s="1"/>
      <c r="B739" s="1"/>
      <c r="C739" s="1"/>
      <c r="D739" s="1"/>
      <c r="E739" s="11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13"/>
      <c r="X739" s="1"/>
      <c r="Y739" s="1"/>
      <c r="Z739" s="1"/>
      <c r="AA739" s="117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4.25" customHeight="1">
      <c r="A740" s="1"/>
      <c r="B740" s="1"/>
      <c r="C740" s="1"/>
      <c r="D740" s="1"/>
      <c r="E740" s="11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13"/>
      <c r="X740" s="1"/>
      <c r="Y740" s="1"/>
      <c r="Z740" s="1"/>
      <c r="AA740" s="117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4.25" customHeight="1">
      <c r="A741" s="1"/>
      <c r="B741" s="1"/>
      <c r="C741" s="1"/>
      <c r="D741" s="1"/>
      <c r="E741" s="11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13"/>
      <c r="X741" s="1"/>
      <c r="Y741" s="1"/>
      <c r="Z741" s="1"/>
      <c r="AA741" s="117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4.25" customHeight="1">
      <c r="A742" s="1"/>
      <c r="B742" s="1"/>
      <c r="C742" s="1"/>
      <c r="D742" s="1"/>
      <c r="E742" s="11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13"/>
      <c r="X742" s="1"/>
      <c r="Y742" s="1"/>
      <c r="Z742" s="1"/>
      <c r="AA742" s="117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4.25" customHeight="1">
      <c r="A743" s="1"/>
      <c r="B743" s="1"/>
      <c r="C743" s="1"/>
      <c r="D743" s="1"/>
      <c r="E743" s="11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13"/>
      <c r="X743" s="1"/>
      <c r="Y743" s="1"/>
      <c r="Z743" s="1"/>
      <c r="AA743" s="117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4.25" customHeight="1">
      <c r="A744" s="1"/>
      <c r="B744" s="1"/>
      <c r="C744" s="1"/>
      <c r="D744" s="1"/>
      <c r="E744" s="11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13"/>
      <c r="X744" s="1"/>
      <c r="Y744" s="1"/>
      <c r="Z744" s="1"/>
      <c r="AA744" s="117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4.25" customHeight="1">
      <c r="A745" s="1"/>
      <c r="B745" s="1"/>
      <c r="C745" s="1"/>
      <c r="D745" s="1"/>
      <c r="E745" s="11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13"/>
      <c r="X745" s="1"/>
      <c r="Y745" s="1"/>
      <c r="Z745" s="1"/>
      <c r="AA745" s="117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4.25" customHeight="1">
      <c r="A746" s="1"/>
      <c r="B746" s="1"/>
      <c r="C746" s="1"/>
      <c r="D746" s="1"/>
      <c r="E746" s="11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13"/>
      <c r="X746" s="1"/>
      <c r="Y746" s="1"/>
      <c r="Z746" s="1"/>
      <c r="AA746" s="117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4.25" customHeight="1">
      <c r="A747" s="1"/>
      <c r="B747" s="1"/>
      <c r="C747" s="1"/>
      <c r="D747" s="1"/>
      <c r="E747" s="11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13"/>
      <c r="X747" s="1"/>
      <c r="Y747" s="1"/>
      <c r="Z747" s="1"/>
      <c r="AA747" s="117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4.25" customHeight="1">
      <c r="A748" s="1"/>
      <c r="B748" s="1"/>
      <c r="C748" s="1"/>
      <c r="D748" s="1"/>
      <c r="E748" s="11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13"/>
      <c r="X748" s="1"/>
      <c r="Y748" s="1"/>
      <c r="Z748" s="1"/>
      <c r="AA748" s="117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4.25" customHeight="1">
      <c r="A749" s="1"/>
      <c r="B749" s="1"/>
      <c r="C749" s="1"/>
      <c r="D749" s="1"/>
      <c r="E749" s="11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13"/>
      <c r="X749" s="1"/>
      <c r="Y749" s="1"/>
      <c r="Z749" s="1"/>
      <c r="AA749" s="117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4.25" customHeight="1">
      <c r="A750" s="1"/>
      <c r="B750" s="1"/>
      <c r="C750" s="1"/>
      <c r="D750" s="1"/>
      <c r="E750" s="11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13"/>
      <c r="X750" s="1"/>
      <c r="Y750" s="1"/>
      <c r="Z750" s="1"/>
      <c r="AA750" s="117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4.25" customHeight="1">
      <c r="A751" s="1"/>
      <c r="B751" s="1"/>
      <c r="C751" s="1"/>
      <c r="D751" s="1"/>
      <c r="E751" s="11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13"/>
      <c r="X751" s="1"/>
      <c r="Y751" s="1"/>
      <c r="Z751" s="1"/>
      <c r="AA751" s="117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4.25" customHeight="1">
      <c r="A752" s="1"/>
      <c r="B752" s="1"/>
      <c r="C752" s="1"/>
      <c r="D752" s="1"/>
      <c r="E752" s="11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13"/>
      <c r="X752" s="1"/>
      <c r="Y752" s="1"/>
      <c r="Z752" s="1"/>
      <c r="AA752" s="117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4.25" customHeight="1">
      <c r="A753" s="1"/>
      <c r="B753" s="1"/>
      <c r="C753" s="1"/>
      <c r="D753" s="1"/>
      <c r="E753" s="11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13"/>
      <c r="X753" s="1"/>
      <c r="Y753" s="1"/>
      <c r="Z753" s="1"/>
      <c r="AA753" s="117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4.25" customHeight="1">
      <c r="A754" s="1"/>
      <c r="B754" s="1"/>
      <c r="C754" s="1"/>
      <c r="D754" s="1"/>
      <c r="E754" s="11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13"/>
      <c r="X754" s="1"/>
      <c r="Y754" s="1"/>
      <c r="Z754" s="1"/>
      <c r="AA754" s="117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4.25" customHeight="1">
      <c r="A755" s="1"/>
      <c r="B755" s="1"/>
      <c r="C755" s="1"/>
      <c r="D755" s="1"/>
      <c r="E755" s="11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13"/>
      <c r="X755" s="1"/>
      <c r="Y755" s="1"/>
      <c r="Z755" s="1"/>
      <c r="AA755" s="117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4.25" customHeight="1">
      <c r="A756" s="1"/>
      <c r="B756" s="1"/>
      <c r="C756" s="1"/>
      <c r="D756" s="1"/>
      <c r="E756" s="11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13"/>
      <c r="X756" s="1"/>
      <c r="Y756" s="1"/>
      <c r="Z756" s="1"/>
      <c r="AA756" s="117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4.25" customHeight="1">
      <c r="A757" s="1"/>
      <c r="B757" s="1"/>
      <c r="C757" s="1"/>
      <c r="D757" s="1"/>
      <c r="E757" s="11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13"/>
      <c r="X757" s="1"/>
      <c r="Y757" s="1"/>
      <c r="Z757" s="1"/>
      <c r="AA757" s="117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4.25" customHeight="1">
      <c r="A758" s="1"/>
      <c r="B758" s="1"/>
      <c r="C758" s="1"/>
      <c r="D758" s="1"/>
      <c r="E758" s="11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13"/>
      <c r="X758" s="1"/>
      <c r="Y758" s="1"/>
      <c r="Z758" s="1"/>
      <c r="AA758" s="117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4.25" customHeight="1">
      <c r="A759" s="1"/>
      <c r="B759" s="1"/>
      <c r="C759" s="1"/>
      <c r="D759" s="1"/>
      <c r="E759" s="11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13"/>
      <c r="X759" s="1"/>
      <c r="Y759" s="1"/>
      <c r="Z759" s="1"/>
      <c r="AA759" s="117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4.25" customHeight="1">
      <c r="A760" s="1"/>
      <c r="B760" s="1"/>
      <c r="C760" s="1"/>
      <c r="D760" s="1"/>
      <c r="E760" s="11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13"/>
      <c r="X760" s="1"/>
      <c r="Y760" s="1"/>
      <c r="Z760" s="1"/>
      <c r="AA760" s="117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4.25" customHeight="1">
      <c r="A761" s="1"/>
      <c r="B761" s="1"/>
      <c r="C761" s="1"/>
      <c r="D761" s="1"/>
      <c r="E761" s="11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13"/>
      <c r="X761" s="1"/>
      <c r="Y761" s="1"/>
      <c r="Z761" s="1"/>
      <c r="AA761" s="117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4.25" customHeight="1">
      <c r="A762" s="1"/>
      <c r="B762" s="1"/>
      <c r="C762" s="1"/>
      <c r="D762" s="1"/>
      <c r="E762" s="11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13"/>
      <c r="X762" s="1"/>
      <c r="Y762" s="1"/>
      <c r="Z762" s="1"/>
      <c r="AA762" s="117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4.25" customHeight="1">
      <c r="A763" s="1"/>
      <c r="B763" s="1"/>
      <c r="C763" s="1"/>
      <c r="D763" s="1"/>
      <c r="E763" s="11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13"/>
      <c r="X763" s="1"/>
      <c r="Y763" s="1"/>
      <c r="Z763" s="1"/>
      <c r="AA763" s="117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4.25" customHeight="1">
      <c r="A764" s="1"/>
      <c r="B764" s="1"/>
      <c r="C764" s="1"/>
      <c r="D764" s="1"/>
      <c r="E764" s="11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13"/>
      <c r="X764" s="1"/>
      <c r="Y764" s="1"/>
      <c r="Z764" s="1"/>
      <c r="AA764" s="117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4.25" customHeight="1">
      <c r="A765" s="1"/>
      <c r="B765" s="1"/>
      <c r="C765" s="1"/>
      <c r="D765" s="1"/>
      <c r="E765" s="11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13"/>
      <c r="X765" s="1"/>
      <c r="Y765" s="1"/>
      <c r="Z765" s="1"/>
      <c r="AA765" s="117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4.25" customHeight="1">
      <c r="A766" s="1"/>
      <c r="B766" s="1"/>
      <c r="C766" s="1"/>
      <c r="D766" s="1"/>
      <c r="E766" s="11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13"/>
      <c r="X766" s="1"/>
      <c r="Y766" s="1"/>
      <c r="Z766" s="1"/>
      <c r="AA766" s="117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4.25" customHeight="1">
      <c r="A767" s="1"/>
      <c r="B767" s="1"/>
      <c r="C767" s="1"/>
      <c r="D767" s="1"/>
      <c r="E767" s="11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13"/>
      <c r="X767" s="1"/>
      <c r="Y767" s="1"/>
      <c r="Z767" s="1"/>
      <c r="AA767" s="117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4.25" customHeight="1">
      <c r="A768" s="1"/>
      <c r="B768" s="1"/>
      <c r="C768" s="1"/>
      <c r="D768" s="1"/>
      <c r="E768" s="11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13"/>
      <c r="X768" s="1"/>
      <c r="Y768" s="1"/>
      <c r="Z768" s="1"/>
      <c r="AA768" s="117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4.25" customHeight="1">
      <c r="A769" s="1"/>
      <c r="B769" s="1"/>
      <c r="C769" s="1"/>
      <c r="D769" s="1"/>
      <c r="E769" s="11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13"/>
      <c r="X769" s="1"/>
      <c r="Y769" s="1"/>
      <c r="Z769" s="1"/>
      <c r="AA769" s="117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4.25" customHeight="1">
      <c r="A770" s="1"/>
      <c r="B770" s="1"/>
      <c r="C770" s="1"/>
      <c r="D770" s="1"/>
      <c r="E770" s="11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13"/>
      <c r="X770" s="1"/>
      <c r="Y770" s="1"/>
      <c r="Z770" s="1"/>
      <c r="AA770" s="117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4.25" customHeight="1">
      <c r="A771" s="1"/>
      <c r="B771" s="1"/>
      <c r="C771" s="1"/>
      <c r="D771" s="1"/>
      <c r="E771" s="11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13"/>
      <c r="X771" s="1"/>
      <c r="Y771" s="1"/>
      <c r="Z771" s="1"/>
      <c r="AA771" s="117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4.25" customHeight="1">
      <c r="A772" s="1"/>
      <c r="B772" s="1"/>
      <c r="C772" s="1"/>
      <c r="D772" s="1"/>
      <c r="E772" s="11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13"/>
      <c r="X772" s="1"/>
      <c r="Y772" s="1"/>
      <c r="Z772" s="1"/>
      <c r="AA772" s="117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4.25" customHeight="1">
      <c r="A773" s="1"/>
      <c r="B773" s="1"/>
      <c r="C773" s="1"/>
      <c r="D773" s="1"/>
      <c r="E773" s="11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13"/>
      <c r="X773" s="1"/>
      <c r="Y773" s="1"/>
      <c r="Z773" s="1"/>
      <c r="AA773" s="117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4.25" customHeight="1">
      <c r="A774" s="1"/>
      <c r="B774" s="1"/>
      <c r="C774" s="1"/>
      <c r="D774" s="1"/>
      <c r="E774" s="11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13"/>
      <c r="X774" s="1"/>
      <c r="Y774" s="1"/>
      <c r="Z774" s="1"/>
      <c r="AA774" s="117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4.25" customHeight="1">
      <c r="A775" s="1"/>
      <c r="B775" s="1"/>
      <c r="C775" s="1"/>
      <c r="D775" s="1"/>
      <c r="E775" s="11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13"/>
      <c r="X775" s="1"/>
      <c r="Y775" s="1"/>
      <c r="Z775" s="1"/>
      <c r="AA775" s="117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4.25" customHeight="1">
      <c r="A776" s="1"/>
      <c r="B776" s="1"/>
      <c r="C776" s="1"/>
      <c r="D776" s="1"/>
      <c r="E776" s="11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13"/>
      <c r="X776" s="1"/>
      <c r="Y776" s="1"/>
      <c r="Z776" s="1"/>
      <c r="AA776" s="117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4.25" customHeight="1">
      <c r="A777" s="1"/>
      <c r="B777" s="1"/>
      <c r="C777" s="1"/>
      <c r="D777" s="1"/>
      <c r="E777" s="11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13"/>
      <c r="X777" s="1"/>
      <c r="Y777" s="1"/>
      <c r="Z777" s="1"/>
      <c r="AA777" s="117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4.25" customHeight="1">
      <c r="A778" s="1"/>
      <c r="B778" s="1"/>
      <c r="C778" s="1"/>
      <c r="D778" s="1"/>
      <c r="E778" s="11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13"/>
      <c r="X778" s="1"/>
      <c r="Y778" s="1"/>
      <c r="Z778" s="1"/>
      <c r="AA778" s="117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4.25" customHeight="1">
      <c r="A779" s="1"/>
      <c r="B779" s="1"/>
      <c r="C779" s="1"/>
      <c r="D779" s="1"/>
      <c r="E779" s="11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13"/>
      <c r="X779" s="1"/>
      <c r="Y779" s="1"/>
      <c r="Z779" s="1"/>
      <c r="AA779" s="117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4.25" customHeight="1">
      <c r="A780" s="1"/>
      <c r="B780" s="1"/>
      <c r="C780" s="1"/>
      <c r="D780" s="1"/>
      <c r="E780" s="11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13"/>
      <c r="X780" s="1"/>
      <c r="Y780" s="1"/>
      <c r="Z780" s="1"/>
      <c r="AA780" s="117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4.25" customHeight="1">
      <c r="A781" s="1"/>
      <c r="B781" s="1"/>
      <c r="C781" s="1"/>
      <c r="D781" s="1"/>
      <c r="E781" s="11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13"/>
      <c r="X781" s="1"/>
      <c r="Y781" s="1"/>
      <c r="Z781" s="1"/>
      <c r="AA781" s="117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4.25" customHeight="1">
      <c r="A782" s="1"/>
      <c r="B782" s="1"/>
      <c r="C782" s="1"/>
      <c r="D782" s="1"/>
      <c r="E782" s="11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13"/>
      <c r="X782" s="1"/>
      <c r="Y782" s="1"/>
      <c r="Z782" s="1"/>
      <c r="AA782" s="117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4.25" customHeight="1">
      <c r="A783" s="1"/>
      <c r="B783" s="1"/>
      <c r="C783" s="1"/>
      <c r="D783" s="1"/>
      <c r="E783" s="11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13"/>
      <c r="X783" s="1"/>
      <c r="Y783" s="1"/>
      <c r="Z783" s="1"/>
      <c r="AA783" s="117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4.25" customHeight="1">
      <c r="A784" s="1"/>
      <c r="B784" s="1"/>
      <c r="C784" s="1"/>
      <c r="D784" s="1"/>
      <c r="E784" s="11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13"/>
      <c r="X784" s="1"/>
      <c r="Y784" s="1"/>
      <c r="Z784" s="1"/>
      <c r="AA784" s="117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4.25" customHeight="1">
      <c r="A785" s="1"/>
      <c r="B785" s="1"/>
      <c r="C785" s="1"/>
      <c r="D785" s="1"/>
      <c r="E785" s="11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13"/>
      <c r="X785" s="1"/>
      <c r="Y785" s="1"/>
      <c r="Z785" s="1"/>
      <c r="AA785" s="117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4.25" customHeight="1">
      <c r="A786" s="1"/>
      <c r="B786" s="1"/>
      <c r="C786" s="1"/>
      <c r="D786" s="1"/>
      <c r="E786" s="11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13"/>
      <c r="X786" s="1"/>
      <c r="Y786" s="1"/>
      <c r="Z786" s="1"/>
      <c r="AA786" s="117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4.25" customHeight="1">
      <c r="A787" s="1"/>
      <c r="B787" s="1"/>
      <c r="C787" s="1"/>
      <c r="D787" s="1"/>
      <c r="E787" s="11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13"/>
      <c r="X787" s="1"/>
      <c r="Y787" s="1"/>
      <c r="Z787" s="1"/>
      <c r="AA787" s="117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4.25" customHeight="1">
      <c r="A788" s="1"/>
      <c r="B788" s="1"/>
      <c r="C788" s="1"/>
      <c r="D788" s="1"/>
      <c r="E788" s="11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13"/>
      <c r="X788" s="1"/>
      <c r="Y788" s="1"/>
      <c r="Z788" s="1"/>
      <c r="AA788" s="117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4.25" customHeight="1">
      <c r="A789" s="1"/>
      <c r="B789" s="1"/>
      <c r="C789" s="1"/>
      <c r="D789" s="1"/>
      <c r="E789" s="11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13"/>
      <c r="X789" s="1"/>
      <c r="Y789" s="1"/>
      <c r="Z789" s="1"/>
      <c r="AA789" s="117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4.25" customHeight="1">
      <c r="A790" s="1"/>
      <c r="B790" s="1"/>
      <c r="C790" s="1"/>
      <c r="D790" s="1"/>
      <c r="E790" s="11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13"/>
      <c r="X790" s="1"/>
      <c r="Y790" s="1"/>
      <c r="Z790" s="1"/>
      <c r="AA790" s="117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4.25" customHeight="1">
      <c r="A791" s="1"/>
      <c r="B791" s="1"/>
      <c r="C791" s="1"/>
      <c r="D791" s="1"/>
      <c r="E791" s="11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13"/>
      <c r="X791" s="1"/>
      <c r="Y791" s="1"/>
      <c r="Z791" s="1"/>
      <c r="AA791" s="117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4.25" customHeight="1">
      <c r="A792" s="1"/>
      <c r="B792" s="1"/>
      <c r="C792" s="1"/>
      <c r="D792" s="1"/>
      <c r="E792" s="11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13"/>
      <c r="X792" s="1"/>
      <c r="Y792" s="1"/>
      <c r="Z792" s="1"/>
      <c r="AA792" s="117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4.25" customHeight="1">
      <c r="A793" s="1"/>
      <c r="B793" s="1"/>
      <c r="C793" s="1"/>
      <c r="D793" s="1"/>
      <c r="E793" s="11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13"/>
      <c r="X793" s="1"/>
      <c r="Y793" s="1"/>
      <c r="Z793" s="1"/>
      <c r="AA793" s="117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4.25" customHeight="1">
      <c r="A794" s="1"/>
      <c r="B794" s="1"/>
      <c r="C794" s="1"/>
      <c r="D794" s="1"/>
      <c r="E794" s="11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13"/>
      <c r="X794" s="1"/>
      <c r="Y794" s="1"/>
      <c r="Z794" s="1"/>
      <c r="AA794" s="117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4.25" customHeight="1">
      <c r="A795" s="1"/>
      <c r="B795" s="1"/>
      <c r="C795" s="1"/>
      <c r="D795" s="1"/>
      <c r="E795" s="11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13"/>
      <c r="X795" s="1"/>
      <c r="Y795" s="1"/>
      <c r="Z795" s="1"/>
      <c r="AA795" s="117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4.25" customHeight="1">
      <c r="A796" s="1"/>
      <c r="B796" s="1"/>
      <c r="C796" s="1"/>
      <c r="D796" s="1"/>
      <c r="E796" s="11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13"/>
      <c r="X796" s="1"/>
      <c r="Y796" s="1"/>
      <c r="Z796" s="1"/>
      <c r="AA796" s="117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4.25" customHeight="1">
      <c r="A797" s="1"/>
      <c r="B797" s="1"/>
      <c r="C797" s="1"/>
      <c r="D797" s="1"/>
      <c r="E797" s="11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13"/>
      <c r="X797" s="1"/>
      <c r="Y797" s="1"/>
      <c r="Z797" s="1"/>
      <c r="AA797" s="117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4.25" customHeight="1">
      <c r="A798" s="1"/>
      <c r="B798" s="1"/>
      <c r="C798" s="1"/>
      <c r="D798" s="1"/>
      <c r="E798" s="11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13"/>
      <c r="X798" s="1"/>
      <c r="Y798" s="1"/>
      <c r="Z798" s="1"/>
      <c r="AA798" s="117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4.25" customHeight="1">
      <c r="A799" s="1"/>
      <c r="B799" s="1"/>
      <c r="C799" s="1"/>
      <c r="D799" s="1"/>
      <c r="E799" s="11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13"/>
      <c r="X799" s="1"/>
      <c r="Y799" s="1"/>
      <c r="Z799" s="1"/>
      <c r="AA799" s="117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4.25" customHeight="1">
      <c r="A800" s="1"/>
      <c r="B800" s="1"/>
      <c r="C800" s="1"/>
      <c r="D800" s="1"/>
      <c r="E800" s="11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13"/>
      <c r="X800" s="1"/>
      <c r="Y800" s="1"/>
      <c r="Z800" s="1"/>
      <c r="AA800" s="117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4.25" customHeight="1">
      <c r="A801" s="1"/>
      <c r="B801" s="1"/>
      <c r="C801" s="1"/>
      <c r="D801" s="1"/>
      <c r="E801" s="11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13"/>
      <c r="X801" s="1"/>
      <c r="Y801" s="1"/>
      <c r="Z801" s="1"/>
      <c r="AA801" s="117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4.25" customHeight="1">
      <c r="A802" s="1"/>
      <c r="B802" s="1"/>
      <c r="C802" s="1"/>
      <c r="D802" s="1"/>
      <c r="E802" s="11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13"/>
      <c r="X802" s="1"/>
      <c r="Y802" s="1"/>
      <c r="Z802" s="1"/>
      <c r="AA802" s="117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4.25" customHeight="1">
      <c r="A803" s="1"/>
      <c r="B803" s="1"/>
      <c r="C803" s="1"/>
      <c r="D803" s="1"/>
      <c r="E803" s="11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13"/>
      <c r="X803" s="1"/>
      <c r="Y803" s="1"/>
      <c r="Z803" s="1"/>
      <c r="AA803" s="117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4.25" customHeight="1">
      <c r="A804" s="1"/>
      <c r="B804" s="1"/>
      <c r="C804" s="1"/>
      <c r="D804" s="1"/>
      <c r="E804" s="11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13"/>
      <c r="X804" s="1"/>
      <c r="Y804" s="1"/>
      <c r="Z804" s="1"/>
      <c r="AA804" s="117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4.25" customHeight="1">
      <c r="A805" s="1"/>
      <c r="B805" s="1"/>
      <c r="C805" s="1"/>
      <c r="D805" s="1"/>
      <c r="E805" s="11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13"/>
      <c r="X805" s="1"/>
      <c r="Y805" s="1"/>
      <c r="Z805" s="1"/>
      <c r="AA805" s="117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4.25" customHeight="1">
      <c r="A806" s="1"/>
      <c r="B806" s="1"/>
      <c r="C806" s="1"/>
      <c r="D806" s="1"/>
      <c r="E806" s="11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13"/>
      <c r="X806" s="1"/>
      <c r="Y806" s="1"/>
      <c r="Z806" s="1"/>
      <c r="AA806" s="117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4.25" customHeight="1">
      <c r="A807" s="1"/>
      <c r="B807" s="1"/>
      <c r="C807" s="1"/>
      <c r="D807" s="1"/>
      <c r="E807" s="11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13"/>
      <c r="X807" s="1"/>
      <c r="Y807" s="1"/>
      <c r="Z807" s="1"/>
      <c r="AA807" s="117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4.25" customHeight="1">
      <c r="A808" s="1"/>
      <c r="B808" s="1"/>
      <c r="C808" s="1"/>
      <c r="D808" s="1"/>
      <c r="E808" s="11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13"/>
      <c r="X808" s="1"/>
      <c r="Y808" s="1"/>
      <c r="Z808" s="1"/>
      <c r="AA808" s="117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4.25" customHeight="1">
      <c r="A809" s="1"/>
      <c r="B809" s="1"/>
      <c r="C809" s="1"/>
      <c r="D809" s="1"/>
      <c r="E809" s="11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13"/>
      <c r="X809" s="1"/>
      <c r="Y809" s="1"/>
      <c r="Z809" s="1"/>
      <c r="AA809" s="117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4.25" customHeight="1">
      <c r="A810" s="1"/>
      <c r="B810" s="1"/>
      <c r="C810" s="1"/>
      <c r="D810" s="1"/>
      <c r="E810" s="11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13"/>
      <c r="X810" s="1"/>
      <c r="Y810" s="1"/>
      <c r="Z810" s="1"/>
      <c r="AA810" s="117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4.25" customHeight="1">
      <c r="A811" s="1"/>
      <c r="B811" s="1"/>
      <c r="C811" s="1"/>
      <c r="D811" s="1"/>
      <c r="E811" s="11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13"/>
      <c r="X811" s="1"/>
      <c r="Y811" s="1"/>
      <c r="Z811" s="1"/>
      <c r="AA811" s="117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4.25" customHeight="1">
      <c r="A812" s="1"/>
      <c r="B812" s="1"/>
      <c r="C812" s="1"/>
      <c r="D812" s="1"/>
      <c r="E812" s="11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13"/>
      <c r="X812" s="1"/>
      <c r="Y812" s="1"/>
      <c r="Z812" s="1"/>
      <c r="AA812" s="117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4.25" customHeight="1">
      <c r="A813" s="1"/>
      <c r="B813" s="1"/>
      <c r="C813" s="1"/>
      <c r="D813" s="1"/>
      <c r="E813" s="11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13"/>
      <c r="X813" s="1"/>
      <c r="Y813" s="1"/>
      <c r="Z813" s="1"/>
      <c r="AA813" s="117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4.25" customHeight="1">
      <c r="A814" s="1"/>
      <c r="B814" s="1"/>
      <c r="C814" s="1"/>
      <c r="D814" s="1"/>
      <c r="E814" s="11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13"/>
      <c r="X814" s="1"/>
      <c r="Y814" s="1"/>
      <c r="Z814" s="1"/>
      <c r="AA814" s="117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4.25" customHeight="1">
      <c r="A815" s="1"/>
      <c r="B815" s="1"/>
      <c r="C815" s="1"/>
      <c r="D815" s="1"/>
      <c r="E815" s="11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13"/>
      <c r="X815" s="1"/>
      <c r="Y815" s="1"/>
      <c r="Z815" s="1"/>
      <c r="AA815" s="117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4.25" customHeight="1">
      <c r="A816" s="1"/>
      <c r="B816" s="1"/>
      <c r="C816" s="1"/>
      <c r="D816" s="1"/>
      <c r="E816" s="11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13"/>
      <c r="X816" s="1"/>
      <c r="Y816" s="1"/>
      <c r="Z816" s="1"/>
      <c r="AA816" s="117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4.25" customHeight="1">
      <c r="A817" s="1"/>
      <c r="B817" s="1"/>
      <c r="C817" s="1"/>
      <c r="D817" s="1"/>
      <c r="E817" s="11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13"/>
      <c r="X817" s="1"/>
      <c r="Y817" s="1"/>
      <c r="Z817" s="1"/>
      <c r="AA817" s="117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4.25" customHeight="1">
      <c r="A818" s="1"/>
      <c r="B818" s="1"/>
      <c r="C818" s="1"/>
      <c r="D818" s="1"/>
      <c r="E818" s="11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13"/>
      <c r="X818" s="1"/>
      <c r="Y818" s="1"/>
      <c r="Z818" s="1"/>
      <c r="AA818" s="117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4.25" customHeight="1">
      <c r="A819" s="1"/>
      <c r="B819" s="1"/>
      <c r="C819" s="1"/>
      <c r="D819" s="1"/>
      <c r="E819" s="11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13"/>
      <c r="X819" s="1"/>
      <c r="Y819" s="1"/>
      <c r="Z819" s="1"/>
      <c r="AA819" s="117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4.25" customHeight="1">
      <c r="A820" s="1"/>
      <c r="B820" s="1"/>
      <c r="C820" s="1"/>
      <c r="D820" s="1"/>
      <c r="E820" s="11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13"/>
      <c r="X820" s="1"/>
      <c r="Y820" s="1"/>
      <c r="Z820" s="1"/>
      <c r="AA820" s="117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4.25" customHeight="1">
      <c r="A821" s="1"/>
      <c r="B821" s="1"/>
      <c r="C821" s="1"/>
      <c r="D821" s="1"/>
      <c r="E821" s="11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13"/>
      <c r="X821" s="1"/>
      <c r="Y821" s="1"/>
      <c r="Z821" s="1"/>
      <c r="AA821" s="117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4.25" customHeight="1">
      <c r="A822" s="1"/>
      <c r="B822" s="1"/>
      <c r="C822" s="1"/>
      <c r="D822" s="1"/>
      <c r="E822" s="11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13"/>
      <c r="X822" s="1"/>
      <c r="Y822" s="1"/>
      <c r="Z822" s="1"/>
      <c r="AA822" s="117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4.25" customHeight="1">
      <c r="A823" s="1"/>
      <c r="B823" s="1"/>
      <c r="C823" s="1"/>
      <c r="D823" s="1"/>
      <c r="E823" s="11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13"/>
      <c r="X823" s="1"/>
      <c r="Y823" s="1"/>
      <c r="Z823" s="1"/>
      <c r="AA823" s="117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4.25" customHeight="1">
      <c r="A824" s="1"/>
      <c r="B824" s="1"/>
      <c r="C824" s="1"/>
      <c r="D824" s="1"/>
      <c r="E824" s="11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13"/>
      <c r="X824" s="1"/>
      <c r="Y824" s="1"/>
      <c r="Z824" s="1"/>
      <c r="AA824" s="117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4.25" customHeight="1">
      <c r="A825" s="1"/>
      <c r="B825" s="1"/>
      <c r="C825" s="1"/>
      <c r="D825" s="1"/>
      <c r="E825" s="11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13"/>
      <c r="X825" s="1"/>
      <c r="Y825" s="1"/>
      <c r="Z825" s="1"/>
      <c r="AA825" s="117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4.25" customHeight="1">
      <c r="A826" s="1"/>
      <c r="B826" s="1"/>
      <c r="C826" s="1"/>
      <c r="D826" s="1"/>
      <c r="E826" s="11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13"/>
      <c r="X826" s="1"/>
      <c r="Y826" s="1"/>
      <c r="Z826" s="1"/>
      <c r="AA826" s="117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4.25" customHeight="1">
      <c r="A827" s="1"/>
      <c r="B827" s="1"/>
      <c r="C827" s="1"/>
      <c r="D827" s="1"/>
      <c r="E827" s="11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13"/>
      <c r="X827" s="1"/>
      <c r="Y827" s="1"/>
      <c r="Z827" s="1"/>
      <c r="AA827" s="117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4.25" customHeight="1">
      <c r="A828" s="1"/>
      <c r="B828" s="1"/>
      <c r="C828" s="1"/>
      <c r="D828" s="1"/>
      <c r="E828" s="11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13"/>
      <c r="X828" s="1"/>
      <c r="Y828" s="1"/>
      <c r="Z828" s="1"/>
      <c r="AA828" s="117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4.25" customHeight="1">
      <c r="A829" s="1"/>
      <c r="B829" s="1"/>
      <c r="C829" s="1"/>
      <c r="D829" s="1"/>
      <c r="E829" s="11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13"/>
      <c r="X829" s="1"/>
      <c r="Y829" s="1"/>
      <c r="Z829" s="1"/>
      <c r="AA829" s="117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4.25" customHeight="1">
      <c r="A830" s="1"/>
      <c r="B830" s="1"/>
      <c r="C830" s="1"/>
      <c r="D830" s="1"/>
      <c r="E830" s="11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13"/>
      <c r="X830" s="1"/>
      <c r="Y830" s="1"/>
      <c r="Z830" s="1"/>
      <c r="AA830" s="117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4.25" customHeight="1">
      <c r="A831" s="1"/>
      <c r="B831" s="1"/>
      <c r="C831" s="1"/>
      <c r="D831" s="1"/>
      <c r="E831" s="11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13"/>
      <c r="X831" s="1"/>
      <c r="Y831" s="1"/>
      <c r="Z831" s="1"/>
      <c r="AA831" s="117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4.25" customHeight="1">
      <c r="A832" s="1"/>
      <c r="B832" s="1"/>
      <c r="C832" s="1"/>
      <c r="D832" s="1"/>
      <c r="E832" s="11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13"/>
      <c r="X832" s="1"/>
      <c r="Y832" s="1"/>
      <c r="Z832" s="1"/>
      <c r="AA832" s="117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4.25" customHeight="1">
      <c r="A833" s="1"/>
      <c r="B833" s="1"/>
      <c r="C833" s="1"/>
      <c r="D833" s="1"/>
      <c r="E833" s="11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13"/>
      <c r="X833" s="1"/>
      <c r="Y833" s="1"/>
      <c r="Z833" s="1"/>
      <c r="AA833" s="117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4.25" customHeight="1">
      <c r="A834" s="1"/>
      <c r="B834" s="1"/>
      <c r="C834" s="1"/>
      <c r="D834" s="1"/>
      <c r="E834" s="11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13"/>
      <c r="X834" s="1"/>
      <c r="Y834" s="1"/>
      <c r="Z834" s="1"/>
      <c r="AA834" s="117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4.25" customHeight="1">
      <c r="A835" s="1"/>
      <c r="B835" s="1"/>
      <c r="C835" s="1"/>
      <c r="D835" s="1"/>
      <c r="E835" s="11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13"/>
      <c r="X835" s="1"/>
      <c r="Y835" s="1"/>
      <c r="Z835" s="1"/>
      <c r="AA835" s="117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4.25" customHeight="1">
      <c r="A836" s="1"/>
      <c r="B836" s="1"/>
      <c r="C836" s="1"/>
      <c r="D836" s="1"/>
      <c r="E836" s="11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13"/>
      <c r="X836" s="1"/>
      <c r="Y836" s="1"/>
      <c r="Z836" s="1"/>
      <c r="AA836" s="117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4.25" customHeight="1">
      <c r="A837" s="1"/>
      <c r="B837" s="1"/>
      <c r="C837" s="1"/>
      <c r="D837" s="1"/>
      <c r="E837" s="11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13"/>
      <c r="X837" s="1"/>
      <c r="Y837" s="1"/>
      <c r="Z837" s="1"/>
      <c r="AA837" s="117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4.25" customHeight="1">
      <c r="A838" s="1"/>
      <c r="B838" s="1"/>
      <c r="C838" s="1"/>
      <c r="D838" s="1"/>
      <c r="E838" s="11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13"/>
      <c r="X838" s="1"/>
      <c r="Y838" s="1"/>
      <c r="Z838" s="1"/>
      <c r="AA838" s="117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4.25" customHeight="1">
      <c r="A839" s="1"/>
      <c r="B839" s="1"/>
      <c r="C839" s="1"/>
      <c r="D839" s="1"/>
      <c r="E839" s="11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13"/>
      <c r="X839" s="1"/>
      <c r="Y839" s="1"/>
      <c r="Z839" s="1"/>
      <c r="AA839" s="117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4.25" customHeight="1">
      <c r="A840" s="1"/>
      <c r="B840" s="1"/>
      <c r="C840" s="1"/>
      <c r="D840" s="1"/>
      <c r="E840" s="11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13"/>
      <c r="X840" s="1"/>
      <c r="Y840" s="1"/>
      <c r="Z840" s="1"/>
      <c r="AA840" s="117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4.25" customHeight="1">
      <c r="A841" s="1"/>
      <c r="B841" s="1"/>
      <c r="C841" s="1"/>
      <c r="D841" s="1"/>
      <c r="E841" s="11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13"/>
      <c r="X841" s="1"/>
      <c r="Y841" s="1"/>
      <c r="Z841" s="1"/>
      <c r="AA841" s="117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4.25" customHeight="1">
      <c r="A842" s="1"/>
      <c r="B842" s="1"/>
      <c r="C842" s="1"/>
      <c r="D842" s="1"/>
      <c r="E842" s="11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13"/>
      <c r="X842" s="1"/>
      <c r="Y842" s="1"/>
      <c r="Z842" s="1"/>
      <c r="AA842" s="117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4.25" customHeight="1">
      <c r="A843" s="1"/>
      <c r="B843" s="1"/>
      <c r="C843" s="1"/>
      <c r="D843" s="1"/>
      <c r="E843" s="11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13"/>
      <c r="X843" s="1"/>
      <c r="Y843" s="1"/>
      <c r="Z843" s="1"/>
      <c r="AA843" s="117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4.25" customHeight="1">
      <c r="A844" s="1"/>
      <c r="B844" s="1"/>
      <c r="C844" s="1"/>
      <c r="D844" s="1"/>
      <c r="E844" s="11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13"/>
      <c r="X844" s="1"/>
      <c r="Y844" s="1"/>
      <c r="Z844" s="1"/>
      <c r="AA844" s="117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4.25" customHeight="1">
      <c r="A845" s="1"/>
      <c r="B845" s="1"/>
      <c r="C845" s="1"/>
      <c r="D845" s="1"/>
      <c r="E845" s="11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13"/>
      <c r="X845" s="1"/>
      <c r="Y845" s="1"/>
      <c r="Z845" s="1"/>
      <c r="AA845" s="117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4.25" customHeight="1">
      <c r="A846" s="1"/>
      <c r="B846" s="1"/>
      <c r="C846" s="1"/>
      <c r="D846" s="1"/>
      <c r="E846" s="11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13"/>
      <c r="X846" s="1"/>
      <c r="Y846" s="1"/>
      <c r="Z846" s="1"/>
      <c r="AA846" s="117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4.25" customHeight="1">
      <c r="A847" s="1"/>
      <c r="B847" s="1"/>
      <c r="C847" s="1"/>
      <c r="D847" s="1"/>
      <c r="E847" s="11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13"/>
      <c r="X847" s="1"/>
      <c r="Y847" s="1"/>
      <c r="Z847" s="1"/>
      <c r="AA847" s="117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4.25" customHeight="1">
      <c r="A848" s="1"/>
      <c r="B848" s="1"/>
      <c r="C848" s="1"/>
      <c r="D848" s="1"/>
      <c r="E848" s="11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13"/>
      <c r="X848" s="1"/>
      <c r="Y848" s="1"/>
      <c r="Z848" s="1"/>
      <c r="AA848" s="117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4.25" customHeight="1">
      <c r="A849" s="1"/>
      <c r="B849" s="1"/>
      <c r="C849" s="1"/>
      <c r="D849" s="1"/>
      <c r="E849" s="11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13"/>
      <c r="X849" s="1"/>
      <c r="Y849" s="1"/>
      <c r="Z849" s="1"/>
      <c r="AA849" s="117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4.25" customHeight="1">
      <c r="A850" s="1"/>
      <c r="B850" s="1"/>
      <c r="C850" s="1"/>
      <c r="D850" s="1"/>
      <c r="E850" s="11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13"/>
      <c r="X850" s="1"/>
      <c r="Y850" s="1"/>
      <c r="Z850" s="1"/>
      <c r="AA850" s="117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4.25" customHeight="1">
      <c r="A851" s="1"/>
      <c r="B851" s="1"/>
      <c r="C851" s="1"/>
      <c r="D851" s="1"/>
      <c r="E851" s="11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13"/>
      <c r="X851" s="1"/>
      <c r="Y851" s="1"/>
      <c r="Z851" s="1"/>
      <c r="AA851" s="117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4.25" customHeight="1">
      <c r="A852" s="1"/>
      <c r="B852" s="1"/>
      <c r="C852" s="1"/>
      <c r="D852" s="1"/>
      <c r="E852" s="11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13"/>
      <c r="X852" s="1"/>
      <c r="Y852" s="1"/>
      <c r="Z852" s="1"/>
      <c r="AA852" s="117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4.25" customHeight="1">
      <c r="A853" s="1"/>
      <c r="B853" s="1"/>
      <c r="C853" s="1"/>
      <c r="D853" s="1"/>
      <c r="E853" s="11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13"/>
      <c r="X853" s="1"/>
      <c r="Y853" s="1"/>
      <c r="Z853" s="1"/>
      <c r="AA853" s="117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4.25" customHeight="1">
      <c r="A854" s="1"/>
      <c r="B854" s="1"/>
      <c r="C854" s="1"/>
      <c r="D854" s="1"/>
      <c r="E854" s="11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13"/>
      <c r="X854" s="1"/>
      <c r="Y854" s="1"/>
      <c r="Z854" s="1"/>
      <c r="AA854" s="117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4.25" customHeight="1">
      <c r="A855" s="1"/>
      <c r="B855" s="1"/>
      <c r="C855" s="1"/>
      <c r="D855" s="1"/>
      <c r="E855" s="11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13"/>
      <c r="X855" s="1"/>
      <c r="Y855" s="1"/>
      <c r="Z855" s="1"/>
      <c r="AA855" s="117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4.25" customHeight="1">
      <c r="A856" s="1"/>
      <c r="B856" s="1"/>
      <c r="C856" s="1"/>
      <c r="D856" s="1"/>
      <c r="E856" s="11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13"/>
      <c r="X856" s="1"/>
      <c r="Y856" s="1"/>
      <c r="Z856" s="1"/>
      <c r="AA856" s="117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4.25" customHeight="1">
      <c r="A857" s="1"/>
      <c r="B857" s="1"/>
      <c r="C857" s="1"/>
      <c r="D857" s="1"/>
      <c r="E857" s="11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13"/>
      <c r="X857" s="1"/>
      <c r="Y857" s="1"/>
      <c r="Z857" s="1"/>
      <c r="AA857" s="117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4.25" customHeight="1">
      <c r="A858" s="1"/>
      <c r="B858" s="1"/>
      <c r="C858" s="1"/>
      <c r="D858" s="1"/>
      <c r="E858" s="11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13"/>
      <c r="X858" s="1"/>
      <c r="Y858" s="1"/>
      <c r="Z858" s="1"/>
      <c r="AA858" s="117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4.25" customHeight="1">
      <c r="A859" s="1"/>
      <c r="B859" s="1"/>
      <c r="C859" s="1"/>
      <c r="D859" s="1"/>
      <c r="E859" s="11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13"/>
      <c r="X859" s="1"/>
      <c r="Y859" s="1"/>
      <c r="Z859" s="1"/>
      <c r="AA859" s="117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4.25" customHeight="1">
      <c r="A860" s="1"/>
      <c r="B860" s="1"/>
      <c r="C860" s="1"/>
      <c r="D860" s="1"/>
      <c r="E860" s="11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13"/>
      <c r="X860" s="1"/>
      <c r="Y860" s="1"/>
      <c r="Z860" s="1"/>
      <c r="AA860" s="117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4.25" customHeight="1">
      <c r="A861" s="1"/>
      <c r="B861" s="1"/>
      <c r="C861" s="1"/>
      <c r="D861" s="1"/>
      <c r="E861" s="11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13"/>
      <c r="X861" s="1"/>
      <c r="Y861" s="1"/>
      <c r="Z861" s="1"/>
      <c r="AA861" s="117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4.25" customHeight="1">
      <c r="A862" s="1"/>
      <c r="B862" s="1"/>
      <c r="C862" s="1"/>
      <c r="D862" s="1"/>
      <c r="E862" s="11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13"/>
      <c r="X862" s="1"/>
      <c r="Y862" s="1"/>
      <c r="Z862" s="1"/>
      <c r="AA862" s="117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4.25" customHeight="1">
      <c r="A863" s="1"/>
      <c r="B863" s="1"/>
      <c r="C863" s="1"/>
      <c r="D863" s="1"/>
      <c r="E863" s="11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13"/>
      <c r="X863" s="1"/>
      <c r="Y863" s="1"/>
      <c r="Z863" s="1"/>
      <c r="AA863" s="117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4.25" customHeight="1">
      <c r="A864" s="1"/>
      <c r="B864" s="1"/>
      <c r="C864" s="1"/>
      <c r="D864" s="1"/>
      <c r="E864" s="11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13"/>
      <c r="X864" s="1"/>
      <c r="Y864" s="1"/>
      <c r="Z864" s="1"/>
      <c r="AA864" s="117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4.25" customHeight="1">
      <c r="A865" s="1"/>
      <c r="B865" s="1"/>
      <c r="C865" s="1"/>
      <c r="D865" s="1"/>
      <c r="E865" s="11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13"/>
      <c r="X865" s="1"/>
      <c r="Y865" s="1"/>
      <c r="Z865" s="1"/>
      <c r="AA865" s="117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4.25" customHeight="1">
      <c r="A866" s="1"/>
      <c r="B866" s="1"/>
      <c r="C866" s="1"/>
      <c r="D866" s="1"/>
      <c r="E866" s="11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13"/>
      <c r="X866" s="1"/>
      <c r="Y866" s="1"/>
      <c r="Z866" s="1"/>
      <c r="AA866" s="117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4.25" customHeight="1">
      <c r="A867" s="1"/>
      <c r="B867" s="1"/>
      <c r="C867" s="1"/>
      <c r="D867" s="1"/>
      <c r="E867" s="11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13"/>
      <c r="X867" s="1"/>
      <c r="Y867" s="1"/>
      <c r="Z867" s="1"/>
      <c r="AA867" s="117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4.25" customHeight="1">
      <c r="A868" s="1"/>
      <c r="B868" s="1"/>
      <c r="C868" s="1"/>
      <c r="D868" s="1"/>
      <c r="E868" s="11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13"/>
      <c r="X868" s="1"/>
      <c r="Y868" s="1"/>
      <c r="Z868" s="1"/>
      <c r="AA868" s="117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4.25" customHeight="1">
      <c r="A869" s="1"/>
      <c r="B869" s="1"/>
      <c r="C869" s="1"/>
      <c r="D869" s="1"/>
      <c r="E869" s="11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13"/>
      <c r="X869" s="1"/>
      <c r="Y869" s="1"/>
      <c r="Z869" s="1"/>
      <c r="AA869" s="117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4.25" customHeight="1">
      <c r="A870" s="1"/>
      <c r="B870" s="1"/>
      <c r="C870" s="1"/>
      <c r="D870" s="1"/>
      <c r="E870" s="11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13"/>
      <c r="X870" s="1"/>
      <c r="Y870" s="1"/>
      <c r="Z870" s="1"/>
      <c r="AA870" s="117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4.25" customHeight="1">
      <c r="A871" s="1"/>
      <c r="B871" s="1"/>
      <c r="C871" s="1"/>
      <c r="D871" s="1"/>
      <c r="E871" s="11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13"/>
      <c r="X871" s="1"/>
      <c r="Y871" s="1"/>
      <c r="Z871" s="1"/>
      <c r="AA871" s="117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4.25" customHeight="1">
      <c r="A872" s="1"/>
      <c r="B872" s="1"/>
      <c r="C872" s="1"/>
      <c r="D872" s="1"/>
      <c r="E872" s="11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13"/>
      <c r="X872" s="1"/>
      <c r="Y872" s="1"/>
      <c r="Z872" s="1"/>
      <c r="AA872" s="117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4.25" customHeight="1">
      <c r="A873" s="1"/>
      <c r="B873" s="1"/>
      <c r="C873" s="1"/>
      <c r="D873" s="1"/>
      <c r="E873" s="11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13"/>
      <c r="X873" s="1"/>
      <c r="Y873" s="1"/>
      <c r="Z873" s="1"/>
      <c r="AA873" s="117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4.25" customHeight="1">
      <c r="A874" s="1"/>
      <c r="B874" s="1"/>
      <c r="C874" s="1"/>
      <c r="D874" s="1"/>
      <c r="E874" s="11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13"/>
      <c r="X874" s="1"/>
      <c r="Y874" s="1"/>
      <c r="Z874" s="1"/>
      <c r="AA874" s="117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4.25" customHeight="1">
      <c r="A875" s="1"/>
      <c r="B875" s="1"/>
      <c r="C875" s="1"/>
      <c r="D875" s="1"/>
      <c r="E875" s="11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13"/>
      <c r="X875" s="1"/>
      <c r="Y875" s="1"/>
      <c r="Z875" s="1"/>
      <c r="AA875" s="117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4.25" customHeight="1">
      <c r="A876" s="1"/>
      <c r="B876" s="1"/>
      <c r="C876" s="1"/>
      <c r="D876" s="1"/>
      <c r="E876" s="11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13"/>
      <c r="X876" s="1"/>
      <c r="Y876" s="1"/>
      <c r="Z876" s="1"/>
      <c r="AA876" s="117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4.25" customHeight="1">
      <c r="A877" s="1"/>
      <c r="B877" s="1"/>
      <c r="C877" s="1"/>
      <c r="D877" s="1"/>
      <c r="E877" s="11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13"/>
      <c r="X877" s="1"/>
      <c r="Y877" s="1"/>
      <c r="Z877" s="1"/>
      <c r="AA877" s="117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4.25" customHeight="1">
      <c r="A878" s="1"/>
      <c r="B878" s="1"/>
      <c r="C878" s="1"/>
      <c r="D878" s="1"/>
      <c r="E878" s="11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13"/>
      <c r="X878" s="1"/>
      <c r="Y878" s="1"/>
      <c r="Z878" s="1"/>
      <c r="AA878" s="117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4.25" customHeight="1">
      <c r="A879" s="1"/>
      <c r="B879" s="1"/>
      <c r="C879" s="1"/>
      <c r="D879" s="1"/>
      <c r="E879" s="11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13"/>
      <c r="X879" s="1"/>
      <c r="Y879" s="1"/>
      <c r="Z879" s="1"/>
      <c r="AA879" s="117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4.25" customHeight="1">
      <c r="A880" s="1"/>
      <c r="B880" s="1"/>
      <c r="C880" s="1"/>
      <c r="D880" s="1"/>
      <c r="E880" s="11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13"/>
      <c r="X880" s="1"/>
      <c r="Y880" s="1"/>
      <c r="Z880" s="1"/>
      <c r="AA880" s="117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4.25" customHeight="1">
      <c r="A881" s="1"/>
      <c r="B881" s="1"/>
      <c r="C881" s="1"/>
      <c r="D881" s="1"/>
      <c r="E881" s="11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13"/>
      <c r="X881" s="1"/>
      <c r="Y881" s="1"/>
      <c r="Z881" s="1"/>
      <c r="AA881" s="117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4.25" customHeight="1">
      <c r="A882" s="1"/>
      <c r="B882" s="1"/>
      <c r="C882" s="1"/>
      <c r="D882" s="1"/>
      <c r="E882" s="11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13"/>
      <c r="X882" s="1"/>
      <c r="Y882" s="1"/>
      <c r="Z882" s="1"/>
      <c r="AA882" s="117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4.25" customHeight="1">
      <c r="A883" s="1"/>
      <c r="B883" s="1"/>
      <c r="C883" s="1"/>
      <c r="D883" s="1"/>
      <c r="E883" s="11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13"/>
      <c r="X883" s="1"/>
      <c r="Y883" s="1"/>
      <c r="Z883" s="1"/>
      <c r="AA883" s="117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4.25" customHeight="1">
      <c r="A884" s="1"/>
      <c r="B884" s="1"/>
      <c r="C884" s="1"/>
      <c r="D884" s="1"/>
      <c r="E884" s="11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13"/>
      <c r="X884" s="1"/>
      <c r="Y884" s="1"/>
      <c r="Z884" s="1"/>
      <c r="AA884" s="117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4.25" customHeight="1">
      <c r="A885" s="1"/>
      <c r="B885" s="1"/>
      <c r="C885" s="1"/>
      <c r="D885" s="1"/>
      <c r="E885" s="11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13"/>
      <c r="X885" s="1"/>
      <c r="Y885" s="1"/>
      <c r="Z885" s="1"/>
      <c r="AA885" s="117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4.25" customHeight="1">
      <c r="A886" s="1"/>
      <c r="B886" s="1"/>
      <c r="C886" s="1"/>
      <c r="D886" s="1"/>
      <c r="E886" s="11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13"/>
      <c r="X886" s="1"/>
      <c r="Y886" s="1"/>
      <c r="Z886" s="1"/>
      <c r="AA886" s="117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4.25" customHeight="1">
      <c r="A887" s="1"/>
      <c r="B887" s="1"/>
      <c r="C887" s="1"/>
      <c r="D887" s="1"/>
      <c r="E887" s="11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13"/>
      <c r="X887" s="1"/>
      <c r="Y887" s="1"/>
      <c r="Z887" s="1"/>
      <c r="AA887" s="117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4.25" customHeight="1">
      <c r="A888" s="1"/>
      <c r="B888" s="1"/>
      <c r="C888" s="1"/>
      <c r="D888" s="1"/>
      <c r="E888" s="11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13"/>
      <c r="X888" s="1"/>
      <c r="Y888" s="1"/>
      <c r="Z888" s="1"/>
      <c r="AA888" s="117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4.25" customHeight="1">
      <c r="A889" s="1"/>
      <c r="B889" s="1"/>
      <c r="C889" s="1"/>
      <c r="D889" s="1"/>
      <c r="E889" s="11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13"/>
      <c r="X889" s="1"/>
      <c r="Y889" s="1"/>
      <c r="Z889" s="1"/>
      <c r="AA889" s="117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4.25" customHeight="1">
      <c r="A890" s="1"/>
      <c r="B890" s="1"/>
      <c r="C890" s="1"/>
      <c r="D890" s="1"/>
      <c r="E890" s="11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13"/>
      <c r="X890" s="1"/>
      <c r="Y890" s="1"/>
      <c r="Z890" s="1"/>
      <c r="AA890" s="117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4.25" customHeight="1">
      <c r="A891" s="1"/>
      <c r="B891" s="1"/>
      <c r="C891" s="1"/>
      <c r="D891" s="1"/>
      <c r="E891" s="11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13"/>
      <c r="X891" s="1"/>
      <c r="Y891" s="1"/>
      <c r="Z891" s="1"/>
      <c r="AA891" s="117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4.25" customHeight="1">
      <c r="A892" s="1"/>
      <c r="B892" s="1"/>
      <c r="C892" s="1"/>
      <c r="D892" s="1"/>
      <c r="E892" s="11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13"/>
      <c r="X892" s="1"/>
      <c r="Y892" s="1"/>
      <c r="Z892" s="1"/>
      <c r="AA892" s="117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4.25" customHeight="1">
      <c r="A893" s="1"/>
      <c r="B893" s="1"/>
      <c r="C893" s="1"/>
      <c r="D893" s="1"/>
      <c r="E893" s="11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13"/>
      <c r="X893" s="1"/>
      <c r="Y893" s="1"/>
      <c r="Z893" s="1"/>
      <c r="AA893" s="117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4.25" customHeight="1">
      <c r="A894" s="1"/>
      <c r="B894" s="1"/>
      <c r="C894" s="1"/>
      <c r="D894" s="1"/>
      <c r="E894" s="11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13"/>
      <c r="X894" s="1"/>
      <c r="Y894" s="1"/>
      <c r="Z894" s="1"/>
      <c r="AA894" s="117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4.25" customHeight="1">
      <c r="A895" s="1"/>
      <c r="B895" s="1"/>
      <c r="C895" s="1"/>
      <c r="D895" s="1"/>
      <c r="E895" s="11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13"/>
      <c r="X895" s="1"/>
      <c r="Y895" s="1"/>
      <c r="Z895" s="1"/>
      <c r="AA895" s="117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4.25" customHeight="1">
      <c r="A896" s="1"/>
      <c r="B896" s="1"/>
      <c r="C896" s="1"/>
      <c r="D896" s="1"/>
      <c r="E896" s="11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13"/>
      <c r="X896" s="1"/>
      <c r="Y896" s="1"/>
      <c r="Z896" s="1"/>
      <c r="AA896" s="117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4.25" customHeight="1">
      <c r="A897" s="1"/>
      <c r="B897" s="1"/>
      <c r="C897" s="1"/>
      <c r="D897" s="1"/>
      <c r="E897" s="11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13"/>
      <c r="X897" s="1"/>
      <c r="Y897" s="1"/>
      <c r="Z897" s="1"/>
      <c r="AA897" s="117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4.25" customHeight="1">
      <c r="A898" s="1"/>
      <c r="B898" s="1"/>
      <c r="C898" s="1"/>
      <c r="D898" s="1"/>
      <c r="E898" s="11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13"/>
      <c r="X898" s="1"/>
      <c r="Y898" s="1"/>
      <c r="Z898" s="1"/>
      <c r="AA898" s="117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4.25" customHeight="1">
      <c r="A899" s="1"/>
      <c r="B899" s="1"/>
      <c r="C899" s="1"/>
      <c r="D899" s="1"/>
      <c r="E899" s="11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13"/>
      <c r="X899" s="1"/>
      <c r="Y899" s="1"/>
      <c r="Z899" s="1"/>
      <c r="AA899" s="117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4.25" customHeight="1">
      <c r="A900" s="1"/>
      <c r="B900" s="1"/>
      <c r="C900" s="1"/>
      <c r="D900" s="1"/>
      <c r="E900" s="11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13"/>
      <c r="X900" s="1"/>
      <c r="Y900" s="1"/>
      <c r="Z900" s="1"/>
      <c r="AA900" s="117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4.25" customHeight="1">
      <c r="A901" s="1"/>
      <c r="B901" s="1"/>
      <c r="C901" s="1"/>
      <c r="D901" s="1"/>
      <c r="E901" s="11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13"/>
      <c r="X901" s="1"/>
      <c r="Y901" s="1"/>
      <c r="Z901" s="1"/>
      <c r="AA901" s="117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4.25" customHeight="1">
      <c r="A902" s="1"/>
      <c r="B902" s="1"/>
      <c r="C902" s="1"/>
      <c r="D902" s="1"/>
      <c r="E902" s="11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13"/>
      <c r="X902" s="1"/>
      <c r="Y902" s="1"/>
      <c r="Z902" s="1"/>
      <c r="AA902" s="117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4.25" customHeight="1">
      <c r="A903" s="1"/>
      <c r="B903" s="1"/>
      <c r="C903" s="1"/>
      <c r="D903" s="1"/>
      <c r="E903" s="11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13"/>
      <c r="X903" s="1"/>
      <c r="Y903" s="1"/>
      <c r="Z903" s="1"/>
      <c r="AA903" s="117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4.25" customHeight="1">
      <c r="A904" s="1"/>
      <c r="B904" s="1"/>
      <c r="C904" s="1"/>
      <c r="D904" s="1"/>
      <c r="E904" s="11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13"/>
      <c r="X904" s="1"/>
      <c r="Y904" s="1"/>
      <c r="Z904" s="1"/>
      <c r="AA904" s="117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4.25" customHeight="1">
      <c r="A905" s="1"/>
      <c r="B905" s="1"/>
      <c r="C905" s="1"/>
      <c r="D905" s="1"/>
      <c r="E905" s="11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13"/>
      <c r="X905" s="1"/>
      <c r="Y905" s="1"/>
      <c r="Z905" s="1"/>
      <c r="AA905" s="117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4.25" customHeight="1">
      <c r="A906" s="1"/>
      <c r="B906" s="1"/>
      <c r="C906" s="1"/>
      <c r="D906" s="1"/>
      <c r="E906" s="11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13"/>
      <c r="X906" s="1"/>
      <c r="Y906" s="1"/>
      <c r="Z906" s="1"/>
      <c r="AA906" s="117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4.25" customHeight="1">
      <c r="A907" s="1"/>
      <c r="B907" s="1"/>
      <c r="C907" s="1"/>
      <c r="D907" s="1"/>
      <c r="E907" s="11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13"/>
      <c r="X907" s="1"/>
      <c r="Y907" s="1"/>
      <c r="Z907" s="1"/>
      <c r="AA907" s="117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4.25" customHeight="1">
      <c r="A908" s="1"/>
      <c r="B908" s="1"/>
      <c r="C908" s="1"/>
      <c r="D908" s="1"/>
      <c r="E908" s="11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13"/>
      <c r="X908" s="1"/>
      <c r="Y908" s="1"/>
      <c r="Z908" s="1"/>
      <c r="AA908" s="117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4.25" customHeight="1">
      <c r="A909" s="1"/>
      <c r="B909" s="1"/>
      <c r="C909" s="1"/>
      <c r="D909" s="1"/>
      <c r="E909" s="11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13"/>
      <c r="X909" s="1"/>
      <c r="Y909" s="1"/>
      <c r="Z909" s="1"/>
      <c r="AA909" s="117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4.25" customHeight="1">
      <c r="A910" s="1"/>
      <c r="B910" s="1"/>
      <c r="C910" s="1"/>
      <c r="D910" s="1"/>
      <c r="E910" s="11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13"/>
      <c r="X910" s="1"/>
      <c r="Y910" s="1"/>
      <c r="Z910" s="1"/>
      <c r="AA910" s="117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4.25" customHeight="1">
      <c r="A911" s="1"/>
      <c r="B911" s="1"/>
      <c r="C911" s="1"/>
      <c r="D911" s="1"/>
      <c r="E911" s="11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13"/>
      <c r="X911" s="1"/>
      <c r="Y911" s="1"/>
      <c r="Z911" s="1"/>
      <c r="AA911" s="117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4.25" customHeight="1">
      <c r="A912" s="1"/>
      <c r="B912" s="1"/>
      <c r="C912" s="1"/>
      <c r="D912" s="1"/>
      <c r="E912" s="11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13"/>
      <c r="X912" s="1"/>
      <c r="Y912" s="1"/>
      <c r="Z912" s="1"/>
      <c r="AA912" s="117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4.25" customHeight="1">
      <c r="A913" s="1"/>
      <c r="B913" s="1"/>
      <c r="C913" s="1"/>
      <c r="D913" s="1"/>
      <c r="E913" s="11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13"/>
      <c r="X913" s="1"/>
      <c r="Y913" s="1"/>
      <c r="Z913" s="1"/>
      <c r="AA913" s="117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4.25" customHeight="1">
      <c r="A914" s="1"/>
      <c r="B914" s="1"/>
      <c r="C914" s="1"/>
      <c r="D914" s="1"/>
      <c r="E914" s="11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13"/>
      <c r="X914" s="1"/>
      <c r="Y914" s="1"/>
      <c r="Z914" s="1"/>
      <c r="AA914" s="117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4.25" customHeight="1">
      <c r="A915" s="1"/>
      <c r="B915" s="1"/>
      <c r="C915" s="1"/>
      <c r="D915" s="1"/>
      <c r="E915" s="11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13"/>
      <c r="X915" s="1"/>
      <c r="Y915" s="1"/>
      <c r="Z915" s="1"/>
      <c r="AA915" s="117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4.25" customHeight="1">
      <c r="A916" s="1"/>
      <c r="B916" s="1"/>
      <c r="C916" s="1"/>
      <c r="D916" s="1"/>
      <c r="E916" s="11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13"/>
      <c r="X916" s="1"/>
      <c r="Y916" s="1"/>
      <c r="Z916" s="1"/>
      <c r="AA916" s="117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4.25" customHeight="1">
      <c r="A917" s="1"/>
      <c r="B917" s="1"/>
      <c r="C917" s="1"/>
      <c r="D917" s="1"/>
      <c r="E917" s="11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13"/>
      <c r="X917" s="1"/>
      <c r="Y917" s="1"/>
      <c r="Z917" s="1"/>
      <c r="AA917" s="117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4.25" customHeight="1">
      <c r="A918" s="1"/>
      <c r="B918" s="1"/>
      <c r="C918" s="1"/>
      <c r="D918" s="1"/>
      <c r="E918" s="11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13"/>
      <c r="X918" s="1"/>
      <c r="Y918" s="1"/>
      <c r="Z918" s="1"/>
      <c r="AA918" s="117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4.25" customHeight="1">
      <c r="A919" s="1"/>
      <c r="B919" s="1"/>
      <c r="C919" s="1"/>
      <c r="D919" s="1"/>
      <c r="E919" s="11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13"/>
      <c r="X919" s="1"/>
      <c r="Y919" s="1"/>
      <c r="Z919" s="1"/>
      <c r="AA919" s="117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4.25" customHeight="1">
      <c r="A920" s="1"/>
      <c r="B920" s="1"/>
      <c r="C920" s="1"/>
      <c r="D920" s="1"/>
      <c r="E920" s="11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13"/>
      <c r="X920" s="1"/>
      <c r="Y920" s="1"/>
      <c r="Z920" s="1"/>
      <c r="AA920" s="117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4.25" customHeight="1">
      <c r="A921" s="1"/>
      <c r="B921" s="1"/>
      <c r="C921" s="1"/>
      <c r="D921" s="1"/>
      <c r="E921" s="11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13"/>
      <c r="X921" s="1"/>
      <c r="Y921" s="1"/>
      <c r="Z921" s="1"/>
      <c r="AA921" s="117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4.25" customHeight="1">
      <c r="A922" s="1"/>
      <c r="B922" s="1"/>
      <c r="C922" s="1"/>
      <c r="D922" s="1"/>
      <c r="E922" s="11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13"/>
      <c r="X922" s="1"/>
      <c r="Y922" s="1"/>
      <c r="Z922" s="1"/>
      <c r="AA922" s="117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4.25" customHeight="1">
      <c r="A923" s="1"/>
      <c r="B923" s="1"/>
      <c r="C923" s="1"/>
      <c r="D923" s="1"/>
      <c r="E923" s="11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13"/>
      <c r="X923" s="1"/>
      <c r="Y923" s="1"/>
      <c r="Z923" s="1"/>
      <c r="AA923" s="117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4.25" customHeight="1">
      <c r="A924" s="1"/>
      <c r="B924" s="1"/>
      <c r="C924" s="1"/>
      <c r="D924" s="1"/>
      <c r="E924" s="11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13"/>
      <c r="X924" s="1"/>
      <c r="Y924" s="1"/>
      <c r="Z924" s="1"/>
      <c r="AA924" s="117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4.25" customHeight="1">
      <c r="A925" s="1"/>
      <c r="B925" s="1"/>
      <c r="C925" s="1"/>
      <c r="D925" s="1"/>
      <c r="E925" s="11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13"/>
      <c r="X925" s="1"/>
      <c r="Y925" s="1"/>
      <c r="Z925" s="1"/>
      <c r="AA925" s="117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4.25" customHeight="1">
      <c r="A926" s="1"/>
      <c r="B926" s="1"/>
      <c r="C926" s="1"/>
      <c r="D926" s="1"/>
      <c r="E926" s="11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13"/>
      <c r="X926" s="1"/>
      <c r="Y926" s="1"/>
      <c r="Z926" s="1"/>
      <c r="AA926" s="117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4.25" customHeight="1">
      <c r="A927" s="1"/>
      <c r="B927" s="1"/>
      <c r="C927" s="1"/>
      <c r="D927" s="1"/>
      <c r="E927" s="11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13"/>
      <c r="X927" s="1"/>
      <c r="Y927" s="1"/>
      <c r="Z927" s="1"/>
      <c r="AA927" s="117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4.25" customHeight="1">
      <c r="A928" s="1"/>
      <c r="B928" s="1"/>
      <c r="C928" s="1"/>
      <c r="D928" s="1"/>
      <c r="E928" s="11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13"/>
      <c r="X928" s="1"/>
      <c r="Y928" s="1"/>
      <c r="Z928" s="1"/>
      <c r="AA928" s="117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4.25" customHeight="1">
      <c r="A929" s="1"/>
      <c r="B929" s="1"/>
      <c r="C929" s="1"/>
      <c r="D929" s="1"/>
      <c r="E929" s="11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13"/>
      <c r="X929" s="1"/>
      <c r="Y929" s="1"/>
      <c r="Z929" s="1"/>
      <c r="AA929" s="117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4.25" customHeight="1">
      <c r="A930" s="1"/>
      <c r="B930" s="1"/>
      <c r="C930" s="1"/>
      <c r="D930" s="1"/>
      <c r="E930" s="11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13"/>
      <c r="X930" s="1"/>
      <c r="Y930" s="1"/>
      <c r="Z930" s="1"/>
      <c r="AA930" s="117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4.25" customHeight="1">
      <c r="A931" s="1"/>
      <c r="B931" s="1"/>
      <c r="C931" s="1"/>
      <c r="D931" s="1"/>
      <c r="E931" s="11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13"/>
      <c r="X931" s="1"/>
      <c r="Y931" s="1"/>
      <c r="Z931" s="1"/>
      <c r="AA931" s="117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4.25" customHeight="1">
      <c r="A932" s="1"/>
      <c r="B932" s="1"/>
      <c r="C932" s="1"/>
      <c r="D932" s="1"/>
      <c r="E932" s="11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13"/>
      <c r="X932" s="1"/>
      <c r="Y932" s="1"/>
      <c r="Z932" s="1"/>
      <c r="AA932" s="117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4.25" customHeight="1">
      <c r="A933" s="1"/>
      <c r="B933" s="1"/>
      <c r="C933" s="1"/>
      <c r="D933" s="1"/>
      <c r="E933" s="11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13"/>
      <c r="X933" s="1"/>
      <c r="Y933" s="1"/>
      <c r="Z933" s="1"/>
      <c r="AA933" s="117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4.25" customHeight="1">
      <c r="A934" s="1"/>
      <c r="B934" s="1"/>
      <c r="C934" s="1"/>
      <c r="D934" s="1"/>
      <c r="E934" s="11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13"/>
      <c r="X934" s="1"/>
      <c r="Y934" s="1"/>
      <c r="Z934" s="1"/>
      <c r="AA934" s="117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4.25" customHeight="1">
      <c r="A935" s="1"/>
      <c r="B935" s="1"/>
      <c r="C935" s="1"/>
      <c r="D935" s="1"/>
      <c r="E935" s="11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13"/>
      <c r="X935" s="1"/>
      <c r="Y935" s="1"/>
      <c r="Z935" s="1"/>
      <c r="AA935" s="117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4.25" customHeight="1">
      <c r="A936" s="1"/>
      <c r="B936" s="1"/>
      <c r="C936" s="1"/>
      <c r="D936" s="1"/>
      <c r="E936" s="11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13"/>
      <c r="X936" s="1"/>
      <c r="Y936" s="1"/>
      <c r="Z936" s="1"/>
      <c r="AA936" s="117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4.25" customHeight="1">
      <c r="A937" s="1"/>
      <c r="B937" s="1"/>
      <c r="C937" s="1"/>
      <c r="D937" s="1"/>
      <c r="E937" s="11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13"/>
      <c r="X937" s="1"/>
      <c r="Y937" s="1"/>
      <c r="Z937" s="1"/>
      <c r="AA937" s="117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4.25" customHeight="1">
      <c r="A938" s="1"/>
      <c r="B938" s="1"/>
      <c r="C938" s="1"/>
      <c r="D938" s="1"/>
      <c r="E938" s="11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13"/>
      <c r="X938" s="1"/>
      <c r="Y938" s="1"/>
      <c r="Z938" s="1"/>
      <c r="AA938" s="117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4.25" customHeight="1">
      <c r="A939" s="1"/>
      <c r="B939" s="1"/>
      <c r="C939" s="1"/>
      <c r="D939" s="1"/>
      <c r="E939" s="11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13"/>
      <c r="X939" s="1"/>
      <c r="Y939" s="1"/>
      <c r="Z939" s="1"/>
      <c r="AA939" s="117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4.25" customHeight="1">
      <c r="A940" s="1"/>
      <c r="B940" s="1"/>
      <c r="C940" s="1"/>
      <c r="D940" s="1"/>
      <c r="E940" s="11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13"/>
      <c r="X940" s="1"/>
      <c r="Y940" s="1"/>
      <c r="Z940" s="1"/>
      <c r="AA940" s="117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4.25" customHeight="1">
      <c r="A941" s="1"/>
      <c r="B941" s="1"/>
      <c r="C941" s="1"/>
      <c r="D941" s="1"/>
      <c r="E941" s="11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13"/>
      <c r="X941" s="1"/>
      <c r="Y941" s="1"/>
      <c r="Z941" s="1"/>
      <c r="AA941" s="117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4.25" customHeight="1">
      <c r="A942" s="1"/>
      <c r="B942" s="1"/>
      <c r="C942" s="1"/>
      <c r="D942" s="1"/>
      <c r="E942" s="11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13"/>
      <c r="X942" s="1"/>
      <c r="Y942" s="1"/>
      <c r="Z942" s="1"/>
      <c r="AA942" s="117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4.25" customHeight="1">
      <c r="A943" s="1"/>
      <c r="B943" s="1"/>
      <c r="C943" s="1"/>
      <c r="D943" s="1"/>
      <c r="E943" s="11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13"/>
      <c r="X943" s="1"/>
      <c r="Y943" s="1"/>
      <c r="Z943" s="1"/>
      <c r="AA943" s="117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4.25" customHeight="1">
      <c r="A944" s="1"/>
      <c r="B944" s="1"/>
      <c r="C944" s="1"/>
      <c r="D944" s="1"/>
      <c r="E944" s="11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13"/>
      <c r="X944" s="1"/>
      <c r="Y944" s="1"/>
      <c r="Z944" s="1"/>
      <c r="AA944" s="117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4.25" customHeight="1">
      <c r="A945" s="1"/>
      <c r="B945" s="1"/>
      <c r="C945" s="1"/>
      <c r="D945" s="1"/>
      <c r="E945" s="11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13"/>
      <c r="X945" s="1"/>
      <c r="Y945" s="1"/>
      <c r="Z945" s="1"/>
      <c r="AA945" s="117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4.25" customHeight="1">
      <c r="A946" s="1"/>
      <c r="B946" s="1"/>
      <c r="C946" s="1"/>
      <c r="D946" s="1"/>
      <c r="E946" s="11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13"/>
      <c r="X946" s="1"/>
      <c r="Y946" s="1"/>
      <c r="Z946" s="1"/>
      <c r="AA946" s="117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4.25" customHeight="1">
      <c r="A947" s="1"/>
      <c r="B947" s="1"/>
      <c r="C947" s="1"/>
      <c r="D947" s="1"/>
      <c r="E947" s="11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13"/>
      <c r="X947" s="1"/>
      <c r="Y947" s="1"/>
      <c r="Z947" s="1"/>
      <c r="AA947" s="117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4.25" customHeight="1">
      <c r="A948" s="1"/>
      <c r="B948" s="1"/>
      <c r="C948" s="1"/>
      <c r="D948" s="1"/>
      <c r="E948" s="11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13"/>
      <c r="X948" s="1"/>
      <c r="Y948" s="1"/>
      <c r="Z948" s="1"/>
      <c r="AA948" s="117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4.25" customHeight="1">
      <c r="A949" s="1"/>
      <c r="B949" s="1"/>
      <c r="C949" s="1"/>
      <c r="D949" s="1"/>
      <c r="E949" s="11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13"/>
      <c r="X949" s="1"/>
      <c r="Y949" s="1"/>
      <c r="Z949" s="1"/>
      <c r="AA949" s="117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4.25" customHeight="1">
      <c r="A950" s="1"/>
      <c r="B950" s="1"/>
      <c r="C950" s="1"/>
      <c r="D950" s="1"/>
      <c r="E950" s="11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13"/>
      <c r="X950" s="1"/>
      <c r="Y950" s="1"/>
      <c r="Z950" s="1"/>
      <c r="AA950" s="117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4.25" customHeight="1">
      <c r="A951" s="1"/>
      <c r="B951" s="1"/>
      <c r="C951" s="1"/>
      <c r="D951" s="1"/>
      <c r="E951" s="11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13"/>
      <c r="X951" s="1"/>
      <c r="Y951" s="1"/>
      <c r="Z951" s="1"/>
      <c r="AA951" s="117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4.25" customHeight="1">
      <c r="A952" s="1"/>
      <c r="B952" s="1"/>
      <c r="C952" s="1"/>
      <c r="D952" s="1"/>
      <c r="E952" s="11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13"/>
      <c r="X952" s="1"/>
      <c r="Y952" s="1"/>
      <c r="Z952" s="1"/>
      <c r="AA952" s="117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4.25" customHeight="1">
      <c r="A953" s="1"/>
      <c r="B953" s="1"/>
      <c r="C953" s="1"/>
      <c r="D953" s="1"/>
      <c r="E953" s="11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13"/>
      <c r="X953" s="1"/>
      <c r="Y953" s="1"/>
      <c r="Z953" s="1"/>
      <c r="AA953" s="117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4.25" customHeight="1">
      <c r="A954" s="1"/>
      <c r="B954" s="1"/>
      <c r="C954" s="1"/>
      <c r="D954" s="1"/>
      <c r="E954" s="11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13"/>
      <c r="X954" s="1"/>
      <c r="Y954" s="1"/>
      <c r="Z954" s="1"/>
      <c r="AA954" s="117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4.25" customHeight="1">
      <c r="A955" s="1"/>
      <c r="B955" s="1"/>
      <c r="C955" s="1"/>
      <c r="D955" s="1"/>
      <c r="E955" s="11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13"/>
      <c r="X955" s="1"/>
      <c r="Y955" s="1"/>
      <c r="Z955" s="1"/>
      <c r="AA955" s="117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4.25" customHeight="1">
      <c r="A956" s="1"/>
      <c r="B956" s="1"/>
      <c r="C956" s="1"/>
      <c r="D956" s="1"/>
      <c r="E956" s="11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13"/>
      <c r="X956" s="1"/>
      <c r="Y956" s="1"/>
      <c r="Z956" s="1"/>
      <c r="AA956" s="117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4.25" customHeight="1">
      <c r="A957" s="1"/>
      <c r="B957" s="1"/>
      <c r="C957" s="1"/>
      <c r="D957" s="1"/>
      <c r="E957" s="11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13"/>
      <c r="X957" s="1"/>
      <c r="Y957" s="1"/>
      <c r="Z957" s="1"/>
      <c r="AA957" s="117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4.25" customHeight="1">
      <c r="A958" s="1"/>
      <c r="B958" s="1"/>
      <c r="C958" s="1"/>
      <c r="D958" s="1"/>
      <c r="E958" s="11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13"/>
      <c r="X958" s="1"/>
      <c r="Y958" s="1"/>
      <c r="Z958" s="1"/>
      <c r="AA958" s="117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4.25" customHeight="1">
      <c r="A959" s="1"/>
      <c r="B959" s="1"/>
      <c r="C959" s="1"/>
      <c r="D959" s="1"/>
      <c r="E959" s="11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13"/>
      <c r="X959" s="1"/>
      <c r="Y959" s="1"/>
      <c r="Z959" s="1"/>
      <c r="AA959" s="117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4.25" customHeight="1">
      <c r="A960" s="1"/>
      <c r="B960" s="1"/>
      <c r="C960" s="1"/>
      <c r="D960" s="1"/>
      <c r="E960" s="11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13"/>
      <c r="X960" s="1"/>
      <c r="Y960" s="1"/>
      <c r="Z960" s="1"/>
      <c r="AA960" s="117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4.25" customHeight="1">
      <c r="A961" s="1"/>
      <c r="B961" s="1"/>
      <c r="C961" s="1"/>
      <c r="D961" s="1"/>
      <c r="E961" s="11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13"/>
      <c r="X961" s="1"/>
      <c r="Y961" s="1"/>
      <c r="Z961" s="1"/>
      <c r="AA961" s="117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4.25" customHeight="1">
      <c r="A962" s="1"/>
      <c r="B962" s="1"/>
      <c r="C962" s="1"/>
      <c r="D962" s="1"/>
      <c r="E962" s="11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13"/>
      <c r="X962" s="1"/>
      <c r="Y962" s="1"/>
      <c r="Z962" s="1"/>
      <c r="AA962" s="117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4.25" customHeight="1">
      <c r="A963" s="1"/>
      <c r="B963" s="1"/>
      <c r="C963" s="1"/>
      <c r="D963" s="1"/>
      <c r="E963" s="11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13"/>
      <c r="X963" s="1"/>
      <c r="Y963" s="1"/>
      <c r="Z963" s="1"/>
      <c r="AA963" s="117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4.25" customHeight="1">
      <c r="A964" s="1"/>
      <c r="B964" s="1"/>
      <c r="C964" s="1"/>
      <c r="D964" s="1"/>
      <c r="E964" s="11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13"/>
      <c r="X964" s="1"/>
      <c r="Y964" s="1"/>
      <c r="Z964" s="1"/>
      <c r="AA964" s="117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4.25" customHeight="1">
      <c r="A965" s="1"/>
      <c r="B965" s="1"/>
      <c r="C965" s="1"/>
      <c r="D965" s="1"/>
      <c r="E965" s="11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13"/>
      <c r="X965" s="1"/>
      <c r="Y965" s="1"/>
      <c r="Z965" s="1"/>
      <c r="AA965" s="117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4.25" customHeight="1">
      <c r="A966" s="1"/>
      <c r="B966" s="1"/>
      <c r="C966" s="1"/>
      <c r="D966" s="1"/>
      <c r="E966" s="11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13"/>
      <c r="X966" s="1"/>
      <c r="Y966" s="1"/>
      <c r="Z966" s="1"/>
      <c r="AA966" s="117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4.25" customHeight="1">
      <c r="A967" s="1"/>
      <c r="B967" s="1"/>
      <c r="C967" s="1"/>
      <c r="D967" s="1"/>
      <c r="E967" s="11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13"/>
      <c r="X967" s="1"/>
      <c r="Y967" s="1"/>
      <c r="Z967" s="1"/>
      <c r="AA967" s="117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4.25" customHeight="1">
      <c r="A968" s="1"/>
      <c r="B968" s="1"/>
      <c r="C968" s="1"/>
      <c r="D968" s="1"/>
      <c r="E968" s="11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13"/>
      <c r="X968" s="1"/>
      <c r="Y968" s="1"/>
      <c r="Z968" s="1"/>
      <c r="AA968" s="117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4.25" customHeight="1">
      <c r="A969" s="1"/>
      <c r="B969" s="1"/>
      <c r="C969" s="1"/>
      <c r="D969" s="1"/>
      <c r="E969" s="11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13"/>
      <c r="X969" s="1"/>
      <c r="Y969" s="1"/>
      <c r="Z969" s="1"/>
      <c r="AA969" s="117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4.25" customHeight="1">
      <c r="A970" s="1"/>
      <c r="B970" s="1"/>
      <c r="C970" s="1"/>
      <c r="D970" s="1"/>
      <c r="E970" s="11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13"/>
      <c r="X970" s="1"/>
      <c r="Y970" s="1"/>
      <c r="Z970" s="1"/>
      <c r="AA970" s="117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4.25" customHeight="1">
      <c r="A971" s="1"/>
      <c r="B971" s="1"/>
      <c r="C971" s="1"/>
      <c r="D971" s="1"/>
      <c r="E971" s="11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13"/>
      <c r="X971" s="1"/>
      <c r="Y971" s="1"/>
      <c r="Z971" s="1"/>
      <c r="AA971" s="117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4.25" customHeight="1">
      <c r="A972" s="1"/>
      <c r="B972" s="1"/>
      <c r="C972" s="1"/>
      <c r="D972" s="1"/>
      <c r="E972" s="11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13"/>
      <c r="X972" s="1"/>
      <c r="Y972" s="1"/>
      <c r="Z972" s="1"/>
      <c r="AA972" s="117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4.25" customHeight="1">
      <c r="A973" s="1"/>
      <c r="B973" s="1"/>
      <c r="C973" s="1"/>
      <c r="D973" s="1"/>
      <c r="E973" s="11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13"/>
      <c r="X973" s="1"/>
      <c r="Y973" s="1"/>
      <c r="Z973" s="1"/>
      <c r="AA973" s="117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4.25" customHeight="1">
      <c r="A974" s="1"/>
      <c r="B974" s="1"/>
      <c r="C974" s="1"/>
      <c r="D974" s="1"/>
      <c r="E974" s="11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13"/>
      <c r="X974" s="1"/>
      <c r="Y974" s="1"/>
      <c r="Z974" s="1"/>
      <c r="AA974" s="117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4.25" customHeight="1">
      <c r="A975" s="1"/>
      <c r="B975" s="1"/>
      <c r="C975" s="1"/>
      <c r="D975" s="1"/>
      <c r="E975" s="11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13"/>
      <c r="X975" s="1"/>
      <c r="Y975" s="1"/>
      <c r="Z975" s="1"/>
      <c r="AA975" s="117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4.25" customHeight="1">
      <c r="A976" s="1"/>
      <c r="B976" s="1"/>
      <c r="C976" s="1"/>
      <c r="D976" s="1"/>
      <c r="E976" s="11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13"/>
      <c r="X976" s="1"/>
      <c r="Y976" s="1"/>
      <c r="Z976" s="1"/>
      <c r="AA976" s="117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4.25" customHeight="1">
      <c r="A977" s="1"/>
      <c r="B977" s="1"/>
      <c r="C977" s="1"/>
      <c r="D977" s="1"/>
      <c r="E977" s="11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13"/>
      <c r="X977" s="1"/>
      <c r="Y977" s="1"/>
      <c r="Z977" s="1"/>
      <c r="AA977" s="117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4.25" customHeight="1">
      <c r="A978" s="1"/>
      <c r="B978" s="1"/>
      <c r="C978" s="1"/>
      <c r="D978" s="1"/>
      <c r="E978" s="11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13"/>
      <c r="X978" s="1"/>
      <c r="Y978" s="1"/>
      <c r="Z978" s="1"/>
      <c r="AA978" s="117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4.25" customHeight="1">
      <c r="A979" s="1"/>
      <c r="B979" s="1"/>
      <c r="C979" s="1"/>
      <c r="D979" s="1"/>
      <c r="E979" s="11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13"/>
      <c r="X979" s="1"/>
      <c r="Y979" s="1"/>
      <c r="Z979" s="1"/>
      <c r="AA979" s="117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4.25" customHeight="1">
      <c r="A980" s="1"/>
      <c r="B980" s="1"/>
      <c r="C980" s="1"/>
      <c r="D980" s="1"/>
      <c r="E980" s="11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13"/>
      <c r="X980" s="1"/>
      <c r="Y980" s="1"/>
      <c r="Z980" s="1"/>
      <c r="AA980" s="117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4.25" customHeight="1">
      <c r="A981" s="1"/>
      <c r="B981" s="1"/>
      <c r="C981" s="1"/>
      <c r="D981" s="1"/>
      <c r="E981" s="11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13"/>
      <c r="X981" s="1"/>
      <c r="Y981" s="1"/>
      <c r="Z981" s="1"/>
      <c r="AA981" s="117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4.25" customHeight="1">
      <c r="A982" s="1"/>
      <c r="B982" s="1"/>
      <c r="C982" s="1"/>
      <c r="D982" s="1"/>
      <c r="E982" s="11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13"/>
      <c r="X982" s="1"/>
      <c r="Y982" s="1"/>
      <c r="Z982" s="1"/>
      <c r="AA982" s="117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4.25" customHeight="1">
      <c r="A983" s="1"/>
      <c r="B983" s="1"/>
      <c r="C983" s="1"/>
      <c r="D983" s="1"/>
      <c r="E983" s="11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13"/>
      <c r="X983" s="1"/>
      <c r="Y983" s="1"/>
      <c r="Z983" s="1"/>
      <c r="AA983" s="117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4.25" customHeight="1">
      <c r="A984" s="1"/>
      <c r="B984" s="1"/>
      <c r="C984" s="1"/>
      <c r="D984" s="1"/>
      <c r="E984" s="11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13"/>
      <c r="X984" s="1"/>
      <c r="Y984" s="1"/>
      <c r="Z984" s="1"/>
      <c r="AA984" s="117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4.25" customHeight="1">
      <c r="A985" s="1"/>
      <c r="B985" s="1"/>
      <c r="C985" s="1"/>
      <c r="D985" s="1"/>
      <c r="E985" s="11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13"/>
      <c r="X985" s="1"/>
      <c r="Y985" s="1"/>
      <c r="Z985" s="1"/>
      <c r="AA985" s="117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4.25" customHeight="1">
      <c r="A986" s="1"/>
      <c r="B986" s="1"/>
      <c r="C986" s="1"/>
      <c r="D986" s="1"/>
      <c r="E986" s="11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13"/>
      <c r="X986" s="1"/>
      <c r="Y986" s="1"/>
      <c r="Z986" s="1"/>
      <c r="AA986" s="117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4.25" customHeight="1">
      <c r="A987" s="1"/>
      <c r="B987" s="1"/>
      <c r="C987" s="1"/>
      <c r="D987" s="1"/>
      <c r="E987" s="11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13"/>
      <c r="X987" s="1"/>
      <c r="Y987" s="1"/>
      <c r="Z987" s="1"/>
      <c r="AA987" s="117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4.25" customHeight="1">
      <c r="A988" s="1"/>
      <c r="B988" s="1"/>
      <c r="C988" s="1"/>
      <c r="D988" s="1"/>
      <c r="E988" s="11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13"/>
      <c r="X988" s="1"/>
      <c r="Y988" s="1"/>
      <c r="Z988" s="1"/>
      <c r="AA988" s="117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4.25" customHeight="1">
      <c r="A989" s="1"/>
      <c r="B989" s="1"/>
      <c r="C989" s="1"/>
      <c r="D989" s="1"/>
      <c r="E989" s="11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13"/>
      <c r="X989" s="1"/>
      <c r="Y989" s="1"/>
      <c r="Z989" s="1"/>
      <c r="AA989" s="117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4.25" customHeight="1">
      <c r="A990" s="1"/>
      <c r="B990" s="1"/>
      <c r="C990" s="1"/>
      <c r="D990" s="1"/>
      <c r="E990" s="11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13"/>
      <c r="X990" s="1"/>
      <c r="Y990" s="1"/>
      <c r="Z990" s="1"/>
      <c r="AA990" s="117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4.25" customHeight="1">
      <c r="A991" s="1"/>
      <c r="B991" s="1"/>
      <c r="C991" s="1"/>
      <c r="D991" s="1"/>
      <c r="E991" s="11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13"/>
      <c r="X991" s="1"/>
      <c r="Y991" s="1"/>
      <c r="Z991" s="1"/>
      <c r="AA991" s="117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4.25" customHeight="1">
      <c r="A992" s="1"/>
      <c r="B992" s="1"/>
      <c r="C992" s="1"/>
      <c r="D992" s="1"/>
      <c r="E992" s="11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13"/>
      <c r="X992" s="1"/>
      <c r="Y992" s="1"/>
      <c r="Z992" s="1"/>
      <c r="AA992" s="117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4.25" customHeight="1">
      <c r="A993" s="1"/>
      <c r="B993" s="1"/>
      <c r="C993" s="1"/>
      <c r="D993" s="1"/>
      <c r="E993" s="11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13"/>
      <c r="X993" s="1"/>
      <c r="Y993" s="1"/>
      <c r="Z993" s="1"/>
      <c r="AA993" s="117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4.25" customHeight="1">
      <c r="A994" s="1"/>
      <c r="B994" s="1"/>
      <c r="C994" s="1"/>
      <c r="D994" s="1"/>
      <c r="E994" s="11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13"/>
      <c r="X994" s="1"/>
      <c r="Y994" s="1"/>
      <c r="Z994" s="1"/>
      <c r="AA994" s="117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4.25" customHeight="1">
      <c r="A995" s="1"/>
      <c r="B995" s="1"/>
      <c r="C995" s="1"/>
      <c r="D995" s="1"/>
      <c r="E995" s="11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13"/>
      <c r="X995" s="1"/>
      <c r="Y995" s="1"/>
      <c r="Z995" s="1"/>
      <c r="AA995" s="117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4.25" customHeight="1">
      <c r="A996" s="1"/>
      <c r="B996" s="1"/>
      <c r="C996" s="1"/>
      <c r="D996" s="1"/>
      <c r="E996" s="11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13"/>
      <c r="X996" s="1"/>
      <c r="Y996" s="1"/>
      <c r="Z996" s="1"/>
      <c r="AA996" s="117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4.25" customHeight="1">
      <c r="A997" s="1"/>
      <c r="B997" s="1"/>
      <c r="C997" s="1"/>
      <c r="D997" s="1"/>
      <c r="E997" s="11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13"/>
      <c r="X997" s="1"/>
      <c r="Y997" s="1"/>
      <c r="Z997" s="1"/>
      <c r="AA997" s="117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4.25" customHeight="1">
      <c r="A998" s="1"/>
      <c r="B998" s="1"/>
      <c r="C998" s="1"/>
      <c r="D998" s="1"/>
      <c r="E998" s="11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13"/>
      <c r="X998" s="1"/>
      <c r="Y998" s="1"/>
      <c r="Z998" s="1"/>
      <c r="AA998" s="117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4.25" customHeight="1">
      <c r="A999" s="1"/>
      <c r="B999" s="1"/>
      <c r="C999" s="1"/>
      <c r="D999" s="1"/>
      <c r="E999" s="11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13"/>
      <c r="X999" s="1"/>
      <c r="Y999" s="1"/>
      <c r="Z999" s="1"/>
      <c r="AA999" s="117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4.25" customHeight="1">
      <c r="A1000" s="1"/>
      <c r="B1000" s="1"/>
      <c r="C1000" s="1"/>
      <c r="D1000" s="1"/>
      <c r="E1000" s="11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13"/>
      <c r="X1000" s="1"/>
      <c r="Y1000" s="1"/>
      <c r="Z1000" s="1"/>
      <c r="AA1000" s="117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20">
    <mergeCell ref="O1:O9"/>
    <mergeCell ref="Q1:Q9"/>
    <mergeCell ref="S1:S9"/>
    <mergeCell ref="E1:E9"/>
    <mergeCell ref="G1:G9"/>
    <mergeCell ref="I1:I9"/>
    <mergeCell ref="K1:K9"/>
    <mergeCell ref="M1:M9"/>
    <mergeCell ref="AE1:AE9"/>
    <mergeCell ref="U1:U9"/>
    <mergeCell ref="W1:W9"/>
    <mergeCell ref="Y1:Y9"/>
    <mergeCell ref="AA1:AA9"/>
    <mergeCell ref="AC1:AC9"/>
    <mergeCell ref="AQ1:AQ9"/>
    <mergeCell ref="AG1:AG9"/>
    <mergeCell ref="AI1:AI9"/>
    <mergeCell ref="AK1:AK9"/>
    <mergeCell ref="AM1:AM9"/>
    <mergeCell ref="AO1:AO9"/>
  </mergeCells>
  <pageMargins left="0.7" right="0.7" top="0.75" bottom="0.75" header="0" footer="0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Q998"/>
  <sheetViews>
    <sheetView topLeftCell="A14" workbookViewId="0">
      <pane xSplit="3" topLeftCell="AJ1" activePane="topRight" state="frozen"/>
      <selection pane="topRight" activeCell="C27" sqref="C27"/>
    </sheetView>
  </sheetViews>
  <sheetFormatPr baseColWidth="10" defaultColWidth="14.42578125" defaultRowHeight="15" customHeight="1"/>
  <cols>
    <col min="1" max="1" width="33.140625" customWidth="1"/>
    <col min="2" max="2" width="9.140625" customWidth="1"/>
    <col min="3" max="3" width="61.7109375" customWidth="1"/>
    <col min="4" max="4" width="9.5703125" customWidth="1"/>
    <col min="5" max="5" width="36.7109375" customWidth="1"/>
    <col min="6" max="6" width="10.5703125" customWidth="1"/>
    <col min="7" max="7" width="23.85546875" customWidth="1"/>
    <col min="8" max="8" width="10.5703125" customWidth="1"/>
    <col min="9" max="9" width="24" customWidth="1"/>
    <col min="10" max="10" width="10.5703125" customWidth="1"/>
    <col min="11" max="11" width="29.140625" customWidth="1"/>
    <col min="12" max="12" width="10.5703125" customWidth="1"/>
    <col min="13" max="13" width="26.5703125" customWidth="1"/>
    <col min="14" max="14" width="10.5703125" customWidth="1"/>
    <col min="15" max="15" width="25.7109375" customWidth="1"/>
    <col min="16" max="16" width="10.5703125" customWidth="1"/>
    <col min="17" max="17" width="25.7109375" customWidth="1"/>
    <col min="18" max="18" width="10.5703125" customWidth="1"/>
    <col min="19" max="19" width="25.42578125" customWidth="1"/>
    <col min="20" max="20" width="10.5703125" customWidth="1"/>
    <col min="21" max="21" width="30.28515625" customWidth="1"/>
    <col min="22" max="22" width="10.5703125" customWidth="1"/>
    <col min="23" max="23" width="26.85546875" customWidth="1"/>
    <col min="24" max="24" width="10.5703125" customWidth="1"/>
    <col min="25" max="25" width="27.7109375" customWidth="1"/>
    <col min="26" max="26" width="10.5703125" customWidth="1"/>
    <col min="27" max="27" width="30.7109375" customWidth="1"/>
    <col min="28" max="28" width="10.5703125" customWidth="1"/>
    <col min="29" max="29" width="30.7109375" customWidth="1"/>
    <col min="30" max="30" width="10.5703125" customWidth="1"/>
    <col min="31" max="31" width="30.28515625" customWidth="1"/>
    <col min="32" max="32" width="10.5703125" customWidth="1"/>
    <col min="33" max="33" width="30.28515625" customWidth="1"/>
    <col min="34" max="34" width="10.5703125" customWidth="1"/>
    <col min="35" max="35" width="26.7109375" customWidth="1"/>
    <col min="36" max="36" width="10.5703125" customWidth="1"/>
    <col min="37" max="37" width="26.7109375" customWidth="1"/>
    <col min="38" max="38" width="10.5703125" customWidth="1"/>
    <col min="39" max="39" width="26.7109375" customWidth="1"/>
    <col min="40" max="40" width="10.5703125" customWidth="1"/>
    <col min="41" max="41" width="26.7109375" customWidth="1"/>
    <col min="42" max="42" width="10.5703125" style="123" customWidth="1"/>
    <col min="43" max="43" width="26.7109375" style="123" customWidth="1"/>
  </cols>
  <sheetData>
    <row r="1" spans="1:43" ht="14.25" customHeight="1">
      <c r="A1" s="1"/>
      <c r="B1" s="1"/>
      <c r="C1" s="1"/>
      <c r="D1" s="213" t="s">
        <v>0</v>
      </c>
      <c r="E1" s="2" t="s">
        <v>1</v>
      </c>
      <c r="F1" s="217" t="s">
        <v>0</v>
      </c>
      <c r="G1" s="2" t="s">
        <v>1</v>
      </c>
      <c r="H1" s="217" t="s">
        <v>0</v>
      </c>
      <c r="I1" s="2" t="s">
        <v>1</v>
      </c>
      <c r="J1" s="217" t="s">
        <v>0</v>
      </c>
      <c r="K1" s="2" t="s">
        <v>1</v>
      </c>
      <c r="L1" s="210" t="s">
        <v>0</v>
      </c>
      <c r="M1" s="2" t="s">
        <v>1</v>
      </c>
      <c r="N1" s="210" t="s">
        <v>0</v>
      </c>
      <c r="O1" s="2" t="s">
        <v>1</v>
      </c>
      <c r="P1" s="210" t="s">
        <v>0</v>
      </c>
      <c r="Q1" s="2" t="s">
        <v>1</v>
      </c>
      <c r="R1" s="210" t="s">
        <v>0</v>
      </c>
      <c r="S1" s="2" t="s">
        <v>1</v>
      </c>
      <c r="T1" s="210" t="s">
        <v>0</v>
      </c>
      <c r="U1" s="2" t="s">
        <v>1</v>
      </c>
      <c r="V1" s="210" t="s">
        <v>0</v>
      </c>
      <c r="W1" s="2" t="s">
        <v>1</v>
      </c>
      <c r="X1" s="210" t="s">
        <v>0</v>
      </c>
      <c r="Y1" s="2" t="s">
        <v>1</v>
      </c>
      <c r="Z1" s="210" t="s">
        <v>0</v>
      </c>
      <c r="AA1" s="2" t="s">
        <v>1</v>
      </c>
      <c r="AB1" s="210" t="s">
        <v>0</v>
      </c>
      <c r="AC1" s="2" t="s">
        <v>1</v>
      </c>
      <c r="AD1" s="210" t="s">
        <v>0</v>
      </c>
      <c r="AE1" s="2" t="s">
        <v>1</v>
      </c>
      <c r="AF1" s="210" t="s">
        <v>0</v>
      </c>
      <c r="AG1" s="2" t="s">
        <v>1</v>
      </c>
      <c r="AH1" s="210" t="s">
        <v>0</v>
      </c>
      <c r="AI1" s="2" t="s">
        <v>1</v>
      </c>
      <c r="AJ1" s="210" t="s">
        <v>0</v>
      </c>
      <c r="AK1" s="2" t="s">
        <v>1</v>
      </c>
      <c r="AL1" s="210" t="s">
        <v>0</v>
      </c>
      <c r="AM1" s="2" t="s">
        <v>1</v>
      </c>
      <c r="AN1" s="210" t="s">
        <v>0</v>
      </c>
      <c r="AO1" s="2" t="s">
        <v>1</v>
      </c>
      <c r="AP1" s="210" t="s">
        <v>0</v>
      </c>
      <c r="AQ1" s="2" t="s">
        <v>1</v>
      </c>
    </row>
    <row r="2" spans="1:43" ht="15" customHeight="1">
      <c r="A2" s="1"/>
      <c r="B2" s="1"/>
      <c r="C2" s="1"/>
      <c r="D2" s="214"/>
      <c r="E2" s="3" t="str">
        <f>Suivi!F2</f>
        <v>COMBAL Nicolas</v>
      </c>
      <c r="F2" s="218"/>
      <c r="G2" s="4" t="str">
        <f>Suivi!H2</f>
        <v>CASAOS Adrien</v>
      </c>
      <c r="H2" s="218"/>
      <c r="I2" s="4" t="str">
        <f>Suivi!J2</f>
        <v>ALI Andjil</v>
      </c>
      <c r="J2" s="218"/>
      <c r="K2" s="4" t="str">
        <f>Suivi!L2</f>
        <v>DEDAELE Théo</v>
      </c>
      <c r="L2" s="211"/>
      <c r="M2" s="4" t="str">
        <f>Suivi!N2</f>
        <v>DUFRECHOU Laurian</v>
      </c>
      <c r="N2" s="211"/>
      <c r="O2" s="4" t="str">
        <f>Suivi!P2</f>
        <v>CHAUGIER Nathan</v>
      </c>
      <c r="P2" s="211"/>
      <c r="Q2" s="4" t="str">
        <f>Suivi!R2</f>
        <v>ANSARI Youssef</v>
      </c>
      <c r="R2" s="211"/>
      <c r="S2" s="4" t="str">
        <f>Suivi!T2</f>
        <v>KOUNGA Sophie</v>
      </c>
      <c r="T2" s="211"/>
      <c r="U2" s="4" t="str">
        <f>Suivi!V2</f>
        <v>COMPAIN Vasco</v>
      </c>
      <c r="V2" s="211"/>
      <c r="W2" s="4" t="str">
        <f>Suivi!X2</f>
        <v>BOULAROUAH Enzo</v>
      </c>
      <c r="X2" s="211"/>
      <c r="Y2" s="4" t="str">
        <f>Suivi!Z2</f>
        <v>DE MIGUEL Emilian</v>
      </c>
      <c r="Z2" s="211"/>
      <c r="AA2" s="4" t="str">
        <f>Suivi!AB2</f>
        <v>ALETRUT Bastien</v>
      </c>
      <c r="AB2" s="211"/>
      <c r="AC2" s="4" t="str">
        <f>Suivi!AD2</f>
        <v>BOUJETTIOUA Zakaria</v>
      </c>
      <c r="AD2" s="211"/>
      <c r="AE2" s="4" t="str">
        <f>Suivi!AF2</f>
        <v>ACHIRAFI El Farouk</v>
      </c>
      <c r="AF2" s="211"/>
      <c r="AG2" s="4" t="str">
        <f>Suivi!AH2</f>
        <v>BACRIE Axel</v>
      </c>
      <c r="AH2" s="211"/>
      <c r="AI2" s="4" t="str">
        <f>Suivi!AJ2</f>
        <v>AMOUROUX Benoît</v>
      </c>
      <c r="AJ2" s="211"/>
      <c r="AK2" s="4" t="str">
        <f>Suivi!AL2</f>
        <v>BOLZER Elouan</v>
      </c>
      <c r="AL2" s="211"/>
      <c r="AM2" s="4" t="str">
        <f>Suivi!AN2</f>
        <v>KHAMBOUNEUHANG Cédric</v>
      </c>
      <c r="AN2" s="211"/>
      <c r="AO2" s="4" t="str">
        <f>Suivi!AP2</f>
        <v>FLAMBARD Axel</v>
      </c>
      <c r="AP2" s="211"/>
      <c r="AQ2" s="4" t="str">
        <f>Suivi!AR2</f>
        <v>BONNAFOUS Anaïs</v>
      </c>
    </row>
    <row r="3" spans="1:43" ht="15" customHeight="1">
      <c r="A3" s="1"/>
      <c r="B3" s="1"/>
      <c r="C3" s="1"/>
      <c r="D3" s="214"/>
      <c r="E3" s="5" t="str">
        <f>Suivi!F3</f>
        <v>DUPUY Tom</v>
      </c>
      <c r="F3" s="218"/>
      <c r="G3" s="4" t="str">
        <f>Suivi!H3</f>
        <v>LAFOURCADE Tom</v>
      </c>
      <c r="H3" s="218"/>
      <c r="I3" s="4" t="str">
        <f>Suivi!J3</f>
        <v>CHABEAUDIE Maxime</v>
      </c>
      <c r="J3" s="218"/>
      <c r="K3" s="4" t="str">
        <f>Suivi!L3</f>
        <v>LENARDUZZI Julien</v>
      </c>
      <c r="L3" s="211"/>
      <c r="M3" s="4" t="str">
        <f>Suivi!N3</f>
        <v>ONEDA Mathis</v>
      </c>
      <c r="N3" s="211"/>
      <c r="O3" s="4" t="str">
        <f>Suivi!P3</f>
        <v>FLINOIS Hugo</v>
      </c>
      <c r="P3" s="211"/>
      <c r="Q3" s="4" t="str">
        <f>Suivi!R3</f>
        <v>BERTATO Fabien</v>
      </c>
      <c r="R3" s="211"/>
      <c r="S3" s="4" t="str">
        <f>Suivi!T3</f>
        <v>MOLTOT Gabriel</v>
      </c>
      <c r="T3" s="211"/>
      <c r="U3" s="4" t="str">
        <f>Suivi!V3</f>
        <v>GUILLOU Vincent</v>
      </c>
      <c r="V3" s="211"/>
      <c r="W3" s="4" t="str">
        <f>Suivi!X3</f>
        <v>COMBETTES-SOL Clément</v>
      </c>
      <c r="X3" s="211"/>
      <c r="Y3" s="4" t="str">
        <f>Suivi!Z3</f>
        <v>FURRIEL Enzo</v>
      </c>
      <c r="Z3" s="211"/>
      <c r="AA3" s="4" t="str">
        <f>Suivi!AB3</f>
        <v>BULACHOV Ilya</v>
      </c>
      <c r="AB3" s="211"/>
      <c r="AC3" s="4" t="str">
        <f>Suivi!AD3</f>
        <v>CAMBARERI José</v>
      </c>
      <c r="AD3" s="211"/>
      <c r="AE3" s="4" t="str">
        <f>Suivi!AF3</f>
        <v>CARVALHO Erwan</v>
      </c>
      <c r="AF3" s="211"/>
      <c r="AG3" s="4" t="str">
        <f>Suivi!AH3</f>
        <v>GANA Wassim</v>
      </c>
      <c r="AH3" s="211"/>
      <c r="AI3" s="4" t="str">
        <f>Suivi!AJ3</f>
        <v>BOYER Lucas</v>
      </c>
      <c r="AJ3" s="211"/>
      <c r="AK3" s="4" t="str">
        <f>Suivi!AL3</f>
        <v>CICHOSZ Maxime</v>
      </c>
      <c r="AL3" s="211"/>
      <c r="AM3" s="4" t="str">
        <f>Suivi!AN3</f>
        <v>ROCHDI Rana</v>
      </c>
      <c r="AN3" s="211"/>
      <c r="AO3" s="4" t="str">
        <f>Suivi!AP3</f>
        <v>GIMENEZ Bastien</v>
      </c>
      <c r="AP3" s="211"/>
      <c r="AQ3" s="4" t="str">
        <f>Suivi!AR3</f>
        <v>DUCROQ Julien</v>
      </c>
    </row>
    <row r="4" spans="1:43" ht="15" customHeight="1">
      <c r="A4" s="1"/>
      <c r="B4" s="1"/>
      <c r="C4" s="1"/>
      <c r="D4" s="214"/>
      <c r="E4" s="5" t="str">
        <f>Suivi!F4</f>
        <v>GALLON Emilien</v>
      </c>
      <c r="F4" s="218"/>
      <c r="G4" s="4" t="str">
        <f>Suivi!H4</f>
        <v>LE DEVEDEC Maxime</v>
      </c>
      <c r="H4" s="218"/>
      <c r="I4" s="4" t="str">
        <f>Suivi!J4</f>
        <v>CHAVES Théo</v>
      </c>
      <c r="J4" s="218"/>
      <c r="K4" s="4" t="str">
        <f>Suivi!L4</f>
        <v>MATHIEU Nicolas</v>
      </c>
      <c r="L4" s="211"/>
      <c r="M4" s="4" t="str">
        <f>Suivi!N4</f>
        <v>SEBAICI Kevin</v>
      </c>
      <c r="N4" s="211"/>
      <c r="O4" s="4" t="str">
        <f>Suivi!P4</f>
        <v>GRANCHAMPS Paul</v>
      </c>
      <c r="P4" s="211"/>
      <c r="Q4" s="4" t="str">
        <f>Suivi!R4</f>
        <v>MARCHANT Adriel</v>
      </c>
      <c r="R4" s="211"/>
      <c r="S4" s="4" t="str">
        <f>Suivi!T4</f>
        <v>MORGADO Jonathan</v>
      </c>
      <c r="T4" s="211"/>
      <c r="U4" s="4" t="str">
        <f>Suivi!V4</f>
        <v>LOZANO Anthony</v>
      </c>
      <c r="V4" s="211"/>
      <c r="W4" s="4" t="str">
        <f>Suivi!X4</f>
        <v>DA CRUZ Valentin</v>
      </c>
      <c r="X4" s="211"/>
      <c r="Y4" s="4" t="str">
        <f>Suivi!Z4</f>
        <v>SAVARY Guillaume</v>
      </c>
      <c r="Z4" s="211"/>
      <c r="AA4" s="4" t="str">
        <f>Suivi!AB4</f>
        <v>CALAS Matheo</v>
      </c>
      <c r="AB4" s="211"/>
      <c r="AC4" s="4" t="str">
        <f>Suivi!AD4</f>
        <v>COUSSE Clément</v>
      </c>
      <c r="AD4" s="211"/>
      <c r="AE4" s="4" t="str">
        <f>Suivi!AF4</f>
        <v>CASPAR Elyas</v>
      </c>
      <c r="AF4" s="211"/>
      <c r="AG4" s="4" t="str">
        <f>Suivi!AH4</f>
        <v>GEORGES Matteo</v>
      </c>
      <c r="AH4" s="211"/>
      <c r="AI4" s="4" t="str">
        <f>Suivi!AJ4</f>
        <v>FRANCHINI Luca</v>
      </c>
      <c r="AJ4" s="211"/>
      <c r="AK4" s="4" t="str">
        <f>Suivi!AL4</f>
        <v>DRUELLE Julien</v>
      </c>
      <c r="AL4" s="211"/>
      <c r="AM4" s="4" t="str">
        <f>Suivi!AN4</f>
        <v>LLORET Léo</v>
      </c>
      <c r="AN4" s="211"/>
      <c r="AO4" s="4" t="str">
        <f>Suivi!AP4</f>
        <v>MARTINEZ Arnaud</v>
      </c>
      <c r="AP4" s="211"/>
      <c r="AQ4" s="4" t="str">
        <f>Suivi!AR4</f>
        <v>ETCHEVERRIA Maxime</v>
      </c>
    </row>
    <row r="5" spans="1:43" ht="15" customHeight="1">
      <c r="A5" s="1"/>
      <c r="B5" s="1"/>
      <c r="C5" s="1"/>
      <c r="D5" s="214"/>
      <c r="E5" s="5" t="str">
        <f>Suivi!F5</f>
        <v>HUSSON Renaud</v>
      </c>
      <c r="F5" s="218"/>
      <c r="G5" s="4" t="str">
        <f>Suivi!H5</f>
        <v>PERRI Dorian</v>
      </c>
      <c r="H5" s="218"/>
      <c r="I5" s="4" t="str">
        <f>Suivi!J5</f>
        <v>VIDOT Mathieu</v>
      </c>
      <c r="J5" s="218"/>
      <c r="K5" s="4" t="str">
        <f>Suivi!L5</f>
        <v>MUCKE Antoine</v>
      </c>
      <c r="L5" s="211"/>
      <c r="M5" s="4" t="str">
        <f>Suivi!N5</f>
        <v>VOVC Dan Gabriel</v>
      </c>
      <c r="N5" s="211"/>
      <c r="O5" s="4" t="str">
        <f>Suivi!P5</f>
        <v>PAGES Clément</v>
      </c>
      <c r="P5" s="211"/>
      <c r="Q5" s="4" t="str">
        <f>Suivi!R5</f>
        <v>MILOT Kilian</v>
      </c>
      <c r="R5" s="211"/>
      <c r="S5" s="4" t="str">
        <f>Suivi!T5</f>
        <v>SEGUR Jeremy</v>
      </c>
      <c r="T5" s="211"/>
      <c r="U5" s="4" t="str">
        <f>Suivi!V5</f>
        <v>TANDOL Noémie</v>
      </c>
      <c r="V5" s="211"/>
      <c r="W5" s="4" t="str">
        <f>Suivi!X5</f>
        <v>FERRAYE Nicolas</v>
      </c>
      <c r="X5" s="211"/>
      <c r="Y5" s="4" t="str">
        <f>Suivi!Z5</f>
        <v>TAHIRI Faress</v>
      </c>
      <c r="Z5" s="211"/>
      <c r="AA5" s="4" t="str">
        <f>Suivi!AB5</f>
        <v>CARAYON Yanis</v>
      </c>
      <c r="AB5" s="211"/>
      <c r="AC5" s="4" t="str">
        <f>Suivi!AD5</f>
        <v>MAHDJOUB Hodheyfa</v>
      </c>
      <c r="AD5" s="211"/>
      <c r="AE5" s="4" t="str">
        <f>Suivi!AF5</f>
        <v>HERBERA Axel</v>
      </c>
      <c r="AF5" s="211"/>
      <c r="AG5" s="4" t="str">
        <f>Suivi!AH5</f>
        <v>GERBER Florent</v>
      </c>
      <c r="AH5" s="211"/>
      <c r="AI5" s="4" t="str">
        <f>Suivi!AJ5</f>
        <v>VAN DER VEEN Ruard</v>
      </c>
      <c r="AJ5" s="211"/>
      <c r="AK5" s="4" t="str">
        <f>Suivi!AL5</f>
        <v>GUERRY Thibaud</v>
      </c>
      <c r="AL5" s="211"/>
      <c r="AM5" s="4" t="str">
        <f>Suivi!AN5</f>
        <v>SORIANO Raphaël</v>
      </c>
      <c r="AN5" s="211"/>
      <c r="AO5" s="4" t="str">
        <f>Suivi!AP5</f>
        <v>NOGUEIRA Anthony</v>
      </c>
      <c r="AP5" s="211"/>
      <c r="AQ5" s="4" t="str">
        <f>Suivi!AR5</f>
        <v>KAMARY-RAKOTO Lova</v>
      </c>
    </row>
    <row r="6" spans="1:43" ht="15" customHeight="1">
      <c r="A6" s="1"/>
      <c r="B6" s="1"/>
      <c r="C6" s="1"/>
      <c r="D6" s="214"/>
      <c r="E6" s="5" t="str">
        <f>Suivi!F6</f>
        <v>SUDRE Damien</v>
      </c>
      <c r="F6" s="218"/>
      <c r="G6" s="4" t="str">
        <f>Suivi!H6</f>
        <v>TUDELA Yannis</v>
      </c>
      <c r="H6" s="218"/>
      <c r="I6" s="4" t="str">
        <f>Suivi!J6</f>
        <v>YAHIA Yazid</v>
      </c>
      <c r="J6" s="218"/>
      <c r="K6" s="4" t="str">
        <f>Suivi!L6</f>
        <v>SERVANT Geoffrey</v>
      </c>
      <c r="L6" s="211"/>
      <c r="M6" s="4" t="str">
        <f>Suivi!N6</f>
        <v>ZHU Xuxin</v>
      </c>
      <c r="N6" s="211"/>
      <c r="O6" s="4" t="str">
        <f>Suivi!P6</f>
        <v>PEYROT Vincent</v>
      </c>
      <c r="P6" s="211"/>
      <c r="Q6" s="4" t="str">
        <f>Suivi!R6</f>
        <v>PAPAIX Mateo</v>
      </c>
      <c r="R6" s="211"/>
      <c r="S6" s="4" t="str">
        <f>Suivi!T6</f>
        <v>TOUCHAIS Baptiste</v>
      </c>
      <c r="T6" s="211"/>
      <c r="U6" s="4" t="str">
        <f>Suivi!V6</f>
        <v>TENAILLEAU Louis</v>
      </c>
      <c r="V6" s="211"/>
      <c r="W6" s="4" t="str">
        <f>Suivi!X6</f>
        <v>MAYRAN Loïc</v>
      </c>
      <c r="X6" s="211"/>
      <c r="Y6" s="4" t="str">
        <f>Suivi!Z6</f>
        <v>VILLEMUR Damien</v>
      </c>
      <c r="Z6" s="211"/>
      <c r="AA6" s="4" t="str">
        <f>Suivi!AB6</f>
        <v>LANGELLIER Louis</v>
      </c>
      <c r="AB6" s="211"/>
      <c r="AC6" s="4" t="str">
        <f>Suivi!AD6</f>
        <v>SABATIER Pierre-Louis</v>
      </c>
      <c r="AD6" s="211"/>
      <c r="AE6" s="4" t="str">
        <f>Suivi!AF6</f>
        <v>LABIT Matthias</v>
      </c>
      <c r="AF6" s="211"/>
      <c r="AG6" s="4" t="str">
        <f>Suivi!AH6</f>
        <v>HULLO Nathan</v>
      </c>
      <c r="AH6" s="211"/>
      <c r="AI6" s="4" t="str">
        <f>Suivi!AJ6</f>
        <v>VERONESI Kevin</v>
      </c>
      <c r="AJ6" s="211"/>
      <c r="AK6" s="4" t="str">
        <f>Suivi!AL6</f>
        <v>POLESE Maxime</v>
      </c>
      <c r="AL6" s="211"/>
      <c r="AM6" s="4" t="str">
        <f>Suivi!AN6</f>
        <v>LOYSIER Théo</v>
      </c>
      <c r="AN6" s="211"/>
      <c r="AO6" s="4" t="str">
        <f>Suivi!AP6</f>
        <v>ROUQUETTE Lilian</v>
      </c>
      <c r="AP6" s="211"/>
      <c r="AQ6" s="4" t="str">
        <f>Suivi!AR6</f>
        <v>LAFONTAN Yanis</v>
      </c>
    </row>
    <row r="7" spans="1:43" ht="15" customHeight="1">
      <c r="A7" s="1"/>
      <c r="B7" s="1"/>
      <c r="C7" s="1"/>
      <c r="D7" s="214"/>
      <c r="E7" s="5">
        <f>Suivi!F7</f>
        <v>0</v>
      </c>
      <c r="F7" s="218"/>
      <c r="G7" s="4">
        <f>Suivi!H7</f>
        <v>0</v>
      </c>
      <c r="H7" s="218"/>
      <c r="I7" s="4">
        <f>Suivi!J7</f>
        <v>0</v>
      </c>
      <c r="J7" s="218"/>
      <c r="K7" s="4">
        <f>Suivi!L7</f>
        <v>0</v>
      </c>
      <c r="L7" s="211"/>
      <c r="M7" s="4">
        <f>Suivi!N7</f>
        <v>0</v>
      </c>
      <c r="N7" s="211"/>
      <c r="O7" s="4">
        <f>Suivi!P7</f>
        <v>0</v>
      </c>
      <c r="P7" s="211"/>
      <c r="Q7" s="4" t="str">
        <f>Suivi!R7</f>
        <v>SORIANO Hugo</v>
      </c>
      <c r="R7" s="211"/>
      <c r="S7" s="4">
        <f>Suivi!T7</f>
        <v>0</v>
      </c>
      <c r="T7" s="211"/>
      <c r="U7" s="4">
        <f>Suivi!V7</f>
        <v>0</v>
      </c>
      <c r="V7" s="211"/>
      <c r="W7" s="4" t="str">
        <f>Suivi!X7</f>
        <v>TOUZANI William</v>
      </c>
      <c r="X7" s="211"/>
      <c r="Y7" s="4">
        <f>Suivi!Z7</f>
        <v>0</v>
      </c>
      <c r="Z7" s="211"/>
      <c r="AA7" s="4">
        <f>Suivi!AB7</f>
        <v>0</v>
      </c>
      <c r="AB7" s="211"/>
      <c r="AC7" s="4">
        <f>Suivi!AD7</f>
        <v>0</v>
      </c>
      <c r="AD7" s="211"/>
      <c r="AE7" s="4">
        <f>Suivi!AF7</f>
        <v>0</v>
      </c>
      <c r="AF7" s="211"/>
      <c r="AG7" s="4">
        <f>Suivi!AH7</f>
        <v>0</v>
      </c>
      <c r="AH7" s="211"/>
      <c r="AI7" s="4">
        <f>Suivi!AJ7</f>
        <v>0</v>
      </c>
      <c r="AJ7" s="211"/>
      <c r="AK7" s="4" t="str">
        <f>Suivi!AL7</f>
        <v>WEPPE Alexis</v>
      </c>
      <c r="AL7" s="211"/>
      <c r="AM7" s="4">
        <f>Suivi!AN7</f>
        <v>0</v>
      </c>
      <c r="AN7" s="211"/>
      <c r="AO7" s="4">
        <f>Suivi!AP7</f>
        <v>0</v>
      </c>
      <c r="AP7" s="211"/>
      <c r="AQ7" s="4">
        <f>Suivi!AR7</f>
        <v>0</v>
      </c>
    </row>
    <row r="8" spans="1:43" ht="15" customHeight="1">
      <c r="A8" s="1"/>
      <c r="B8" s="1"/>
      <c r="C8" s="1"/>
      <c r="D8" s="214"/>
      <c r="E8" s="5">
        <f>Suivi!F8</f>
        <v>0</v>
      </c>
      <c r="F8" s="218"/>
      <c r="G8" s="4">
        <f>Suivi!H8</f>
        <v>0</v>
      </c>
      <c r="H8" s="218"/>
      <c r="I8" s="4">
        <f>Suivi!J8</f>
        <v>0</v>
      </c>
      <c r="J8" s="218"/>
      <c r="K8" s="4">
        <f>Suivi!L8</f>
        <v>0</v>
      </c>
      <c r="L8" s="211"/>
      <c r="M8" s="4">
        <f>Suivi!N8</f>
        <v>0</v>
      </c>
      <c r="N8" s="211"/>
      <c r="O8" s="4">
        <f>Suivi!P8</f>
        <v>0</v>
      </c>
      <c r="P8" s="211"/>
      <c r="Q8" s="4">
        <f>Suivi!R8</f>
        <v>0</v>
      </c>
      <c r="R8" s="211"/>
      <c r="S8" s="4">
        <f>Suivi!T8</f>
        <v>0</v>
      </c>
      <c r="T8" s="211"/>
      <c r="U8" s="4">
        <f>Suivi!V8</f>
        <v>0</v>
      </c>
      <c r="V8" s="211"/>
      <c r="W8" s="4">
        <f>Suivi!X8</f>
        <v>0</v>
      </c>
      <c r="X8" s="211"/>
      <c r="Y8" s="4">
        <f>Suivi!Z8</f>
        <v>0</v>
      </c>
      <c r="Z8" s="211"/>
      <c r="AA8" s="4">
        <f>Suivi!AB8</f>
        <v>0</v>
      </c>
      <c r="AB8" s="211"/>
      <c r="AC8" s="4">
        <f>Suivi!AD8</f>
        <v>0</v>
      </c>
      <c r="AD8" s="211"/>
      <c r="AE8" s="4">
        <f>Suivi!AF8</f>
        <v>0</v>
      </c>
      <c r="AF8" s="211"/>
      <c r="AG8" s="4">
        <f>Suivi!AH8</f>
        <v>0</v>
      </c>
      <c r="AH8" s="211"/>
      <c r="AI8" s="4">
        <f>Suivi!AJ8</f>
        <v>0</v>
      </c>
      <c r="AJ8" s="211"/>
      <c r="AK8" s="4">
        <f>Suivi!AL8</f>
        <v>0</v>
      </c>
      <c r="AL8" s="211"/>
      <c r="AM8" s="4">
        <f>Suivi!AN8</f>
        <v>0</v>
      </c>
      <c r="AN8" s="211"/>
      <c r="AO8" s="4">
        <f>Suivi!AP8</f>
        <v>0</v>
      </c>
      <c r="AP8" s="211"/>
      <c r="AQ8" s="4">
        <f>Suivi!AR8</f>
        <v>0</v>
      </c>
    </row>
    <row r="9" spans="1:43" ht="15.75" customHeight="1">
      <c r="A9" s="124" t="s">
        <v>93</v>
      </c>
      <c r="B9" s="125" t="s">
        <v>53</v>
      </c>
      <c r="C9" s="126"/>
      <c r="D9" s="215"/>
      <c r="E9" s="21" t="str">
        <f>Suivi!F9</f>
        <v>Num GROUPE : 1</v>
      </c>
      <c r="F9" s="219"/>
      <c r="G9" s="21" t="str">
        <f>Suivi!H9</f>
        <v>Num GROUPE : 2</v>
      </c>
      <c r="H9" s="219"/>
      <c r="I9" s="21" t="str">
        <f>Suivi!J9</f>
        <v>Num GROUPE : 3</v>
      </c>
      <c r="J9" s="219"/>
      <c r="K9" s="21" t="str">
        <f>Suivi!L9</f>
        <v>Num GROUPE : 4</v>
      </c>
      <c r="L9" s="212"/>
      <c r="M9" s="21" t="str">
        <f>Suivi!N9</f>
        <v>Num GROUPE : 5</v>
      </c>
      <c r="N9" s="212"/>
      <c r="O9" s="21" t="str">
        <f>Suivi!P9</f>
        <v>Num GROUPE : 6</v>
      </c>
      <c r="P9" s="212"/>
      <c r="Q9" s="21" t="str">
        <f>Suivi!R9</f>
        <v>Num GROUPE : 7</v>
      </c>
      <c r="R9" s="212"/>
      <c r="S9" s="21" t="str">
        <f>Suivi!T9</f>
        <v>Num GROUPE : 8</v>
      </c>
      <c r="T9" s="212"/>
      <c r="U9" s="21" t="str">
        <f>Suivi!V9</f>
        <v>Num GROUPE : 9</v>
      </c>
      <c r="V9" s="212"/>
      <c r="W9" s="21" t="str">
        <f>Suivi!X9</f>
        <v>Num GROUPE : 10</v>
      </c>
      <c r="X9" s="212"/>
      <c r="Y9" s="21" t="str">
        <f>Suivi!Z9</f>
        <v>Num GROUPE : 11</v>
      </c>
      <c r="Z9" s="212"/>
      <c r="AA9" s="21" t="str">
        <f>Suivi!AB9</f>
        <v>Num GROUPE : 12</v>
      </c>
      <c r="AB9" s="212"/>
      <c r="AC9" s="21" t="str">
        <f>Suivi!AD9</f>
        <v>Num GROUPE : 13</v>
      </c>
      <c r="AD9" s="212"/>
      <c r="AE9" s="21" t="str">
        <f>Suivi!AF9</f>
        <v>Num GROUPE : 14</v>
      </c>
      <c r="AF9" s="212"/>
      <c r="AG9" s="21" t="str">
        <f>Suivi!AH9</f>
        <v>Num GROUPE : 15</v>
      </c>
      <c r="AH9" s="212"/>
      <c r="AI9" s="21" t="str">
        <f>Suivi!AJ9</f>
        <v>Num GROUPE : 16</v>
      </c>
      <c r="AJ9" s="212"/>
      <c r="AK9" s="21" t="str">
        <f>Suivi!AL9</f>
        <v>Num GROUPE : 17</v>
      </c>
      <c r="AL9" s="212"/>
      <c r="AM9" s="21" t="str">
        <f>Suivi!AN9</f>
        <v>Num GROUPE : 18</v>
      </c>
      <c r="AN9" s="212"/>
      <c r="AO9" s="21" t="str">
        <f>Suivi!AP9</f>
        <v>Num GROUPE : 19</v>
      </c>
      <c r="AP9" s="212"/>
      <c r="AQ9" s="21" t="str">
        <f>Suivi!AR9</f>
        <v>Num GROUPE : 20</v>
      </c>
    </row>
    <row r="10" spans="1:43" ht="15.75" customHeight="1">
      <c r="A10" s="127"/>
      <c r="B10" s="125"/>
      <c r="C10" s="128"/>
      <c r="D10" s="129"/>
      <c r="E10" s="21" t="str">
        <f>Suivi!F10</f>
        <v>Tuteur LN</v>
      </c>
      <c r="F10" s="129"/>
      <c r="G10" s="21" t="str">
        <f>Suivi!H10</f>
        <v>Tuteur LN</v>
      </c>
      <c r="H10" s="130"/>
      <c r="I10" s="21" t="str">
        <f>Suivi!J10</f>
        <v>Tuteur LN</v>
      </c>
      <c r="J10" s="28"/>
      <c r="K10" s="21" t="str">
        <f>Suivi!L10</f>
        <v>LN</v>
      </c>
      <c r="L10" s="28"/>
      <c r="M10" s="21" t="str">
        <f>Suivi!N10</f>
        <v>JMB</v>
      </c>
      <c r="N10" s="28"/>
      <c r="O10" s="21" t="str">
        <f>Suivi!P10</f>
        <v>JMB</v>
      </c>
      <c r="P10" s="28"/>
      <c r="Q10" s="21" t="str">
        <f>Suivi!R10</f>
        <v>JMB</v>
      </c>
      <c r="R10" s="29"/>
      <c r="S10" s="21" t="str">
        <f>Suivi!T10</f>
        <v>Tuteur MDM</v>
      </c>
      <c r="T10" s="28"/>
      <c r="U10" s="21" t="str">
        <f>Suivi!V10</f>
        <v>Tuteur MDM</v>
      </c>
      <c r="V10" s="28"/>
      <c r="W10" s="21" t="str">
        <f>Suivi!X10</f>
        <v>MDM</v>
      </c>
      <c r="X10" s="28"/>
      <c r="Y10" s="21" t="str">
        <f>Suivi!Z10</f>
        <v>Tuteur LR</v>
      </c>
      <c r="Z10" s="28"/>
      <c r="AA10" s="21" t="str">
        <f>Suivi!AB10</f>
        <v>tuteur LR</v>
      </c>
      <c r="AB10" s="28"/>
      <c r="AC10" s="21" t="str">
        <f>Suivi!AD10</f>
        <v>Tuteur LR</v>
      </c>
      <c r="AD10" s="28"/>
      <c r="AE10" s="21" t="str">
        <f>Suivi!AF10</f>
        <v>Tuteur LR</v>
      </c>
      <c r="AF10" s="28"/>
      <c r="AG10" s="21" t="str">
        <f>Suivi!AH10</f>
        <v>Tuteur FP</v>
      </c>
      <c r="AH10" s="28"/>
      <c r="AI10" s="21" t="str">
        <f>Suivi!AJ10</f>
        <v>FP</v>
      </c>
      <c r="AJ10" s="28"/>
      <c r="AK10" s="21" t="str">
        <f>Suivi!AL10</f>
        <v>FP</v>
      </c>
      <c r="AL10" s="28"/>
      <c r="AM10" s="21" t="str">
        <f>Suivi!AN10</f>
        <v>EP</v>
      </c>
      <c r="AN10" s="28"/>
      <c r="AO10" s="21" t="str">
        <f>Suivi!AP10</f>
        <v>EP</v>
      </c>
      <c r="AP10" s="29"/>
      <c r="AQ10" s="21" t="str">
        <f>Suivi!AR10</f>
        <v>EP</v>
      </c>
    </row>
    <row r="11" spans="1:43" ht="123" customHeight="1">
      <c r="A11" s="127" t="s">
        <v>194</v>
      </c>
      <c r="B11" s="131">
        <v>2</v>
      </c>
      <c r="C11" s="132" t="s">
        <v>193</v>
      </c>
      <c r="D11" s="133"/>
      <c r="E11" s="133"/>
      <c r="F11" s="133"/>
      <c r="G11" s="134"/>
      <c r="H11" s="56"/>
      <c r="I11" s="84"/>
      <c r="J11" s="29"/>
      <c r="K11" s="28"/>
      <c r="L11" s="29"/>
      <c r="M11" s="28"/>
      <c r="N11" s="29"/>
      <c r="O11" s="28"/>
      <c r="P11" s="29"/>
      <c r="Q11" s="29"/>
      <c r="R11" s="29"/>
      <c r="S11" s="29"/>
      <c r="T11" s="29"/>
      <c r="U11" s="29"/>
      <c r="V11" s="29"/>
      <c r="W11" s="28"/>
      <c r="X11" s="29"/>
      <c r="Y11" s="28"/>
      <c r="Z11" s="29"/>
      <c r="AA11" s="28"/>
      <c r="AB11" s="29"/>
      <c r="AC11" s="29"/>
      <c r="AD11" s="29"/>
      <c r="AE11" s="29"/>
      <c r="AF11" s="29"/>
      <c r="AG11" s="28"/>
      <c r="AH11" s="28"/>
      <c r="AI11" s="28"/>
      <c r="AJ11" s="29"/>
      <c r="AK11" s="53"/>
      <c r="AL11" s="29"/>
      <c r="AM11" s="53"/>
      <c r="AN11" s="28"/>
      <c r="AO11" s="28"/>
      <c r="AP11" s="29"/>
      <c r="AQ11" s="29"/>
    </row>
    <row r="12" spans="1:43" ht="165.75" customHeight="1">
      <c r="A12" s="127" t="s">
        <v>36</v>
      </c>
      <c r="B12" s="131">
        <v>2</v>
      </c>
      <c r="C12" s="135" t="s">
        <v>55</v>
      </c>
      <c r="D12" s="136"/>
      <c r="E12" s="137"/>
      <c r="F12" s="136"/>
      <c r="G12" s="136"/>
      <c r="H12" s="42"/>
      <c r="I12" s="42"/>
      <c r="J12" s="29"/>
      <c r="K12" s="28"/>
      <c r="L12" s="29"/>
      <c r="M12" s="28"/>
      <c r="N12" s="29"/>
      <c r="O12" s="28"/>
      <c r="P12" s="29"/>
      <c r="Q12" s="28"/>
      <c r="R12" s="29"/>
      <c r="S12" s="28"/>
      <c r="T12" s="29"/>
      <c r="U12" s="28"/>
      <c r="V12" s="29"/>
      <c r="W12" s="28"/>
      <c r="X12" s="29"/>
      <c r="Y12" s="28"/>
      <c r="Z12" s="29"/>
      <c r="AA12" s="28"/>
      <c r="AB12" s="29"/>
      <c r="AC12" s="29"/>
      <c r="AD12" s="29"/>
      <c r="AE12" s="28"/>
      <c r="AF12" s="29"/>
      <c r="AG12" s="29"/>
      <c r="AH12" s="28"/>
      <c r="AI12" s="28"/>
      <c r="AJ12" s="29"/>
      <c r="AK12" s="53"/>
      <c r="AL12" s="29"/>
      <c r="AM12" s="53"/>
      <c r="AN12" s="28"/>
      <c r="AO12" s="28"/>
      <c r="AP12" s="29"/>
      <c r="AQ12" s="29"/>
    </row>
    <row r="13" spans="1:43" ht="96" customHeight="1">
      <c r="A13" s="127" t="s">
        <v>37</v>
      </c>
      <c r="B13" s="131">
        <v>2</v>
      </c>
      <c r="C13" s="138" t="s">
        <v>195</v>
      </c>
      <c r="D13" s="42"/>
      <c r="E13" s="84"/>
      <c r="F13" s="42"/>
      <c r="G13" s="42"/>
      <c r="H13" s="42"/>
      <c r="I13" s="42"/>
      <c r="J13" s="29"/>
      <c r="K13" s="28"/>
      <c r="L13" s="29"/>
      <c r="M13" s="28"/>
      <c r="N13" s="29"/>
      <c r="O13" s="28"/>
      <c r="P13" s="29"/>
      <c r="Q13" s="28"/>
      <c r="R13" s="29"/>
      <c r="S13" s="28"/>
      <c r="T13" s="29"/>
      <c r="U13" s="28"/>
      <c r="V13" s="29"/>
      <c r="W13" s="28"/>
      <c r="X13" s="29"/>
      <c r="Y13" s="29"/>
      <c r="Z13" s="29"/>
      <c r="AA13" s="28"/>
      <c r="AB13" s="29"/>
      <c r="AC13" s="28"/>
      <c r="AD13" s="29"/>
      <c r="AE13" s="29"/>
      <c r="AF13" s="29"/>
      <c r="AG13" s="29"/>
      <c r="AH13" s="28"/>
      <c r="AI13" s="28"/>
      <c r="AJ13" s="29"/>
      <c r="AK13" s="29"/>
      <c r="AL13" s="29"/>
      <c r="AM13" s="53"/>
      <c r="AN13" s="28"/>
      <c r="AO13" s="28"/>
      <c r="AP13" s="29"/>
      <c r="AQ13" s="29"/>
    </row>
    <row r="14" spans="1:43" ht="63.75" customHeight="1">
      <c r="A14" s="127" t="s">
        <v>39</v>
      </c>
      <c r="B14" s="139">
        <v>6</v>
      </c>
      <c r="C14" s="140" t="s">
        <v>56</v>
      </c>
      <c r="D14" s="42"/>
      <c r="E14" s="42"/>
      <c r="F14" s="42"/>
      <c r="G14" s="42"/>
      <c r="H14" s="42"/>
      <c r="I14" s="42"/>
      <c r="J14" s="29"/>
      <c r="K14" s="28"/>
      <c r="L14" s="29"/>
      <c r="M14" s="28"/>
      <c r="N14" s="29"/>
      <c r="O14" s="28"/>
      <c r="P14" s="29"/>
      <c r="Q14" s="29"/>
      <c r="R14" s="29"/>
      <c r="S14" s="29"/>
      <c r="T14" s="29"/>
      <c r="U14" s="29"/>
      <c r="V14" s="29"/>
      <c r="W14" s="29"/>
      <c r="X14" s="29"/>
      <c r="Y14" s="28"/>
      <c r="Z14" s="29"/>
      <c r="AA14" s="28"/>
      <c r="AB14" s="29"/>
      <c r="AC14" s="29"/>
      <c r="AD14" s="29"/>
      <c r="AE14" s="29"/>
      <c r="AF14" s="29"/>
      <c r="AG14" s="29"/>
      <c r="AH14" s="28"/>
      <c r="AI14" s="28"/>
      <c r="AJ14" s="29"/>
      <c r="AK14" s="53"/>
      <c r="AL14" s="29"/>
      <c r="AM14" s="29"/>
      <c r="AN14" s="28"/>
      <c r="AO14" s="28"/>
      <c r="AP14" s="29"/>
      <c r="AQ14" s="29"/>
    </row>
    <row r="15" spans="1:43" ht="51.75" customHeight="1">
      <c r="A15" s="127" t="s">
        <v>41</v>
      </c>
      <c r="B15" s="131">
        <v>3</v>
      </c>
      <c r="C15" s="135" t="s">
        <v>42</v>
      </c>
      <c r="D15" s="42"/>
      <c r="E15" s="42"/>
      <c r="F15" s="42"/>
      <c r="G15" s="42"/>
      <c r="H15" s="42"/>
      <c r="I15" s="42"/>
      <c r="J15" s="29"/>
      <c r="K15" s="28"/>
      <c r="L15" s="29"/>
      <c r="M15" s="28"/>
      <c r="N15" s="29"/>
      <c r="O15" s="28"/>
      <c r="P15" s="29"/>
      <c r="R15" s="29"/>
      <c r="S15" s="28"/>
      <c r="T15" s="29"/>
      <c r="U15" s="28"/>
      <c r="V15" s="29"/>
      <c r="W15" s="28"/>
      <c r="X15" s="29"/>
      <c r="Y15" s="28"/>
      <c r="Z15" s="29"/>
      <c r="AA15" s="28"/>
      <c r="AB15" s="29"/>
      <c r="AC15" s="29"/>
      <c r="AD15" s="29"/>
      <c r="AE15" s="29"/>
      <c r="AF15" s="29"/>
      <c r="AG15" s="28"/>
      <c r="AH15" s="28"/>
      <c r="AI15" s="28"/>
      <c r="AJ15" s="29"/>
      <c r="AK15" s="53"/>
      <c r="AL15" s="29"/>
      <c r="AM15" s="53"/>
      <c r="AN15" s="28"/>
      <c r="AO15" s="28"/>
      <c r="AP15" s="29"/>
      <c r="AQ15" s="29"/>
    </row>
    <row r="16" spans="1:43" ht="15.75" customHeight="1">
      <c r="A16" s="141" t="s">
        <v>47</v>
      </c>
      <c r="B16" s="142" t="s">
        <v>30</v>
      </c>
      <c r="C16" s="143"/>
      <c r="D16" s="84"/>
      <c r="E16" s="84"/>
      <c r="F16" s="84"/>
      <c r="G16" s="84"/>
      <c r="H16" s="84"/>
      <c r="I16" s="8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9"/>
      <c r="AQ16" s="29"/>
    </row>
    <row r="17" spans="1:43" ht="34.5" customHeight="1">
      <c r="A17" s="144" t="s">
        <v>57</v>
      </c>
      <c r="B17" s="145">
        <v>2</v>
      </c>
      <c r="C17" s="202" t="s">
        <v>196</v>
      </c>
      <c r="D17" s="42"/>
      <c r="E17" s="42"/>
      <c r="F17" s="42"/>
      <c r="G17" s="42"/>
      <c r="H17" s="42"/>
      <c r="I17" s="42"/>
      <c r="J17" s="29"/>
      <c r="K17" s="28"/>
      <c r="L17" s="29"/>
      <c r="M17" s="28"/>
      <c r="N17" s="29"/>
      <c r="O17" s="28"/>
      <c r="P17" s="29"/>
      <c r="Q17" s="29"/>
      <c r="R17" s="29"/>
      <c r="S17" s="28"/>
      <c r="T17" s="29"/>
      <c r="U17" s="28"/>
      <c r="V17" s="29"/>
      <c r="W17" s="29"/>
      <c r="X17" s="29"/>
      <c r="Y17" s="29"/>
      <c r="Z17" s="29"/>
      <c r="AA17" s="28"/>
      <c r="AB17" s="29"/>
      <c r="AC17" s="28"/>
      <c r="AD17" s="29"/>
      <c r="AE17" s="28"/>
      <c r="AF17" s="29"/>
      <c r="AG17" s="28"/>
      <c r="AH17" s="29"/>
      <c r="AI17" s="28"/>
      <c r="AJ17" s="29"/>
      <c r="AK17" s="53"/>
      <c r="AL17" s="29"/>
      <c r="AM17" s="29"/>
      <c r="AN17" s="28"/>
      <c r="AO17" s="28"/>
      <c r="AP17" s="29"/>
      <c r="AQ17" s="29"/>
    </row>
    <row r="18" spans="1:43" ht="15.75" customHeight="1">
      <c r="A18" s="144" t="s">
        <v>50</v>
      </c>
      <c r="B18" s="145">
        <v>2</v>
      </c>
      <c r="C18" s="143" t="s">
        <v>51</v>
      </c>
      <c r="D18" s="42"/>
      <c r="E18" s="84"/>
      <c r="F18" s="42"/>
      <c r="G18" s="84"/>
      <c r="H18" s="42"/>
      <c r="I18" s="84"/>
      <c r="J18" s="29"/>
      <c r="K18" s="28"/>
      <c r="L18" s="29"/>
      <c r="M18" s="28"/>
      <c r="N18" s="29"/>
      <c r="O18" s="28"/>
      <c r="P18" s="29"/>
      <c r="Q18" s="28"/>
      <c r="R18" s="29"/>
      <c r="S18" s="28"/>
      <c r="T18" s="29"/>
      <c r="U18" s="28"/>
      <c r="V18" s="29"/>
      <c r="W18" s="28"/>
      <c r="X18" s="29"/>
      <c r="Y18" s="29"/>
      <c r="Z18" s="29"/>
      <c r="AA18" s="28"/>
      <c r="AB18" s="29"/>
      <c r="AC18" s="28"/>
      <c r="AD18" s="29"/>
      <c r="AE18" s="28"/>
      <c r="AF18" s="29"/>
      <c r="AG18" s="28"/>
      <c r="AH18" s="29"/>
      <c r="AI18" s="28"/>
      <c r="AJ18" s="29"/>
      <c r="AK18" s="28"/>
      <c r="AL18" s="29"/>
      <c r="AM18" s="29"/>
      <c r="AN18" s="28"/>
      <c r="AO18" s="28"/>
      <c r="AP18" s="29"/>
      <c r="AQ18" s="29"/>
    </row>
    <row r="19" spans="1:43" ht="33.75" customHeight="1">
      <c r="A19" s="144" t="s">
        <v>197</v>
      </c>
      <c r="B19" s="145">
        <v>2</v>
      </c>
      <c r="C19" s="202" t="s">
        <v>203</v>
      </c>
      <c r="D19" s="42"/>
      <c r="E19" s="84"/>
      <c r="F19" s="42"/>
      <c r="G19" s="42"/>
      <c r="H19" s="42"/>
      <c r="I19" s="42"/>
      <c r="J19" s="29"/>
      <c r="K19" s="28"/>
      <c r="L19" s="29"/>
      <c r="M19" s="28"/>
      <c r="N19" s="29"/>
      <c r="O19" s="28"/>
      <c r="P19" s="29"/>
      <c r="Q19" s="28"/>
      <c r="R19" s="29"/>
      <c r="S19" s="29"/>
      <c r="T19" s="29"/>
      <c r="U19" s="28"/>
      <c r="V19" s="29"/>
      <c r="W19" s="28"/>
      <c r="X19" s="29"/>
      <c r="Y19" s="28"/>
      <c r="Z19" s="29"/>
      <c r="AA19" s="28"/>
      <c r="AB19" s="29"/>
      <c r="AC19" s="29"/>
      <c r="AD19" s="29"/>
      <c r="AE19" s="28"/>
      <c r="AF19" s="29"/>
      <c r="AG19" s="28"/>
      <c r="AH19" s="29"/>
      <c r="AI19" s="28"/>
      <c r="AJ19" s="29"/>
      <c r="AK19" s="28"/>
      <c r="AL19" s="29"/>
      <c r="AM19" s="28"/>
      <c r="AN19" s="28"/>
      <c r="AO19" s="28"/>
      <c r="AP19" s="29"/>
      <c r="AQ19" s="29"/>
    </row>
    <row r="20" spans="1:43" ht="14.25" customHeight="1">
      <c r="A20" s="118" t="s">
        <v>0</v>
      </c>
      <c r="B20" s="1"/>
      <c r="C20" s="1"/>
      <c r="D20" s="146">
        <f>SUM(D11:D19)</f>
        <v>0</v>
      </c>
      <c r="E20" s="147"/>
      <c r="F20" s="146">
        <f>SUM(F11:F19)</f>
        <v>0</v>
      </c>
      <c r="G20" s="147"/>
      <c r="H20" s="148">
        <f>SUM(H11:H19)</f>
        <v>0</v>
      </c>
      <c r="I20" s="149"/>
      <c r="J20" s="150">
        <f>SUM(J11:J19)</f>
        <v>0</v>
      </c>
      <c r="K20" s="1"/>
      <c r="L20" s="150">
        <f>SUM(L11:L19)</f>
        <v>0</v>
      </c>
      <c r="M20" s="1"/>
      <c r="N20" s="150">
        <f>SUM(N11:N19)</f>
        <v>0</v>
      </c>
      <c r="O20" s="1"/>
      <c r="P20" s="150">
        <f>SUM(P11:P19)</f>
        <v>0</v>
      </c>
      <c r="Q20" s="1"/>
      <c r="R20" s="150">
        <f>SUM(R11:R19)</f>
        <v>0</v>
      </c>
      <c r="S20" s="1"/>
      <c r="T20" s="150">
        <f>SUM(T11:T19)</f>
        <v>0</v>
      </c>
      <c r="U20" s="1"/>
      <c r="V20" s="150">
        <f>SUM(V11:V19)</f>
        <v>0</v>
      </c>
      <c r="W20" s="1"/>
      <c r="X20" s="150">
        <f>SUM(X11:X19)</f>
        <v>0</v>
      </c>
      <c r="Y20" s="1"/>
      <c r="Z20" s="150">
        <f>SUM(Z11:Z19)</f>
        <v>0</v>
      </c>
      <c r="AA20" s="1"/>
      <c r="AB20" s="150">
        <f>SUM(AB11:AB19)</f>
        <v>0</v>
      </c>
      <c r="AC20" s="1"/>
      <c r="AD20" s="150">
        <f>SUM(AD11:AD19)</f>
        <v>0</v>
      </c>
      <c r="AE20" s="1"/>
      <c r="AF20" s="150">
        <f>SUM(AF11:AF19)</f>
        <v>0</v>
      </c>
      <c r="AG20" s="1"/>
      <c r="AH20" s="150">
        <f>SUM(AH11:AH19)</f>
        <v>0</v>
      </c>
      <c r="AI20" s="1"/>
      <c r="AJ20" s="150">
        <f>SUM(AJ11:AJ19)</f>
        <v>0</v>
      </c>
      <c r="AK20" s="1"/>
      <c r="AL20" s="150">
        <f>SUM(AL11:AL19)</f>
        <v>0</v>
      </c>
      <c r="AM20" s="1"/>
      <c r="AN20" s="150">
        <f>SUM(AN11:AN19)</f>
        <v>0</v>
      </c>
      <c r="AO20" s="1"/>
      <c r="AP20" s="184">
        <f>SUM(AP11:AP19)</f>
        <v>0</v>
      </c>
    </row>
    <row r="21" spans="1:4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3" ht="14.25" customHeight="1">
      <c r="A32" s="1"/>
      <c r="B32" s="1"/>
      <c r="C32" s="1"/>
      <c r="D32" s="1"/>
      <c r="E32" s="1"/>
      <c r="F32" s="15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4.2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</sheetData>
  <mergeCells count="20">
    <mergeCell ref="D1:D9"/>
    <mergeCell ref="F1:F9"/>
    <mergeCell ref="H1:H9"/>
    <mergeCell ref="J1:J9"/>
    <mergeCell ref="L1:L9"/>
    <mergeCell ref="N1:N9"/>
    <mergeCell ref="P1:P9"/>
    <mergeCell ref="AF1:AF9"/>
    <mergeCell ref="AH1:AH9"/>
    <mergeCell ref="AJ1:AJ9"/>
    <mergeCell ref="AP1:AP9"/>
    <mergeCell ref="AL1:AL9"/>
    <mergeCell ref="AN1:AN9"/>
    <mergeCell ref="R1:R9"/>
    <mergeCell ref="T1:T9"/>
    <mergeCell ref="V1:V9"/>
    <mergeCell ref="X1:X9"/>
    <mergeCell ref="Z1:Z9"/>
    <mergeCell ref="AB1:AB9"/>
    <mergeCell ref="AD1:AD9"/>
  </mergeCells>
  <pageMargins left="0" right="0" top="0.13888888888888901" bottom="0.13888888888888901" header="0" footer="0"/>
  <pageSetup paperSize="9" pageOrder="overThenDown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S1000"/>
  <sheetViews>
    <sheetView tabSelected="1" workbookViewId="0">
      <pane xSplit="4" topLeftCell="E1" activePane="topRight" state="frozen"/>
      <selection pane="topRight" activeCell="AQ10" sqref="AQ10"/>
    </sheetView>
  </sheetViews>
  <sheetFormatPr baseColWidth="10" defaultColWidth="14.42578125" defaultRowHeight="15" customHeight="1"/>
  <cols>
    <col min="1" max="1" width="19" customWidth="1"/>
    <col min="2" max="2" width="12.5703125" customWidth="1"/>
    <col min="3" max="3" width="13" customWidth="1"/>
    <col min="4" max="4" width="39.5703125" customWidth="1"/>
    <col min="5" max="5" width="48.28515625" customWidth="1"/>
    <col min="6" max="6" width="11.140625" customWidth="1"/>
    <col min="7" max="7" width="37" customWidth="1"/>
    <col min="8" max="8" width="10.5703125" customWidth="1"/>
    <col min="9" max="9" width="36.85546875" customWidth="1"/>
    <col min="10" max="10" width="10.5703125" customWidth="1"/>
    <col min="11" max="11" width="36" customWidth="1"/>
    <col min="12" max="12" width="10.5703125" customWidth="1"/>
    <col min="13" max="13" width="36.85546875" customWidth="1"/>
    <col min="14" max="14" width="10.5703125" customWidth="1"/>
    <col min="15" max="15" width="36.85546875" customWidth="1"/>
    <col min="16" max="16" width="10.5703125" customWidth="1"/>
    <col min="17" max="17" width="37" customWidth="1"/>
    <col min="18" max="18" width="10.5703125" customWidth="1"/>
    <col min="19" max="19" width="37.42578125" customWidth="1"/>
    <col min="20" max="20" width="10.5703125" customWidth="1"/>
    <col min="21" max="21" width="36" customWidth="1"/>
    <col min="22" max="22" width="10.5703125" customWidth="1"/>
    <col min="23" max="23" width="39" customWidth="1"/>
    <col min="24" max="24" width="10.5703125" customWidth="1"/>
    <col min="25" max="25" width="36.85546875" customWidth="1"/>
    <col min="26" max="26" width="10.5703125" customWidth="1"/>
    <col min="27" max="27" width="36.5703125" customWidth="1"/>
    <col min="28" max="28" width="10.5703125" customWidth="1"/>
    <col min="29" max="29" width="35.85546875" customWidth="1"/>
    <col min="30" max="30" width="10.5703125" customWidth="1"/>
    <col min="31" max="31" width="37.85546875" customWidth="1"/>
    <col min="32" max="32" width="10.5703125" customWidth="1"/>
    <col min="33" max="33" width="38.7109375" customWidth="1"/>
    <col min="34" max="34" width="10.5703125" customWidth="1"/>
    <col min="35" max="35" width="35.5703125" customWidth="1"/>
    <col min="36" max="36" width="10.5703125" customWidth="1"/>
    <col min="37" max="37" width="24.5703125" customWidth="1"/>
    <col min="38" max="38" width="10.5703125" customWidth="1"/>
    <col min="39" max="39" width="24.5703125" customWidth="1"/>
    <col min="40" max="40" width="10.5703125" customWidth="1"/>
    <col min="41" max="41" width="24.5703125" customWidth="1"/>
    <col min="42" max="42" width="10.5703125" customWidth="1"/>
    <col min="43" max="43" width="24.5703125" customWidth="1"/>
    <col min="44" max="44" width="10.5703125" style="196" customWidth="1"/>
    <col min="45" max="45" width="24.5703125" style="196" customWidth="1"/>
  </cols>
  <sheetData>
    <row r="1" spans="1:45" ht="15" customHeight="1">
      <c r="A1" s="1"/>
      <c r="B1" s="1"/>
      <c r="C1" s="221"/>
      <c r="D1" s="152"/>
      <c r="E1" s="153"/>
      <c r="F1" s="210" t="s">
        <v>0</v>
      </c>
      <c r="G1" s="2" t="s">
        <v>1</v>
      </c>
      <c r="H1" s="217" t="s">
        <v>0</v>
      </c>
      <c r="I1" s="2" t="s">
        <v>1</v>
      </c>
      <c r="J1" s="217" t="s">
        <v>0</v>
      </c>
      <c r="K1" s="2" t="s">
        <v>1</v>
      </c>
      <c r="L1" s="217" t="s">
        <v>0</v>
      </c>
      <c r="M1" s="2" t="s">
        <v>1</v>
      </c>
      <c r="N1" s="210" t="s">
        <v>0</v>
      </c>
      <c r="O1" s="2" t="s">
        <v>1</v>
      </c>
      <c r="P1" s="210" t="s">
        <v>0</v>
      </c>
      <c r="Q1" s="2" t="s">
        <v>1</v>
      </c>
      <c r="R1" s="210" t="s">
        <v>0</v>
      </c>
      <c r="S1" s="2" t="s">
        <v>1</v>
      </c>
      <c r="T1" s="210" t="s">
        <v>0</v>
      </c>
      <c r="U1" s="2" t="s">
        <v>1</v>
      </c>
      <c r="V1" s="210" t="s">
        <v>0</v>
      </c>
      <c r="W1" s="2" t="s">
        <v>1</v>
      </c>
      <c r="X1" s="210" t="s">
        <v>0</v>
      </c>
      <c r="Y1" s="2" t="s">
        <v>1</v>
      </c>
      <c r="Z1" s="210" t="s">
        <v>0</v>
      </c>
      <c r="AA1" s="2" t="s">
        <v>1</v>
      </c>
      <c r="AB1" s="210" t="s">
        <v>0</v>
      </c>
      <c r="AC1" s="2" t="s">
        <v>1</v>
      </c>
      <c r="AD1" s="210" t="s">
        <v>0</v>
      </c>
      <c r="AE1" s="2" t="s">
        <v>1</v>
      </c>
      <c r="AF1" s="210" t="s">
        <v>0</v>
      </c>
      <c r="AG1" s="2" t="s">
        <v>1</v>
      </c>
      <c r="AH1" s="210" t="s">
        <v>0</v>
      </c>
      <c r="AI1" s="2" t="s">
        <v>1</v>
      </c>
      <c r="AJ1" s="210" t="s">
        <v>0</v>
      </c>
      <c r="AK1" s="2" t="s">
        <v>1</v>
      </c>
      <c r="AL1" s="210" t="s">
        <v>0</v>
      </c>
      <c r="AM1" s="2" t="s">
        <v>1</v>
      </c>
      <c r="AN1" s="210" t="s">
        <v>0</v>
      </c>
      <c r="AO1" s="2" t="s">
        <v>1</v>
      </c>
      <c r="AP1" s="210" t="s">
        <v>0</v>
      </c>
      <c r="AQ1" s="2" t="s">
        <v>1</v>
      </c>
      <c r="AR1" s="210" t="s">
        <v>0</v>
      </c>
      <c r="AS1" s="2" t="s">
        <v>1</v>
      </c>
    </row>
    <row r="2" spans="1:45" ht="15" customHeight="1">
      <c r="A2" s="1"/>
      <c r="B2" s="1"/>
      <c r="C2" s="221"/>
      <c r="D2" s="153"/>
      <c r="E2" s="153"/>
      <c r="F2" s="211"/>
      <c r="G2" s="3" t="str">
        <f>Suivi!F2</f>
        <v>COMBAL Nicolas</v>
      </c>
      <c r="H2" s="218"/>
      <c r="I2" s="5" t="str">
        <f>Suivi!H2</f>
        <v>CASAOS Adrien</v>
      </c>
      <c r="J2" s="218"/>
      <c r="K2" s="5" t="str">
        <f>Suivi!J2</f>
        <v>ALI Andjil</v>
      </c>
      <c r="L2" s="218"/>
      <c r="M2" s="5" t="str">
        <f>Suivi!L2</f>
        <v>DEDAELE Théo</v>
      </c>
      <c r="N2" s="211"/>
      <c r="O2" s="5" t="str">
        <f>Suivi!N2</f>
        <v>DUFRECHOU Laurian</v>
      </c>
      <c r="P2" s="211"/>
      <c r="Q2" s="5" t="str">
        <f>Suivi!P2</f>
        <v>CHAUGIER Nathan</v>
      </c>
      <c r="R2" s="211"/>
      <c r="S2" s="5" t="str">
        <f>Suivi!R2</f>
        <v>ANSARI Youssef</v>
      </c>
      <c r="T2" s="211"/>
      <c r="U2" s="5" t="str">
        <f>Suivi!T2</f>
        <v>KOUNGA Sophie</v>
      </c>
      <c r="V2" s="211"/>
      <c r="W2" s="5" t="str">
        <f>Suivi!V2</f>
        <v>COMPAIN Vasco</v>
      </c>
      <c r="X2" s="211"/>
      <c r="Y2" s="5" t="str">
        <f>Suivi!X2</f>
        <v>BOULAROUAH Enzo</v>
      </c>
      <c r="Z2" s="211"/>
      <c r="AA2" s="5" t="str">
        <f>Suivi!Z2</f>
        <v>DE MIGUEL Emilian</v>
      </c>
      <c r="AB2" s="211"/>
      <c r="AC2" s="5" t="str">
        <f>Suivi!AB2</f>
        <v>ALETRUT Bastien</v>
      </c>
      <c r="AD2" s="211"/>
      <c r="AE2" s="5" t="str">
        <f>Suivi!AD2</f>
        <v>BOUJETTIOUA Zakaria</v>
      </c>
      <c r="AF2" s="211"/>
      <c r="AG2" s="5" t="str">
        <f>Suivi!AF2</f>
        <v>ACHIRAFI El Farouk</v>
      </c>
      <c r="AH2" s="211"/>
      <c r="AI2" s="5" t="str">
        <f>Suivi!AH2</f>
        <v>BACRIE Axel</v>
      </c>
      <c r="AJ2" s="211"/>
      <c r="AK2" s="5" t="str">
        <f>Suivi!AJ2</f>
        <v>AMOUROUX Benoît</v>
      </c>
      <c r="AL2" s="211"/>
      <c r="AM2" s="5" t="str">
        <f>Suivi!AL2</f>
        <v>BOLZER Elouan</v>
      </c>
      <c r="AN2" s="211"/>
      <c r="AO2" s="5" t="str">
        <f>Suivi!AN2</f>
        <v>KHAMBOUNEUHANG Cédric</v>
      </c>
      <c r="AP2" s="211"/>
      <c r="AQ2" s="5" t="str">
        <f>Suivi!AP2</f>
        <v>FLAMBARD Axel</v>
      </c>
      <c r="AR2" s="211"/>
      <c r="AS2" s="5" t="str">
        <f>Suivi!AR2</f>
        <v>BONNAFOUS Anaïs</v>
      </c>
    </row>
    <row r="3" spans="1:45" ht="15" customHeight="1">
      <c r="A3" s="220" t="s">
        <v>58</v>
      </c>
      <c r="B3" s="221"/>
      <c r="C3" s="221"/>
      <c r="D3" s="153"/>
      <c r="E3" s="153"/>
      <c r="F3" s="211"/>
      <c r="G3" s="5" t="str">
        <f>Suivi!F3</f>
        <v>DUPUY Tom</v>
      </c>
      <c r="H3" s="218"/>
      <c r="I3" s="5" t="str">
        <f>Suivi!H3</f>
        <v>LAFOURCADE Tom</v>
      </c>
      <c r="J3" s="218"/>
      <c r="K3" s="5" t="str">
        <f>Suivi!J3</f>
        <v>CHABEAUDIE Maxime</v>
      </c>
      <c r="L3" s="218"/>
      <c r="M3" s="5" t="str">
        <f>Suivi!L3</f>
        <v>LENARDUZZI Julien</v>
      </c>
      <c r="N3" s="211"/>
      <c r="O3" s="5" t="str">
        <f>Suivi!N3</f>
        <v>ONEDA Mathis</v>
      </c>
      <c r="P3" s="211"/>
      <c r="Q3" s="5" t="str">
        <f>Suivi!P3</f>
        <v>FLINOIS Hugo</v>
      </c>
      <c r="R3" s="211"/>
      <c r="S3" s="5" t="str">
        <f>Suivi!R3</f>
        <v>BERTATO Fabien</v>
      </c>
      <c r="T3" s="211"/>
      <c r="U3" s="5" t="str">
        <f>Suivi!T3</f>
        <v>MOLTOT Gabriel</v>
      </c>
      <c r="V3" s="211"/>
      <c r="W3" s="5" t="str">
        <f>Suivi!V3</f>
        <v>GUILLOU Vincent</v>
      </c>
      <c r="X3" s="211"/>
      <c r="Y3" s="5" t="str">
        <f>Suivi!X3</f>
        <v>COMBETTES-SOL Clément</v>
      </c>
      <c r="Z3" s="211"/>
      <c r="AA3" s="5" t="str">
        <f>Suivi!Z3</f>
        <v>FURRIEL Enzo</v>
      </c>
      <c r="AB3" s="211"/>
      <c r="AC3" s="5" t="str">
        <f>Suivi!AB3</f>
        <v>BULACHOV Ilya</v>
      </c>
      <c r="AD3" s="211"/>
      <c r="AE3" s="5" t="str">
        <f>Suivi!AD3</f>
        <v>CAMBARERI José</v>
      </c>
      <c r="AF3" s="211"/>
      <c r="AG3" s="5" t="str">
        <f>Suivi!AF3</f>
        <v>CARVALHO Erwan</v>
      </c>
      <c r="AH3" s="211"/>
      <c r="AI3" s="5" t="str">
        <f>Suivi!AH3</f>
        <v>GANA Wassim</v>
      </c>
      <c r="AJ3" s="211"/>
      <c r="AK3" s="5" t="str">
        <f>Suivi!AJ3</f>
        <v>BOYER Lucas</v>
      </c>
      <c r="AL3" s="211"/>
      <c r="AM3" s="5" t="str">
        <f>Suivi!AL3</f>
        <v>CICHOSZ Maxime</v>
      </c>
      <c r="AN3" s="211"/>
      <c r="AO3" s="5" t="str">
        <f>Suivi!AN3</f>
        <v>ROCHDI Rana</v>
      </c>
      <c r="AP3" s="211"/>
      <c r="AQ3" s="5" t="str">
        <f>Suivi!AP3</f>
        <v>GIMENEZ Bastien</v>
      </c>
      <c r="AR3" s="211"/>
      <c r="AS3" s="5" t="str">
        <f>Suivi!AR3</f>
        <v>DUCROQ Julien</v>
      </c>
    </row>
    <row r="4" spans="1:45" ht="15" customHeight="1">
      <c r="A4" s="221"/>
      <c r="B4" s="221"/>
      <c r="C4" s="221"/>
      <c r="D4" s="154"/>
      <c r="E4" s="154"/>
      <c r="F4" s="211"/>
      <c r="G4" s="5" t="str">
        <f>Suivi!F4</f>
        <v>GALLON Emilien</v>
      </c>
      <c r="H4" s="218"/>
      <c r="I4" s="5" t="str">
        <f>Suivi!H4</f>
        <v>LE DEVEDEC Maxime</v>
      </c>
      <c r="J4" s="218"/>
      <c r="K4" s="5" t="str">
        <f>Suivi!J4</f>
        <v>CHAVES Théo</v>
      </c>
      <c r="L4" s="218"/>
      <c r="M4" s="5" t="str">
        <f>Suivi!L4</f>
        <v>MATHIEU Nicolas</v>
      </c>
      <c r="N4" s="211"/>
      <c r="O4" s="5" t="str">
        <f>Suivi!N4</f>
        <v>SEBAICI Kevin</v>
      </c>
      <c r="P4" s="211"/>
      <c r="Q4" s="5" t="str">
        <f>Suivi!P4</f>
        <v>GRANCHAMPS Paul</v>
      </c>
      <c r="R4" s="211"/>
      <c r="S4" s="5" t="str">
        <f>Suivi!R4</f>
        <v>MARCHANT Adriel</v>
      </c>
      <c r="T4" s="211"/>
      <c r="U4" s="5" t="str">
        <f>Suivi!T4</f>
        <v>MORGADO Jonathan</v>
      </c>
      <c r="V4" s="211"/>
      <c r="W4" s="5" t="str">
        <f>Suivi!V4</f>
        <v>LOZANO Anthony</v>
      </c>
      <c r="X4" s="211"/>
      <c r="Y4" s="5" t="str">
        <f>Suivi!X4</f>
        <v>DA CRUZ Valentin</v>
      </c>
      <c r="Z4" s="211"/>
      <c r="AA4" s="5" t="str">
        <f>Suivi!Z4</f>
        <v>SAVARY Guillaume</v>
      </c>
      <c r="AB4" s="211"/>
      <c r="AC4" s="5" t="str">
        <f>Suivi!AB4</f>
        <v>CALAS Matheo</v>
      </c>
      <c r="AD4" s="211"/>
      <c r="AE4" s="5" t="str">
        <f>Suivi!AD4</f>
        <v>COUSSE Clément</v>
      </c>
      <c r="AF4" s="211"/>
      <c r="AG4" s="5" t="str">
        <f>Suivi!AF4</f>
        <v>CASPAR Elyas</v>
      </c>
      <c r="AH4" s="211"/>
      <c r="AI4" s="5" t="str">
        <f>Suivi!AH4</f>
        <v>GEORGES Matteo</v>
      </c>
      <c r="AJ4" s="211"/>
      <c r="AK4" s="5" t="str">
        <f>Suivi!AJ4</f>
        <v>FRANCHINI Luca</v>
      </c>
      <c r="AL4" s="211"/>
      <c r="AM4" s="5" t="str">
        <f>Suivi!AL4</f>
        <v>DRUELLE Julien</v>
      </c>
      <c r="AN4" s="211"/>
      <c r="AO4" s="5" t="str">
        <f>Suivi!AN4</f>
        <v>LLORET Léo</v>
      </c>
      <c r="AP4" s="211"/>
      <c r="AQ4" s="5" t="str">
        <f>Suivi!AP4</f>
        <v>MARTINEZ Arnaud</v>
      </c>
      <c r="AR4" s="211"/>
      <c r="AS4" s="5" t="str">
        <f>Suivi!AR4</f>
        <v>ETCHEVERRIA Maxime</v>
      </c>
    </row>
    <row r="5" spans="1:45" ht="15" customHeight="1">
      <c r="A5" s="221"/>
      <c r="B5" s="221"/>
      <c r="C5" s="221"/>
      <c r="D5" s="1"/>
      <c r="E5" s="1"/>
      <c r="F5" s="211"/>
      <c r="G5" s="5" t="str">
        <f>Suivi!F5</f>
        <v>HUSSON Renaud</v>
      </c>
      <c r="H5" s="218"/>
      <c r="I5" s="5" t="str">
        <f>Suivi!H5</f>
        <v>PERRI Dorian</v>
      </c>
      <c r="J5" s="218"/>
      <c r="K5" s="5" t="str">
        <f>Suivi!J5</f>
        <v>VIDOT Mathieu</v>
      </c>
      <c r="L5" s="218"/>
      <c r="M5" s="5" t="str">
        <f>Suivi!L5</f>
        <v>MUCKE Antoine</v>
      </c>
      <c r="N5" s="211"/>
      <c r="O5" s="5" t="str">
        <f>Suivi!N5</f>
        <v>VOVC Dan Gabriel</v>
      </c>
      <c r="P5" s="211"/>
      <c r="Q5" s="5" t="str">
        <f>Suivi!P5</f>
        <v>PAGES Clément</v>
      </c>
      <c r="R5" s="211"/>
      <c r="S5" s="5" t="str">
        <f>Suivi!R5</f>
        <v>MILOT Kilian</v>
      </c>
      <c r="T5" s="211"/>
      <c r="U5" s="5" t="str">
        <f>Suivi!T5</f>
        <v>SEGUR Jeremy</v>
      </c>
      <c r="V5" s="211"/>
      <c r="W5" s="5" t="str">
        <f>Suivi!V5</f>
        <v>TANDOL Noémie</v>
      </c>
      <c r="X5" s="211"/>
      <c r="Y5" s="5" t="str">
        <f>Suivi!X5</f>
        <v>FERRAYE Nicolas</v>
      </c>
      <c r="Z5" s="211"/>
      <c r="AA5" s="5" t="str">
        <f>Suivi!Z5</f>
        <v>TAHIRI Faress</v>
      </c>
      <c r="AB5" s="211"/>
      <c r="AC5" s="5" t="str">
        <f>Suivi!AB5</f>
        <v>CARAYON Yanis</v>
      </c>
      <c r="AD5" s="211"/>
      <c r="AE5" s="5" t="str">
        <f>Suivi!AD5</f>
        <v>MAHDJOUB Hodheyfa</v>
      </c>
      <c r="AF5" s="211"/>
      <c r="AG5" s="5" t="str">
        <f>Suivi!AF5</f>
        <v>HERBERA Axel</v>
      </c>
      <c r="AH5" s="211"/>
      <c r="AI5" s="5" t="str">
        <f>Suivi!AH5</f>
        <v>GERBER Florent</v>
      </c>
      <c r="AJ5" s="211"/>
      <c r="AK5" s="5" t="str">
        <f>Suivi!AJ5</f>
        <v>VAN DER VEEN Ruard</v>
      </c>
      <c r="AL5" s="211"/>
      <c r="AM5" s="5" t="str">
        <f>Suivi!AL5</f>
        <v>GUERRY Thibaud</v>
      </c>
      <c r="AN5" s="211"/>
      <c r="AO5" s="5" t="str">
        <f>Suivi!AN5</f>
        <v>SORIANO Raphaël</v>
      </c>
      <c r="AP5" s="211"/>
      <c r="AQ5" s="5" t="str">
        <f>Suivi!AP5</f>
        <v>NOGUEIRA Anthony</v>
      </c>
      <c r="AR5" s="211"/>
      <c r="AS5" s="5" t="str">
        <f>Suivi!AR5</f>
        <v>KAMARY-RAKOTO Lova</v>
      </c>
    </row>
    <row r="6" spans="1:45" ht="15" customHeight="1">
      <c r="A6" s="1"/>
      <c r="B6" s="1"/>
      <c r="C6" s="1"/>
      <c r="D6" s="1"/>
      <c r="E6" s="1"/>
      <c r="F6" s="211"/>
      <c r="G6" s="5" t="str">
        <f>Suivi!F6</f>
        <v>SUDRE Damien</v>
      </c>
      <c r="H6" s="218"/>
      <c r="I6" s="5" t="str">
        <f>Suivi!H6</f>
        <v>TUDELA Yannis</v>
      </c>
      <c r="J6" s="218"/>
      <c r="K6" s="5" t="str">
        <f>Suivi!J6</f>
        <v>YAHIA Yazid</v>
      </c>
      <c r="L6" s="218"/>
      <c r="M6" s="5" t="str">
        <f>Suivi!L6</f>
        <v>SERVANT Geoffrey</v>
      </c>
      <c r="N6" s="211"/>
      <c r="O6" s="5" t="str">
        <f>Suivi!N6</f>
        <v>ZHU Xuxin</v>
      </c>
      <c r="P6" s="211"/>
      <c r="Q6" s="5" t="str">
        <f>Suivi!P6</f>
        <v>PEYROT Vincent</v>
      </c>
      <c r="R6" s="211"/>
      <c r="S6" s="5" t="str">
        <f>Suivi!R6</f>
        <v>PAPAIX Mateo</v>
      </c>
      <c r="T6" s="211"/>
      <c r="U6" s="5" t="str">
        <f>Suivi!T6</f>
        <v>TOUCHAIS Baptiste</v>
      </c>
      <c r="V6" s="211"/>
      <c r="W6" s="5" t="str">
        <f>Suivi!V6</f>
        <v>TENAILLEAU Louis</v>
      </c>
      <c r="X6" s="211"/>
      <c r="Y6" s="5" t="str">
        <f>Suivi!X6</f>
        <v>MAYRAN Loïc</v>
      </c>
      <c r="Z6" s="211"/>
      <c r="AA6" s="5" t="str">
        <f>Suivi!Z6</f>
        <v>VILLEMUR Damien</v>
      </c>
      <c r="AB6" s="211"/>
      <c r="AC6" s="5" t="str">
        <f>Suivi!AB6</f>
        <v>LANGELLIER Louis</v>
      </c>
      <c r="AD6" s="211"/>
      <c r="AE6" s="5" t="str">
        <f>Suivi!AD6</f>
        <v>SABATIER Pierre-Louis</v>
      </c>
      <c r="AF6" s="211"/>
      <c r="AG6" s="5" t="str">
        <f>Suivi!AF6</f>
        <v>LABIT Matthias</v>
      </c>
      <c r="AH6" s="211"/>
      <c r="AI6" s="5" t="str">
        <f>Suivi!AH6</f>
        <v>HULLO Nathan</v>
      </c>
      <c r="AJ6" s="211"/>
      <c r="AK6" s="5" t="str">
        <f>Suivi!AJ6</f>
        <v>VERONESI Kevin</v>
      </c>
      <c r="AL6" s="211"/>
      <c r="AM6" s="5" t="str">
        <f>Suivi!AL6</f>
        <v>POLESE Maxime</v>
      </c>
      <c r="AN6" s="211"/>
      <c r="AO6" s="5" t="str">
        <f>Suivi!AN6</f>
        <v>LOYSIER Théo</v>
      </c>
      <c r="AP6" s="211"/>
      <c r="AQ6" s="5" t="str">
        <f>Suivi!AP6</f>
        <v>ROUQUETTE Lilian</v>
      </c>
      <c r="AR6" s="211"/>
      <c r="AS6" s="5" t="str">
        <f>Suivi!AR6</f>
        <v>LAFONTAN Yanis</v>
      </c>
    </row>
    <row r="7" spans="1:45" ht="15" customHeight="1">
      <c r="A7" s="1"/>
      <c r="B7" s="1"/>
      <c r="C7" s="1"/>
      <c r="D7" s="1"/>
      <c r="E7" s="1"/>
      <c r="F7" s="211"/>
      <c r="G7" s="5">
        <f>Suivi!F7</f>
        <v>0</v>
      </c>
      <c r="H7" s="218"/>
      <c r="I7" s="5">
        <f>Suivi!H7</f>
        <v>0</v>
      </c>
      <c r="J7" s="218"/>
      <c r="K7" s="5">
        <f>Suivi!J7</f>
        <v>0</v>
      </c>
      <c r="L7" s="218"/>
      <c r="M7" s="5">
        <f>Suivi!L7</f>
        <v>0</v>
      </c>
      <c r="N7" s="211"/>
      <c r="O7" s="5">
        <f>Suivi!N7</f>
        <v>0</v>
      </c>
      <c r="P7" s="211"/>
      <c r="Q7" s="5">
        <f>Suivi!P7</f>
        <v>0</v>
      </c>
      <c r="R7" s="211"/>
      <c r="S7" s="5" t="str">
        <f>Suivi!R7</f>
        <v>SORIANO Hugo</v>
      </c>
      <c r="T7" s="211"/>
      <c r="U7" s="5">
        <f>Suivi!T7</f>
        <v>0</v>
      </c>
      <c r="V7" s="211"/>
      <c r="W7" s="5">
        <f>Suivi!V7</f>
        <v>0</v>
      </c>
      <c r="X7" s="211"/>
      <c r="Y7" s="5" t="str">
        <f>Suivi!X7</f>
        <v>TOUZANI William</v>
      </c>
      <c r="Z7" s="211"/>
      <c r="AA7" s="5">
        <f>Suivi!Z7</f>
        <v>0</v>
      </c>
      <c r="AB7" s="211"/>
      <c r="AC7" s="5">
        <f>Suivi!AB7</f>
        <v>0</v>
      </c>
      <c r="AD7" s="211"/>
      <c r="AE7" s="5">
        <f>Suivi!AD7</f>
        <v>0</v>
      </c>
      <c r="AF7" s="211"/>
      <c r="AG7" s="5">
        <f>Suivi!AF7</f>
        <v>0</v>
      </c>
      <c r="AH7" s="211"/>
      <c r="AI7" s="5">
        <f>Suivi!AH7</f>
        <v>0</v>
      </c>
      <c r="AJ7" s="211"/>
      <c r="AK7" s="5">
        <f>Suivi!AJ7</f>
        <v>0</v>
      </c>
      <c r="AL7" s="211"/>
      <c r="AM7" s="5" t="str">
        <f>Suivi!AL7</f>
        <v>WEPPE Alexis</v>
      </c>
      <c r="AN7" s="211"/>
      <c r="AO7" s="5">
        <f>Suivi!AN7</f>
        <v>0</v>
      </c>
      <c r="AP7" s="211"/>
      <c r="AQ7" s="5">
        <f>Suivi!AP7</f>
        <v>0</v>
      </c>
      <c r="AR7" s="211"/>
      <c r="AS7" s="5">
        <f>Suivi!AR7</f>
        <v>0</v>
      </c>
    </row>
    <row r="8" spans="1:45" ht="15" customHeight="1">
      <c r="A8" s="1"/>
      <c r="B8" s="1"/>
      <c r="C8" s="1"/>
      <c r="D8" s="1"/>
      <c r="E8" s="1"/>
      <c r="F8" s="211"/>
      <c r="G8" s="5">
        <f>Suivi!F8</f>
        <v>0</v>
      </c>
      <c r="H8" s="218"/>
      <c r="I8" s="5">
        <f>Suivi!H8</f>
        <v>0</v>
      </c>
      <c r="J8" s="218"/>
      <c r="K8" s="5">
        <f>Suivi!J8</f>
        <v>0</v>
      </c>
      <c r="L8" s="218"/>
      <c r="M8" s="5">
        <f>Suivi!L8</f>
        <v>0</v>
      </c>
      <c r="N8" s="211"/>
      <c r="O8" s="5">
        <f>Suivi!N8</f>
        <v>0</v>
      </c>
      <c r="P8" s="211"/>
      <c r="Q8" s="5">
        <f>Suivi!P8</f>
        <v>0</v>
      </c>
      <c r="R8" s="211"/>
      <c r="S8" s="5">
        <f>Suivi!R8</f>
        <v>0</v>
      </c>
      <c r="T8" s="211"/>
      <c r="U8" s="5">
        <f>Suivi!T8</f>
        <v>0</v>
      </c>
      <c r="V8" s="211"/>
      <c r="W8" s="5">
        <f>Suivi!V8</f>
        <v>0</v>
      </c>
      <c r="X8" s="211"/>
      <c r="Y8" s="5">
        <f>Suivi!X8</f>
        <v>0</v>
      </c>
      <c r="Z8" s="211"/>
      <c r="AA8" s="5">
        <f>Suivi!Z8</f>
        <v>0</v>
      </c>
      <c r="AB8" s="211"/>
      <c r="AC8" s="5">
        <f>Suivi!AB8</f>
        <v>0</v>
      </c>
      <c r="AD8" s="211"/>
      <c r="AE8" s="5">
        <f>Suivi!AD8</f>
        <v>0</v>
      </c>
      <c r="AF8" s="211"/>
      <c r="AG8" s="5">
        <f>Suivi!AF8</f>
        <v>0</v>
      </c>
      <c r="AH8" s="211"/>
      <c r="AI8" s="5">
        <f>Suivi!AH8</f>
        <v>0</v>
      </c>
      <c r="AJ8" s="211"/>
      <c r="AK8" s="5">
        <f>Suivi!AJ8</f>
        <v>0</v>
      </c>
      <c r="AL8" s="211"/>
      <c r="AM8" s="5">
        <f>Suivi!AL8</f>
        <v>0</v>
      </c>
      <c r="AN8" s="211"/>
      <c r="AO8" s="5">
        <f>Suivi!AN8</f>
        <v>0</v>
      </c>
      <c r="AP8" s="211"/>
      <c r="AQ8" s="5">
        <f>Suivi!AP8</f>
        <v>0</v>
      </c>
      <c r="AR8" s="211"/>
      <c r="AS8" s="5">
        <f>Suivi!AR8</f>
        <v>0</v>
      </c>
    </row>
    <row r="9" spans="1:45" ht="15" customHeight="1">
      <c r="A9" s="155"/>
      <c r="B9" s="21" t="s">
        <v>7</v>
      </c>
      <c r="C9" s="21" t="s">
        <v>8</v>
      </c>
      <c r="D9" s="21" t="s">
        <v>59</v>
      </c>
      <c r="E9" s="156" t="s">
        <v>9</v>
      </c>
      <c r="F9" s="212"/>
      <c r="G9" s="20" t="s">
        <v>10</v>
      </c>
      <c r="H9" s="219"/>
      <c r="I9" s="21" t="s">
        <v>11</v>
      </c>
      <c r="J9" s="219"/>
      <c r="K9" s="21" t="s">
        <v>12</v>
      </c>
      <c r="L9" s="219"/>
      <c r="M9" s="21" t="s">
        <v>13</v>
      </c>
      <c r="N9" s="212"/>
      <c r="O9" s="20" t="s">
        <v>14</v>
      </c>
      <c r="P9" s="212"/>
      <c r="Q9" s="20" t="s">
        <v>15</v>
      </c>
      <c r="R9" s="212"/>
      <c r="S9" s="20" t="s">
        <v>16</v>
      </c>
      <c r="T9" s="212"/>
      <c r="U9" s="20" t="s">
        <v>17</v>
      </c>
      <c r="V9" s="212"/>
      <c r="W9" s="20" t="s">
        <v>18</v>
      </c>
      <c r="X9" s="212"/>
      <c r="Y9" s="20" t="s">
        <v>19</v>
      </c>
      <c r="Z9" s="212"/>
      <c r="AA9" s="20" t="s">
        <v>20</v>
      </c>
      <c r="AB9" s="212"/>
      <c r="AC9" s="20" t="s">
        <v>21</v>
      </c>
      <c r="AD9" s="212"/>
      <c r="AE9" s="20" t="s">
        <v>22</v>
      </c>
      <c r="AF9" s="212"/>
      <c r="AG9" s="20" t="s">
        <v>23</v>
      </c>
      <c r="AH9" s="212"/>
      <c r="AI9" s="20" t="s">
        <v>24</v>
      </c>
      <c r="AJ9" s="212"/>
      <c r="AK9" s="20" t="s">
        <v>25</v>
      </c>
      <c r="AL9" s="212"/>
      <c r="AM9" s="20" t="s">
        <v>26</v>
      </c>
      <c r="AN9" s="212"/>
      <c r="AO9" s="20" t="s">
        <v>27</v>
      </c>
      <c r="AP9" s="212"/>
      <c r="AQ9" s="20" t="s">
        <v>28</v>
      </c>
      <c r="AR9" s="212"/>
      <c r="AS9" s="20" t="s">
        <v>192</v>
      </c>
    </row>
    <row r="10" spans="1:45" ht="14.25" customHeight="1">
      <c r="A10" s="24" t="s">
        <v>60</v>
      </c>
      <c r="B10" s="157">
        <f>SUM(B11:B14)</f>
        <v>0</v>
      </c>
      <c r="C10" s="24">
        <v>4</v>
      </c>
      <c r="D10" s="37"/>
      <c r="E10" s="31"/>
      <c r="F10" s="28"/>
      <c r="G10" s="201" t="s">
        <v>206</v>
      </c>
      <c r="H10" s="28"/>
      <c r="I10" s="201" t="s">
        <v>207</v>
      </c>
      <c r="J10" s="28"/>
      <c r="K10" s="201" t="s">
        <v>208</v>
      </c>
      <c r="L10" s="28"/>
      <c r="M10" s="201" t="s">
        <v>201</v>
      </c>
      <c r="N10" s="28"/>
      <c r="O10" s="201" t="s">
        <v>209</v>
      </c>
      <c r="P10" s="28"/>
      <c r="Q10" s="201" t="s">
        <v>210</v>
      </c>
      <c r="R10" s="28"/>
      <c r="S10" s="201" t="s">
        <v>201</v>
      </c>
      <c r="T10" s="28"/>
      <c r="U10" s="201" t="s">
        <v>200</v>
      </c>
      <c r="V10" s="28"/>
      <c r="W10" s="201" t="s">
        <v>201</v>
      </c>
      <c r="X10" s="28"/>
      <c r="Y10" s="201" t="s">
        <v>200</v>
      </c>
      <c r="Z10" s="28"/>
      <c r="AA10" s="201" t="s">
        <v>205</v>
      </c>
      <c r="AB10" s="28"/>
      <c r="AC10" s="201" t="s">
        <v>200</v>
      </c>
      <c r="AD10" s="28"/>
      <c r="AE10" s="201" t="s">
        <v>200</v>
      </c>
      <c r="AF10" s="28"/>
      <c r="AG10" s="201" t="s">
        <v>210</v>
      </c>
      <c r="AH10" s="28"/>
      <c r="AI10" s="201" t="s">
        <v>205</v>
      </c>
      <c r="AJ10" s="28"/>
      <c r="AK10" s="201" t="s">
        <v>200</v>
      </c>
      <c r="AL10" s="28"/>
      <c r="AM10" s="201" t="s">
        <v>210</v>
      </c>
      <c r="AN10" s="28"/>
      <c r="AO10" s="201" t="s">
        <v>200</v>
      </c>
      <c r="AP10" s="28"/>
      <c r="AQ10" s="201" t="s">
        <v>201</v>
      </c>
      <c r="AR10" s="29"/>
      <c r="AS10" s="201" t="s">
        <v>201</v>
      </c>
    </row>
    <row r="11" spans="1:45" ht="14.25" customHeight="1">
      <c r="A11" s="37"/>
      <c r="B11" s="37"/>
      <c r="C11" s="24">
        <v>1</v>
      </c>
      <c r="D11" s="208" t="s">
        <v>199</v>
      </c>
      <c r="E11" s="31"/>
      <c r="F11" s="29"/>
      <c r="G11" s="29"/>
      <c r="H11" s="29"/>
      <c r="I11" s="29"/>
      <c r="J11" s="29"/>
      <c r="K11" s="29"/>
      <c r="L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  <c r="AB11" s="29"/>
      <c r="AC11" s="28"/>
      <c r="AD11" s="29"/>
      <c r="AE11" s="28"/>
      <c r="AF11" s="29"/>
      <c r="AG11" s="28"/>
      <c r="AH11" s="29"/>
      <c r="AI11" s="28"/>
      <c r="AJ11" s="28"/>
      <c r="AK11" s="28"/>
      <c r="AL11" s="29"/>
      <c r="AM11" s="28"/>
      <c r="AN11" s="29"/>
      <c r="AO11" s="28"/>
      <c r="AP11" s="28"/>
      <c r="AQ11" s="28"/>
      <c r="AR11" s="29"/>
      <c r="AS11" s="29"/>
    </row>
    <row r="12" spans="1:45" ht="14.25" customHeight="1">
      <c r="A12" s="37"/>
      <c r="B12" s="37"/>
      <c r="C12" s="24">
        <v>1</v>
      </c>
      <c r="D12" s="208" t="s">
        <v>198</v>
      </c>
      <c r="E12" s="31"/>
      <c r="F12" s="29"/>
      <c r="G12" s="29"/>
      <c r="H12" s="29"/>
      <c r="I12" s="29"/>
      <c r="J12" s="29"/>
      <c r="K12" s="29"/>
      <c r="L12" s="29"/>
      <c r="N12" s="29"/>
      <c r="O12" s="29"/>
      <c r="P12" s="29"/>
      <c r="Q12" s="28"/>
      <c r="R12" s="29"/>
      <c r="S12" s="28"/>
      <c r="T12" s="29"/>
      <c r="U12" s="28"/>
      <c r="V12" s="29"/>
      <c r="W12" s="29"/>
      <c r="X12" s="29"/>
      <c r="Y12" s="29"/>
      <c r="Z12" s="29"/>
      <c r="AA12" s="28"/>
      <c r="AB12" s="29"/>
      <c r="AC12" s="28"/>
      <c r="AD12" s="29"/>
      <c r="AE12" s="28"/>
      <c r="AF12" s="29"/>
      <c r="AG12" s="28"/>
      <c r="AH12" s="29"/>
      <c r="AI12" s="28"/>
      <c r="AJ12" s="28"/>
      <c r="AK12" s="28"/>
      <c r="AL12" s="29"/>
      <c r="AM12" s="28"/>
      <c r="AN12" s="29"/>
      <c r="AO12" s="28"/>
      <c r="AP12" s="28"/>
      <c r="AQ12" s="28"/>
      <c r="AR12" s="29"/>
      <c r="AS12" s="29"/>
    </row>
    <row r="13" spans="1:45" ht="14.25" customHeight="1">
      <c r="A13" s="37"/>
      <c r="B13" s="37"/>
      <c r="C13" s="24">
        <v>1</v>
      </c>
      <c r="D13" s="37" t="s">
        <v>61</v>
      </c>
      <c r="E13" s="31"/>
      <c r="F13" s="29"/>
      <c r="G13" s="29"/>
      <c r="H13" s="29"/>
      <c r="I13" s="29"/>
      <c r="J13" s="29"/>
      <c r="K13" s="29"/>
      <c r="L13" s="29"/>
      <c r="N13" s="29"/>
      <c r="O13" s="29"/>
      <c r="P13" s="29"/>
      <c r="Q13" s="28"/>
      <c r="R13" s="29"/>
      <c r="S13" s="29"/>
      <c r="T13" s="29"/>
      <c r="U13" s="28"/>
      <c r="V13" s="29"/>
      <c r="W13" s="29"/>
      <c r="X13" s="29"/>
      <c r="Y13" s="29"/>
      <c r="Z13" s="29"/>
      <c r="AA13" s="28"/>
      <c r="AB13" s="29"/>
      <c r="AC13" s="28"/>
      <c r="AD13" s="29"/>
      <c r="AE13" s="28"/>
      <c r="AF13" s="29"/>
      <c r="AG13" s="28"/>
      <c r="AH13" s="29"/>
      <c r="AI13" s="28"/>
      <c r="AJ13" s="28"/>
      <c r="AK13" s="28"/>
      <c r="AL13" s="29"/>
      <c r="AM13" s="28"/>
      <c r="AN13" s="29"/>
      <c r="AO13" s="28"/>
      <c r="AP13" s="28"/>
      <c r="AQ13" s="28"/>
      <c r="AR13" s="29"/>
      <c r="AS13" s="29"/>
    </row>
    <row r="14" spans="1:45" ht="14.25" customHeight="1">
      <c r="A14" s="37"/>
      <c r="B14" s="37"/>
      <c r="C14" s="24">
        <v>1</v>
      </c>
      <c r="D14" s="37" t="s">
        <v>62</v>
      </c>
      <c r="E14" s="31"/>
      <c r="F14" s="29"/>
      <c r="G14" s="29"/>
      <c r="H14" s="29"/>
      <c r="I14" s="29"/>
      <c r="J14" s="29"/>
      <c r="K14" s="29"/>
      <c r="L14" s="29"/>
      <c r="N14" s="29"/>
      <c r="O14" s="29"/>
      <c r="P14" s="29"/>
      <c r="Q14" s="28"/>
      <c r="R14" s="29"/>
      <c r="S14" s="29"/>
      <c r="T14" s="29"/>
      <c r="U14" s="28"/>
      <c r="V14" s="29"/>
      <c r="W14" s="29"/>
      <c r="X14" s="29"/>
      <c r="Y14" s="29"/>
      <c r="Z14" s="29"/>
      <c r="AA14" s="28"/>
      <c r="AB14" s="29"/>
      <c r="AC14" s="28"/>
      <c r="AD14" s="29"/>
      <c r="AE14" s="28"/>
      <c r="AF14" s="29"/>
      <c r="AG14" s="28"/>
      <c r="AH14" s="29"/>
      <c r="AI14" s="28"/>
      <c r="AJ14" s="28"/>
      <c r="AK14" s="28"/>
      <c r="AL14" s="29"/>
      <c r="AM14" s="28"/>
      <c r="AN14" s="29"/>
      <c r="AO14" s="28"/>
      <c r="AP14" s="28"/>
      <c r="AQ14" s="28"/>
      <c r="AR14" s="29"/>
      <c r="AS14" s="29"/>
    </row>
    <row r="15" spans="1:45" ht="14.25" customHeight="1">
      <c r="A15" s="158" t="s">
        <v>63</v>
      </c>
      <c r="B15" s="159">
        <f>SUM(B16:B19)</f>
        <v>0</v>
      </c>
      <c r="C15" s="158">
        <v>16</v>
      </c>
      <c r="D15" s="160"/>
      <c r="E15" s="161"/>
      <c r="F15" s="28"/>
      <c r="G15" s="28"/>
      <c r="H15" s="28"/>
      <c r="I15" s="28"/>
      <c r="J15" s="28"/>
      <c r="K15" s="28"/>
      <c r="L15" s="28"/>
      <c r="N15" s="28"/>
      <c r="O15" s="28"/>
      <c r="P15" s="28"/>
      <c r="Q15" s="28"/>
      <c r="R15" s="28"/>
      <c r="S15" s="29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9"/>
      <c r="AS15" s="29"/>
    </row>
    <row r="16" spans="1:45" ht="60" customHeight="1">
      <c r="A16" s="158" t="s">
        <v>64</v>
      </c>
      <c r="B16" s="158"/>
      <c r="C16" s="158">
        <v>4</v>
      </c>
      <c r="D16" s="160"/>
      <c r="E16" s="161" t="s">
        <v>65</v>
      </c>
      <c r="F16" s="29"/>
      <c r="G16" s="34"/>
      <c r="H16" s="29"/>
      <c r="I16" s="29"/>
      <c r="J16" s="29"/>
      <c r="K16" s="29"/>
      <c r="L16" s="29"/>
      <c r="N16" s="29"/>
      <c r="O16" s="29"/>
      <c r="P16" s="29"/>
      <c r="Q16" s="28"/>
      <c r="R16" s="29"/>
      <c r="S16" s="29"/>
      <c r="T16" s="29"/>
      <c r="U16" s="28"/>
      <c r="V16" s="29"/>
      <c r="W16" s="29"/>
      <c r="X16" s="29"/>
      <c r="Y16" s="29"/>
      <c r="Z16" s="29"/>
      <c r="AA16" s="28"/>
      <c r="AB16" s="162"/>
      <c r="AC16" s="29"/>
      <c r="AD16" s="29"/>
      <c r="AE16" s="28"/>
      <c r="AF16" s="29"/>
      <c r="AG16" s="28"/>
      <c r="AH16" s="29"/>
      <c r="AI16" s="28"/>
      <c r="AJ16" s="28"/>
      <c r="AK16" s="28"/>
      <c r="AL16" s="29"/>
      <c r="AM16" s="28"/>
      <c r="AN16" s="29"/>
      <c r="AO16" s="28"/>
      <c r="AP16" s="28"/>
      <c r="AQ16" s="28"/>
      <c r="AR16" s="29"/>
      <c r="AS16" s="29"/>
    </row>
    <row r="17" spans="1:45" ht="51.75" customHeight="1">
      <c r="A17" s="158" t="s">
        <v>66</v>
      </c>
      <c r="B17" s="158"/>
      <c r="C17" s="158">
        <v>4</v>
      </c>
      <c r="D17" s="160"/>
      <c r="E17" s="161"/>
      <c r="F17" s="29"/>
      <c r="G17" s="29"/>
      <c r="H17" s="29"/>
      <c r="I17" s="29"/>
      <c r="J17" s="29"/>
      <c r="K17" s="28"/>
      <c r="L17" s="29"/>
      <c r="N17" s="29"/>
      <c r="O17" s="29"/>
      <c r="P17" s="29"/>
      <c r="Q17" s="28"/>
      <c r="R17" s="29"/>
      <c r="S17" s="29"/>
      <c r="T17" s="29"/>
      <c r="U17" s="28"/>
      <c r="V17" s="29"/>
      <c r="W17" s="29"/>
      <c r="X17" s="29"/>
      <c r="Y17" s="29"/>
      <c r="Z17" s="29"/>
      <c r="AA17" s="28"/>
      <c r="AB17" s="162"/>
      <c r="AC17" s="28"/>
      <c r="AD17" s="29"/>
      <c r="AE17" s="28"/>
      <c r="AF17" s="29"/>
      <c r="AG17" s="28"/>
      <c r="AH17" s="29"/>
      <c r="AI17" s="28"/>
      <c r="AJ17" s="28"/>
      <c r="AK17" s="28"/>
      <c r="AL17" s="29"/>
      <c r="AM17" s="28"/>
      <c r="AN17" s="29"/>
      <c r="AO17" s="28"/>
      <c r="AP17" s="28"/>
      <c r="AQ17" s="28"/>
      <c r="AR17" s="29"/>
      <c r="AS17" s="29"/>
    </row>
    <row r="18" spans="1:45" ht="49.5" customHeight="1">
      <c r="A18" s="158" t="s">
        <v>67</v>
      </c>
      <c r="B18" s="160"/>
      <c r="C18" s="158">
        <v>4</v>
      </c>
      <c r="D18" s="160"/>
      <c r="E18" s="161"/>
      <c r="F18" s="29"/>
      <c r="G18" s="29"/>
      <c r="H18" s="29"/>
      <c r="I18" s="29"/>
      <c r="J18" s="29"/>
      <c r="K18" s="28"/>
      <c r="L18" s="29"/>
      <c r="N18" s="29"/>
      <c r="O18" s="29"/>
      <c r="P18" s="29"/>
      <c r="Q18" s="28"/>
      <c r="R18" s="29"/>
      <c r="S18" s="28"/>
      <c r="T18" s="29"/>
      <c r="U18" s="28"/>
      <c r="V18" s="29"/>
      <c r="W18" s="29"/>
      <c r="X18" s="29"/>
      <c r="Y18" s="29"/>
      <c r="Z18" s="29"/>
      <c r="AA18" s="28"/>
      <c r="AB18" s="162"/>
      <c r="AC18" s="28"/>
      <c r="AD18" s="29"/>
      <c r="AE18" s="28"/>
      <c r="AF18" s="29"/>
      <c r="AG18" s="28"/>
      <c r="AH18" s="29"/>
      <c r="AI18" s="28"/>
      <c r="AJ18" s="28"/>
      <c r="AK18" s="28"/>
      <c r="AL18" s="29"/>
      <c r="AM18" s="28"/>
      <c r="AN18" s="29"/>
      <c r="AO18" s="28"/>
      <c r="AP18" s="28"/>
      <c r="AQ18" s="28"/>
      <c r="AR18" s="29"/>
      <c r="AS18" s="29"/>
    </row>
    <row r="19" spans="1:45" ht="43.5" customHeight="1">
      <c r="A19" s="158" t="s">
        <v>68</v>
      </c>
      <c r="B19" s="160"/>
      <c r="C19" s="158">
        <v>4</v>
      </c>
      <c r="D19" s="160"/>
      <c r="E19" s="161"/>
      <c r="F19" s="29"/>
      <c r="G19" s="163"/>
      <c r="H19" s="29"/>
      <c r="I19" s="29"/>
      <c r="J19" s="29"/>
      <c r="K19" s="29"/>
      <c r="L19" s="29"/>
      <c r="N19" s="29"/>
      <c r="O19" s="29"/>
      <c r="P19" s="29"/>
      <c r="Q19" s="28"/>
      <c r="R19" s="29"/>
      <c r="S19" s="28"/>
      <c r="T19" s="29"/>
      <c r="U19" s="28"/>
      <c r="V19" s="29"/>
      <c r="W19" s="29"/>
      <c r="X19" s="29"/>
      <c r="Y19" s="29"/>
      <c r="Z19" s="29"/>
      <c r="AA19" s="28"/>
      <c r="AB19" s="162"/>
      <c r="AC19" s="28"/>
      <c r="AD19" s="29"/>
      <c r="AE19" s="28"/>
      <c r="AF19" s="29"/>
      <c r="AG19" s="28"/>
      <c r="AH19" s="29"/>
      <c r="AI19" s="28"/>
      <c r="AJ19" s="28"/>
      <c r="AK19" s="28"/>
      <c r="AL19" s="29"/>
      <c r="AM19" s="28"/>
      <c r="AN19" s="29"/>
      <c r="AO19" s="28"/>
      <c r="AP19" s="28"/>
      <c r="AQ19" s="28"/>
      <c r="AR19" s="29"/>
      <c r="AS19" s="29"/>
    </row>
    <row r="20" spans="1:45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5" ht="14.25" customHeight="1">
      <c r="A21" s="118" t="s">
        <v>69</v>
      </c>
      <c r="B21" s="164">
        <f>SUM(B10,B16,B17,B18,B19)</f>
        <v>0</v>
      </c>
      <c r="C21" s="1"/>
      <c r="D21" s="1"/>
      <c r="E21" s="123"/>
      <c r="F21" s="165">
        <f>SUM(F10:F19)</f>
        <v>0</v>
      </c>
      <c r="G21" s="1"/>
      <c r="H21" s="165">
        <f>SUM(H10:H19)</f>
        <v>0</v>
      </c>
      <c r="I21" s="1"/>
      <c r="J21" s="165">
        <f>SUM(J11:J19)</f>
        <v>0</v>
      </c>
      <c r="K21" s="1"/>
      <c r="L21" s="165">
        <f>SUM(L11:L19)</f>
        <v>0</v>
      </c>
      <c r="M21" s="1"/>
      <c r="N21" s="165">
        <f>SUM(N11:N19)</f>
        <v>0</v>
      </c>
      <c r="O21" s="1"/>
      <c r="P21" s="165">
        <f>SUM(P11:P19)</f>
        <v>0</v>
      </c>
      <c r="Q21" s="1"/>
      <c r="R21" s="165">
        <f>SUM(R10:R19)</f>
        <v>0</v>
      </c>
      <c r="S21" s="1"/>
      <c r="T21" s="165">
        <f>SUM(T10:T19)</f>
        <v>0</v>
      </c>
      <c r="U21" s="1"/>
      <c r="V21" s="166">
        <f>SUM(V10:V19)</f>
        <v>0</v>
      </c>
      <c r="W21" s="1"/>
      <c r="X21" s="165">
        <f>SUM(X11:X19)</f>
        <v>0</v>
      </c>
      <c r="Y21" s="1"/>
      <c r="Z21" s="165">
        <f>SUM(Z10:Z19)</f>
        <v>0</v>
      </c>
      <c r="AA21" s="1"/>
      <c r="AB21" s="166">
        <f>SUM(AB10:AB19)</f>
        <v>0</v>
      </c>
      <c r="AC21" s="1"/>
      <c r="AD21" s="165">
        <f>SUM(AD11:AD19)</f>
        <v>0</v>
      </c>
      <c r="AE21" s="1"/>
      <c r="AF21" s="165">
        <f>SUM(AF10:AF19)</f>
        <v>0</v>
      </c>
      <c r="AG21" s="1"/>
      <c r="AH21" s="165">
        <f>SUM(AH10:AH19)</f>
        <v>0</v>
      </c>
      <c r="AI21" s="1"/>
      <c r="AJ21" s="165">
        <f>SUM(AJ10:AJ19)</f>
        <v>0</v>
      </c>
      <c r="AK21" s="1"/>
      <c r="AL21" s="165">
        <f>SUM(AL11:AL19)</f>
        <v>0</v>
      </c>
      <c r="AM21" s="1"/>
      <c r="AN21" s="166">
        <f>SUM(AN10:AN19)</f>
        <v>0</v>
      </c>
      <c r="AO21" s="1"/>
      <c r="AP21" s="165">
        <f>SUM(AP10:AP19)</f>
        <v>0</v>
      </c>
      <c r="AQ21" s="1"/>
      <c r="AR21" s="166">
        <f>SUM(AR10:AR19)</f>
        <v>0</v>
      </c>
    </row>
    <row r="22" spans="1:45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5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5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5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5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5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5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5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5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5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:43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:43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:43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:43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:43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:43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:43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:43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:43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:43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:43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:43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:43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:43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:43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:43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:4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:43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:43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:43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:43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:43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:43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:43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:43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:43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: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:43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:43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:43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:43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:43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:43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:43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:43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:43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:4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3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3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:43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:43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:43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:43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:43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:43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:43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:43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:43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:43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:43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:4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:43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:43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:43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:43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:43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:43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:43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:43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:43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:43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:43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:43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:43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:4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:43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:43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:43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:43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:43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:4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:43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:43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:43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:43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:43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:43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:4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:43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:43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:43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spans="1:43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spans="1:43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spans="1:43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spans="1:4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spans="1:43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spans="1:43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spans="1:43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spans="1:43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spans="1:43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spans="1:43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spans="1:4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spans="1:43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spans="1:43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spans="1:43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spans="1:43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spans="1:43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spans="1:43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spans="1:43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spans="1:43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spans="1:43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spans="1:4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spans="1:43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3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2">
    <mergeCell ref="AR1:AR9"/>
    <mergeCell ref="N1:N9"/>
    <mergeCell ref="P1:P9"/>
    <mergeCell ref="A3:B5"/>
    <mergeCell ref="AF1:AF9"/>
    <mergeCell ref="AH1:AH9"/>
    <mergeCell ref="C1:C5"/>
    <mergeCell ref="F1:F9"/>
    <mergeCell ref="H1:H9"/>
    <mergeCell ref="J1:J9"/>
    <mergeCell ref="L1:L9"/>
    <mergeCell ref="AJ1:AJ9"/>
    <mergeCell ref="AL1:AL9"/>
    <mergeCell ref="AN1:AN9"/>
    <mergeCell ref="AP1:AP9"/>
    <mergeCell ref="R1:R9"/>
    <mergeCell ref="AD1:AD9"/>
    <mergeCell ref="T1:T9"/>
    <mergeCell ref="V1:V9"/>
    <mergeCell ref="X1:X9"/>
    <mergeCell ref="Z1:Z9"/>
    <mergeCell ref="AB1:AB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outlinePr summaryBelow="0" summaryRight="0"/>
  </sheetPr>
  <dimension ref="A1:J1004"/>
  <sheetViews>
    <sheetView workbookViewId="0">
      <selection activeCell="I3" sqref="I3"/>
    </sheetView>
  </sheetViews>
  <sheetFormatPr baseColWidth="10" defaultColWidth="14.42578125" defaultRowHeight="15" customHeight="1"/>
  <cols>
    <col min="1" max="1" width="8.140625" customWidth="1"/>
    <col min="2" max="2" width="22.42578125" customWidth="1"/>
    <col min="3" max="3" width="7.140625" customWidth="1"/>
    <col min="4" max="4" width="7.28515625" customWidth="1"/>
    <col min="5" max="5" width="12.28515625" customWidth="1"/>
    <col min="6" max="6" width="13.140625" customWidth="1"/>
    <col min="7" max="7" width="12.28515625" customWidth="1"/>
  </cols>
  <sheetData>
    <row r="1" spans="1:9">
      <c r="A1" s="167" t="s">
        <v>70</v>
      </c>
      <c r="B1" s="168"/>
      <c r="E1" s="169"/>
      <c r="F1" s="169"/>
      <c r="G1" s="169"/>
      <c r="H1" s="170"/>
    </row>
    <row r="2" spans="1:9">
      <c r="B2" s="168"/>
      <c r="E2" s="169"/>
      <c r="F2" s="169"/>
      <c r="G2" s="169"/>
      <c r="H2" s="170"/>
    </row>
    <row r="3" spans="1:9">
      <c r="A3" s="171" t="s">
        <v>71</v>
      </c>
      <c r="B3" s="172" t="s">
        <v>72</v>
      </c>
      <c r="C3" s="173" t="s">
        <v>73</v>
      </c>
      <c r="D3" s="173" t="s">
        <v>74</v>
      </c>
      <c r="E3" s="173" t="s">
        <v>75</v>
      </c>
      <c r="F3" s="171" t="s">
        <v>76</v>
      </c>
      <c r="G3" s="171" t="s">
        <v>77</v>
      </c>
      <c r="H3" s="174" t="s">
        <v>78</v>
      </c>
      <c r="I3" s="209" t="s">
        <v>202</v>
      </c>
    </row>
    <row r="4" spans="1:9">
      <c r="A4" s="175">
        <v>1</v>
      </c>
      <c r="B4" s="4" t="str">
        <f>Suivi!F2</f>
        <v>COMBAL Nicolas</v>
      </c>
      <c r="C4" s="206">
        <f>Suivi!$E$29</f>
        <v>0</v>
      </c>
      <c r="D4" s="93">
        <f>Livraison_Finale!$D$20</f>
        <v>0</v>
      </c>
      <c r="E4" s="176">
        <f>Soutenance!$F$21</f>
        <v>0</v>
      </c>
      <c r="F4" s="176"/>
      <c r="G4" s="176"/>
      <c r="H4" s="170">
        <f t="shared" ref="H4:H90" si="0">AVERAGE(C4:E4)+F4-(1-(G4/18))</f>
        <v>-1</v>
      </c>
    </row>
    <row r="5" spans="1:9">
      <c r="A5" s="175">
        <v>1</v>
      </c>
      <c r="B5" s="4" t="str">
        <f>Suivi!F3</f>
        <v>DUPUY Tom</v>
      </c>
      <c r="C5" s="206">
        <f>Suivi!$E$29</f>
        <v>0</v>
      </c>
      <c r="D5" s="93">
        <f>Livraison_Finale!$D$20</f>
        <v>0</v>
      </c>
      <c r="E5" s="176">
        <f>Soutenance!$F$21</f>
        <v>0</v>
      </c>
      <c r="F5" s="176"/>
      <c r="G5" s="176"/>
      <c r="H5" s="170">
        <f t="shared" si="0"/>
        <v>-1</v>
      </c>
    </row>
    <row r="6" spans="1:9">
      <c r="A6" s="175">
        <v>1</v>
      </c>
      <c r="B6" s="4" t="str">
        <f>Suivi!F4</f>
        <v>GALLON Emilien</v>
      </c>
      <c r="C6" s="206">
        <f>Suivi!$E$29</f>
        <v>0</v>
      </c>
      <c r="D6" s="93">
        <f>Livraison_Finale!$D$20</f>
        <v>0</v>
      </c>
      <c r="E6" s="176">
        <f>Soutenance!$F$21</f>
        <v>0</v>
      </c>
      <c r="F6" s="176"/>
      <c r="G6" s="176"/>
      <c r="H6" s="170">
        <f t="shared" si="0"/>
        <v>-1</v>
      </c>
    </row>
    <row r="7" spans="1:9">
      <c r="A7" s="175">
        <v>1</v>
      </c>
      <c r="B7" s="4" t="str">
        <f>Suivi!F5</f>
        <v>HUSSON Renaud</v>
      </c>
      <c r="C7" s="206">
        <f>Suivi!$E$29</f>
        <v>0</v>
      </c>
      <c r="D7" s="93">
        <f>Livraison_Finale!$D$20</f>
        <v>0</v>
      </c>
      <c r="E7" s="176">
        <f>Soutenance!$F$21</f>
        <v>0</v>
      </c>
      <c r="F7" s="176"/>
      <c r="G7" s="176"/>
      <c r="H7" s="170">
        <f t="shared" si="0"/>
        <v>-1</v>
      </c>
    </row>
    <row r="8" spans="1:9">
      <c r="A8" s="175">
        <v>1</v>
      </c>
      <c r="B8" s="4" t="str">
        <f>Suivi!F6</f>
        <v>SUDRE Damien</v>
      </c>
      <c r="C8" s="206">
        <f>Suivi!$E$29</f>
        <v>0</v>
      </c>
      <c r="D8" s="93">
        <f>Livraison_Finale!$D$20</f>
        <v>0</v>
      </c>
      <c r="E8" s="176">
        <f>Soutenance!$F$21</f>
        <v>0</v>
      </c>
      <c r="F8" s="176"/>
      <c r="G8" s="176"/>
      <c r="H8" s="170">
        <f t="shared" si="0"/>
        <v>-1</v>
      </c>
    </row>
    <row r="9" spans="1:9">
      <c r="A9" s="177">
        <v>2</v>
      </c>
      <c r="B9" s="177" t="str">
        <f>Suivi!H2</f>
        <v>CASAOS Adrien</v>
      </c>
      <c r="C9" s="206">
        <f>Suivi!$G$29</f>
        <v>0</v>
      </c>
      <c r="D9" s="93">
        <f>Livraison_Finale!$F$20</f>
        <v>0</v>
      </c>
      <c r="E9" s="176">
        <f>Soutenance!$H$21</f>
        <v>0</v>
      </c>
      <c r="F9" s="176"/>
      <c r="G9" s="176"/>
      <c r="H9" s="170">
        <f t="shared" si="0"/>
        <v>-1</v>
      </c>
    </row>
    <row r="10" spans="1:9">
      <c r="A10" s="177">
        <v>2</v>
      </c>
      <c r="B10" s="177" t="str">
        <f>Suivi!H3</f>
        <v>LAFOURCADE Tom</v>
      </c>
      <c r="C10" s="206">
        <f>Suivi!$G$29</f>
        <v>0</v>
      </c>
      <c r="D10" s="93">
        <f>Livraison_Finale!$F$20</f>
        <v>0</v>
      </c>
      <c r="E10" s="176">
        <f>Soutenance!$H$21</f>
        <v>0</v>
      </c>
      <c r="F10" s="176"/>
      <c r="G10" s="176"/>
      <c r="H10" s="170">
        <f t="shared" si="0"/>
        <v>-1</v>
      </c>
    </row>
    <row r="11" spans="1:9">
      <c r="A11" s="177">
        <v>2</v>
      </c>
      <c r="B11" s="177" t="str">
        <f>Suivi!H4</f>
        <v>LE DEVEDEC Maxime</v>
      </c>
      <c r="C11" s="206">
        <f>Suivi!$G$29</f>
        <v>0</v>
      </c>
      <c r="D11" s="93">
        <f>Livraison_Finale!$F$20</f>
        <v>0</v>
      </c>
      <c r="E11" s="176">
        <f>Soutenance!$H$21</f>
        <v>0</v>
      </c>
      <c r="F11" s="176"/>
      <c r="G11" s="176"/>
      <c r="H11" s="170">
        <f t="shared" si="0"/>
        <v>-1</v>
      </c>
    </row>
    <row r="12" spans="1:9">
      <c r="A12" s="177">
        <v>2</v>
      </c>
      <c r="B12" s="177" t="str">
        <f>Suivi!H5</f>
        <v>PERRI Dorian</v>
      </c>
      <c r="C12" s="206">
        <f>Suivi!$G$29</f>
        <v>0</v>
      </c>
      <c r="D12" s="93">
        <f>Livraison_Finale!$F$20</f>
        <v>0</v>
      </c>
      <c r="E12" s="176">
        <f>Soutenance!$H$21</f>
        <v>0</v>
      </c>
      <c r="F12" s="176"/>
      <c r="G12" s="176"/>
      <c r="H12" s="170">
        <f t="shared" si="0"/>
        <v>-1</v>
      </c>
    </row>
    <row r="13" spans="1:9">
      <c r="A13" s="177">
        <v>2</v>
      </c>
      <c r="B13" s="177" t="str">
        <f>Suivi!H6</f>
        <v>TUDELA Yannis</v>
      </c>
      <c r="C13" s="206">
        <f>Suivi!$G$29</f>
        <v>0</v>
      </c>
      <c r="D13" s="93">
        <f>Livraison_Finale!$F$20</f>
        <v>0</v>
      </c>
      <c r="E13" s="176">
        <f>Soutenance!$H$21</f>
        <v>0</v>
      </c>
      <c r="F13" s="176"/>
      <c r="G13" s="176"/>
      <c r="H13" s="170">
        <f t="shared" si="0"/>
        <v>-1</v>
      </c>
    </row>
    <row r="14" spans="1:9">
      <c r="A14" s="177">
        <v>2</v>
      </c>
      <c r="B14" s="177">
        <f>Suivi!H7</f>
        <v>0</v>
      </c>
      <c r="C14" s="206">
        <f>Suivi!$G$29</f>
        <v>0</v>
      </c>
      <c r="D14" s="93">
        <f>Livraison_Finale!$F$20</f>
        <v>0</v>
      </c>
      <c r="E14" s="176">
        <f>Soutenance!$H$21</f>
        <v>0</v>
      </c>
      <c r="F14" s="176"/>
      <c r="G14" s="176"/>
      <c r="H14" s="170">
        <f t="shared" si="0"/>
        <v>-1</v>
      </c>
    </row>
    <row r="15" spans="1:9">
      <c r="A15" s="178">
        <v>3</v>
      </c>
      <c r="B15" s="178" t="str">
        <f>Suivi!J2</f>
        <v>ALI Andjil</v>
      </c>
      <c r="C15" s="206">
        <f>Suivi!$I$29</f>
        <v>0</v>
      </c>
      <c r="D15" s="93">
        <f>Livraison_Finale!$H$20</f>
        <v>0</v>
      </c>
      <c r="E15" s="176">
        <f>Soutenance!$J$21</f>
        <v>0</v>
      </c>
      <c r="F15" s="176"/>
      <c r="G15" s="176"/>
      <c r="H15" s="170">
        <f t="shared" si="0"/>
        <v>-1</v>
      </c>
    </row>
    <row r="16" spans="1:9">
      <c r="A16" s="178">
        <v>3</v>
      </c>
      <c r="B16" s="178" t="str">
        <f>Suivi!J3</f>
        <v>CHABEAUDIE Maxime</v>
      </c>
      <c r="C16" s="206">
        <f>Suivi!$I$29</f>
        <v>0</v>
      </c>
      <c r="D16" s="93">
        <f>Livraison_Finale!$H$20</f>
        <v>0</v>
      </c>
      <c r="E16" s="176">
        <f>Soutenance!$J$21</f>
        <v>0</v>
      </c>
      <c r="F16" s="176"/>
      <c r="G16" s="176"/>
      <c r="H16" s="170">
        <f t="shared" si="0"/>
        <v>-1</v>
      </c>
    </row>
    <row r="17" spans="1:8">
      <c r="A17" s="178">
        <v>3</v>
      </c>
      <c r="B17" s="178" t="str">
        <f>Suivi!J4</f>
        <v>CHAVES Théo</v>
      </c>
      <c r="C17" s="206">
        <f>Suivi!$I$29</f>
        <v>0</v>
      </c>
      <c r="D17" s="93">
        <f>Livraison_Finale!$H$20</f>
        <v>0</v>
      </c>
      <c r="E17" s="176">
        <f>Soutenance!$J$21</f>
        <v>0</v>
      </c>
      <c r="F17" s="176"/>
      <c r="G17" s="176"/>
      <c r="H17" s="170">
        <f t="shared" si="0"/>
        <v>-1</v>
      </c>
    </row>
    <row r="18" spans="1:8">
      <c r="A18" s="178">
        <v>3</v>
      </c>
      <c r="B18" s="178" t="str">
        <f>Suivi!J5</f>
        <v>VIDOT Mathieu</v>
      </c>
      <c r="C18" s="206">
        <f>Suivi!$I$29</f>
        <v>0</v>
      </c>
      <c r="D18" s="93">
        <f>Livraison_Finale!$H$20</f>
        <v>0</v>
      </c>
      <c r="E18" s="176">
        <f>Soutenance!$J$21</f>
        <v>0</v>
      </c>
      <c r="F18" s="176"/>
      <c r="G18" s="176"/>
      <c r="H18" s="170">
        <f t="shared" si="0"/>
        <v>-1</v>
      </c>
    </row>
    <row r="19" spans="1:8">
      <c r="A19" s="178">
        <v>3</v>
      </c>
      <c r="B19" s="178" t="str">
        <f>Suivi!J6</f>
        <v>YAHIA Yazid</v>
      </c>
      <c r="C19" s="206">
        <f>Suivi!$I$29</f>
        <v>0</v>
      </c>
      <c r="D19" s="93">
        <f>Livraison_Finale!$H$20</f>
        <v>0</v>
      </c>
      <c r="E19" s="176">
        <f>Soutenance!$J$21</f>
        <v>0</v>
      </c>
      <c r="F19" s="176"/>
      <c r="G19" s="176"/>
      <c r="H19" s="170">
        <f t="shared" si="0"/>
        <v>-1</v>
      </c>
    </row>
    <row r="20" spans="1:8">
      <c r="A20" s="179">
        <v>4</v>
      </c>
      <c r="B20" s="179" t="str">
        <f>Suivi!L2</f>
        <v>DEDAELE Théo</v>
      </c>
      <c r="C20" s="206">
        <f>Suivi!$K$29</f>
        <v>0</v>
      </c>
      <c r="D20" s="93">
        <f>Livraison_Finale!$J$20</f>
        <v>0</v>
      </c>
      <c r="E20" s="176">
        <f>Soutenance!$L$21</f>
        <v>0</v>
      </c>
      <c r="F20" s="176"/>
      <c r="G20" s="176"/>
      <c r="H20" s="170">
        <f t="shared" si="0"/>
        <v>-1</v>
      </c>
    </row>
    <row r="21" spans="1:8">
      <c r="A21" s="179">
        <v>4</v>
      </c>
      <c r="B21" s="179" t="str">
        <f>Suivi!L3</f>
        <v>LENARDUZZI Julien</v>
      </c>
      <c r="C21" s="206">
        <f>Suivi!$K$29</f>
        <v>0</v>
      </c>
      <c r="D21" s="93">
        <f>Livraison_Finale!$J$20</f>
        <v>0</v>
      </c>
      <c r="E21" s="176">
        <f>Soutenance!$L$21</f>
        <v>0</v>
      </c>
      <c r="F21" s="176"/>
      <c r="G21" s="176"/>
      <c r="H21" s="170">
        <f t="shared" si="0"/>
        <v>-1</v>
      </c>
    </row>
    <row r="22" spans="1:8">
      <c r="A22" s="179">
        <v>4</v>
      </c>
      <c r="B22" s="179" t="str">
        <f>Suivi!L4</f>
        <v>MATHIEU Nicolas</v>
      </c>
      <c r="C22" s="206">
        <f>Suivi!$K$29</f>
        <v>0</v>
      </c>
      <c r="D22" s="93">
        <f>Livraison_Finale!$J$20</f>
        <v>0</v>
      </c>
      <c r="E22" s="176">
        <f>Soutenance!$L$21</f>
        <v>0</v>
      </c>
      <c r="F22" s="176"/>
      <c r="G22" s="176"/>
      <c r="H22" s="170">
        <f t="shared" si="0"/>
        <v>-1</v>
      </c>
    </row>
    <row r="23" spans="1:8">
      <c r="A23" s="179">
        <v>4</v>
      </c>
      <c r="B23" s="179" t="str">
        <f>Suivi!L5</f>
        <v>MUCKE Antoine</v>
      </c>
      <c r="C23" s="206">
        <f>Suivi!$K$29</f>
        <v>0</v>
      </c>
      <c r="D23" s="93">
        <f>Livraison_Finale!$J$20</f>
        <v>0</v>
      </c>
      <c r="E23" s="176">
        <f>Soutenance!$L$21</f>
        <v>0</v>
      </c>
      <c r="F23" s="176"/>
      <c r="G23" s="176"/>
      <c r="H23" s="170">
        <f t="shared" si="0"/>
        <v>-1</v>
      </c>
    </row>
    <row r="24" spans="1:8">
      <c r="A24" s="179">
        <v>4</v>
      </c>
      <c r="B24" s="179" t="str">
        <f>Suivi!L6</f>
        <v>SERVANT Geoffrey</v>
      </c>
      <c r="C24" s="206">
        <f>Suivi!$K$29</f>
        <v>0</v>
      </c>
      <c r="D24" s="93">
        <f>Livraison_Finale!$J$20</f>
        <v>0</v>
      </c>
      <c r="E24" s="176">
        <f>Soutenance!$L$21</f>
        <v>0</v>
      </c>
      <c r="F24" s="176"/>
      <c r="G24" s="176"/>
      <c r="H24" s="170">
        <f t="shared" si="0"/>
        <v>-1</v>
      </c>
    </row>
    <row r="25" spans="1:8">
      <c r="A25" s="180">
        <v>5</v>
      </c>
      <c r="B25" s="180" t="str">
        <f>Suivi!N2</f>
        <v>DUFRECHOU Laurian</v>
      </c>
      <c r="C25" s="206">
        <f>Suivi!$M$29</f>
        <v>0</v>
      </c>
      <c r="D25" s="93">
        <f>Livraison_Finale!$L$20</f>
        <v>0</v>
      </c>
      <c r="E25" s="176">
        <f>Soutenance!$N$21</f>
        <v>0</v>
      </c>
      <c r="F25" s="176"/>
      <c r="G25" s="176"/>
      <c r="H25" s="170">
        <f t="shared" si="0"/>
        <v>-1</v>
      </c>
    </row>
    <row r="26" spans="1:8">
      <c r="A26" s="180">
        <v>5</v>
      </c>
      <c r="B26" s="180" t="str">
        <f>Suivi!N3</f>
        <v>ONEDA Mathis</v>
      </c>
      <c r="C26" s="206">
        <f>Suivi!$M$29</f>
        <v>0</v>
      </c>
      <c r="D26" s="93">
        <f>Livraison_Finale!$L$20</f>
        <v>0</v>
      </c>
      <c r="E26" s="176">
        <f>Soutenance!$N$21</f>
        <v>0</v>
      </c>
      <c r="F26" s="176"/>
      <c r="G26" s="176"/>
      <c r="H26" s="170">
        <f t="shared" si="0"/>
        <v>-1</v>
      </c>
    </row>
    <row r="27" spans="1:8">
      <c r="A27" s="180">
        <v>5</v>
      </c>
      <c r="B27" s="180" t="str">
        <f>Suivi!N4</f>
        <v>SEBAICI Kevin</v>
      </c>
      <c r="C27" s="206">
        <f>Suivi!$M$29</f>
        <v>0</v>
      </c>
      <c r="D27" s="93">
        <f>Livraison_Finale!$L$20</f>
        <v>0</v>
      </c>
      <c r="E27" s="176">
        <f>Soutenance!$N$21</f>
        <v>0</v>
      </c>
      <c r="F27" s="176"/>
      <c r="G27" s="176"/>
      <c r="H27" s="170">
        <f t="shared" si="0"/>
        <v>-1</v>
      </c>
    </row>
    <row r="28" spans="1:8">
      <c r="A28" s="180">
        <v>5</v>
      </c>
      <c r="B28" s="180" t="str">
        <f>Suivi!N5</f>
        <v>VOVC Dan Gabriel</v>
      </c>
      <c r="C28" s="206">
        <f>Suivi!$M$29</f>
        <v>0</v>
      </c>
      <c r="D28" s="93">
        <f>Livraison_Finale!$L$20</f>
        <v>0</v>
      </c>
      <c r="E28" s="176">
        <f>Soutenance!$N$21</f>
        <v>0</v>
      </c>
      <c r="F28" s="176"/>
      <c r="G28" s="176"/>
      <c r="H28" s="170">
        <f t="shared" si="0"/>
        <v>-1</v>
      </c>
    </row>
    <row r="29" spans="1:8">
      <c r="A29" s="180">
        <v>5</v>
      </c>
      <c r="B29" s="180" t="str">
        <f>Suivi!N6</f>
        <v>ZHU Xuxin</v>
      </c>
      <c r="C29" s="206">
        <f>Suivi!$M$29</f>
        <v>0</v>
      </c>
      <c r="D29" s="93">
        <f>Livraison_Finale!$L$20</f>
        <v>0</v>
      </c>
      <c r="E29" s="176">
        <f>Soutenance!$N$21</f>
        <v>0</v>
      </c>
      <c r="F29" s="176"/>
      <c r="G29" s="176"/>
      <c r="H29" s="170">
        <f t="shared" si="0"/>
        <v>-1</v>
      </c>
    </row>
    <row r="30" spans="1:8">
      <c r="A30" s="181">
        <v>6</v>
      </c>
      <c r="B30" s="181" t="str">
        <f>Suivi!P2</f>
        <v>CHAUGIER Nathan</v>
      </c>
      <c r="C30" s="206">
        <f>Suivi!$O$29</f>
        <v>0</v>
      </c>
      <c r="D30" s="93">
        <f>Livraison_Finale!$N$20</f>
        <v>0</v>
      </c>
      <c r="E30" s="176">
        <f>Soutenance!$P$21</f>
        <v>0</v>
      </c>
      <c r="F30" s="176"/>
      <c r="G30" s="176"/>
      <c r="H30" s="170">
        <f t="shared" si="0"/>
        <v>-1</v>
      </c>
    </row>
    <row r="31" spans="1:8">
      <c r="A31" s="181">
        <v>6</v>
      </c>
      <c r="B31" s="181" t="str">
        <f>Suivi!P3</f>
        <v>FLINOIS Hugo</v>
      </c>
      <c r="C31" s="206">
        <f>Suivi!$O$29</f>
        <v>0</v>
      </c>
      <c r="D31" s="93">
        <f>Livraison_Finale!$N$20</f>
        <v>0</v>
      </c>
      <c r="E31" s="176">
        <f>Soutenance!$P$21</f>
        <v>0</v>
      </c>
      <c r="F31" s="176"/>
      <c r="G31" s="176"/>
      <c r="H31" s="170">
        <f t="shared" si="0"/>
        <v>-1</v>
      </c>
    </row>
    <row r="32" spans="1:8">
      <c r="A32" s="181">
        <v>6</v>
      </c>
      <c r="B32" s="181" t="str">
        <f>Suivi!P4</f>
        <v>GRANCHAMPS Paul</v>
      </c>
      <c r="C32" s="206">
        <f>Suivi!$O$29</f>
        <v>0</v>
      </c>
      <c r="D32" s="93">
        <f>Livraison_Finale!$N$20</f>
        <v>0</v>
      </c>
      <c r="E32" s="176">
        <f>Soutenance!$P$21</f>
        <v>0</v>
      </c>
      <c r="F32" s="176"/>
      <c r="G32" s="176"/>
      <c r="H32" s="170">
        <f t="shared" si="0"/>
        <v>-1</v>
      </c>
    </row>
    <row r="33" spans="1:8">
      <c r="A33" s="181">
        <v>6</v>
      </c>
      <c r="B33" s="181" t="str">
        <f>Suivi!P5</f>
        <v>PAGES Clément</v>
      </c>
      <c r="C33" s="206">
        <f>Suivi!$O$29</f>
        <v>0</v>
      </c>
      <c r="D33" s="93">
        <f>Livraison_Finale!$N$20</f>
        <v>0</v>
      </c>
      <c r="E33" s="176">
        <f>Soutenance!$P$21</f>
        <v>0</v>
      </c>
      <c r="F33" s="176"/>
      <c r="G33" s="176"/>
      <c r="H33" s="170">
        <f t="shared" si="0"/>
        <v>-1</v>
      </c>
    </row>
    <row r="34" spans="1:8">
      <c r="A34" s="181">
        <v>6</v>
      </c>
      <c r="B34" s="181" t="str">
        <f>Suivi!P6</f>
        <v>PEYROT Vincent</v>
      </c>
      <c r="C34" s="206">
        <f>Suivi!$O$29</f>
        <v>0</v>
      </c>
      <c r="D34" s="93">
        <f>Livraison_Finale!$N$20</f>
        <v>0</v>
      </c>
      <c r="E34" s="176">
        <f>Soutenance!$P$21</f>
        <v>0</v>
      </c>
      <c r="F34" s="176"/>
      <c r="G34" s="176"/>
      <c r="H34" s="170">
        <f t="shared" si="0"/>
        <v>-1</v>
      </c>
    </row>
    <row r="35" spans="1:8">
      <c r="A35" s="182">
        <v>7</v>
      </c>
      <c r="B35" s="182" t="str">
        <f>Suivi!R2</f>
        <v>ANSARI Youssef</v>
      </c>
      <c r="C35" s="206">
        <f>Suivi!$Q$29</f>
        <v>0</v>
      </c>
      <c r="D35" s="93">
        <f>Livraison_Finale!$P$20</f>
        <v>0</v>
      </c>
      <c r="E35" s="176">
        <f>Soutenance!$R$21</f>
        <v>0</v>
      </c>
      <c r="F35" s="176"/>
      <c r="G35" s="176"/>
      <c r="H35" s="170">
        <f t="shared" si="0"/>
        <v>-1</v>
      </c>
    </row>
    <row r="36" spans="1:8">
      <c r="A36" s="182">
        <v>7</v>
      </c>
      <c r="B36" s="182" t="str">
        <f>Suivi!R3</f>
        <v>BERTATO Fabien</v>
      </c>
      <c r="C36" s="206">
        <f>Suivi!$Q$29</f>
        <v>0</v>
      </c>
      <c r="D36" s="93">
        <f>Livraison_Finale!$P$20</f>
        <v>0</v>
      </c>
      <c r="E36" s="176">
        <f>Soutenance!$R$21</f>
        <v>0</v>
      </c>
      <c r="F36" s="176"/>
      <c r="G36" s="176"/>
      <c r="H36" s="170">
        <f t="shared" si="0"/>
        <v>-1</v>
      </c>
    </row>
    <row r="37" spans="1:8">
      <c r="A37" s="182">
        <v>7</v>
      </c>
      <c r="B37" s="182" t="str">
        <f>Suivi!R4</f>
        <v>MARCHANT Adriel</v>
      </c>
      <c r="C37" s="206">
        <f>Suivi!$Q$29</f>
        <v>0</v>
      </c>
      <c r="D37" s="93">
        <f>Livraison_Finale!$P$20</f>
        <v>0</v>
      </c>
      <c r="E37" s="176">
        <f>Soutenance!$R$21</f>
        <v>0</v>
      </c>
      <c r="F37" s="176"/>
      <c r="G37" s="176"/>
      <c r="H37" s="170">
        <f t="shared" si="0"/>
        <v>-1</v>
      </c>
    </row>
    <row r="38" spans="1:8">
      <c r="A38" s="182">
        <v>7</v>
      </c>
      <c r="B38" s="182" t="str">
        <f>Suivi!R5</f>
        <v>MILOT Kilian</v>
      </c>
      <c r="C38" s="206">
        <f>Suivi!$Q$29</f>
        <v>0</v>
      </c>
      <c r="D38" s="93">
        <f>Livraison_Finale!$P$20</f>
        <v>0</v>
      </c>
      <c r="E38" s="176">
        <f>Soutenance!$R$21</f>
        <v>0</v>
      </c>
      <c r="F38" s="176"/>
      <c r="G38" s="176"/>
      <c r="H38" s="170">
        <f t="shared" si="0"/>
        <v>-1</v>
      </c>
    </row>
    <row r="39" spans="1:8">
      <c r="A39" s="182">
        <v>7</v>
      </c>
      <c r="B39" s="182" t="str">
        <f>Suivi!R6</f>
        <v>PAPAIX Mateo</v>
      </c>
      <c r="C39" s="206">
        <f>Suivi!$Q$29</f>
        <v>0</v>
      </c>
      <c r="D39" s="93">
        <f>Livraison_Finale!$P$20</f>
        <v>0</v>
      </c>
      <c r="E39" s="176">
        <f>Soutenance!$R$21</f>
        <v>0</v>
      </c>
      <c r="F39" s="176"/>
      <c r="G39" s="176"/>
      <c r="H39" s="170">
        <f t="shared" si="0"/>
        <v>-1</v>
      </c>
    </row>
    <row r="40" spans="1:8">
      <c r="A40" s="182">
        <v>7</v>
      </c>
      <c r="B40" s="182" t="str">
        <f>Suivi!R7</f>
        <v>SORIANO Hugo</v>
      </c>
      <c r="C40" s="206">
        <f>Suivi!$Q$29</f>
        <v>0</v>
      </c>
      <c r="D40" s="93">
        <f>Livraison_Finale!$P$20</f>
        <v>0</v>
      </c>
      <c r="E40" s="176">
        <f>Soutenance!$R$21</f>
        <v>0</v>
      </c>
      <c r="F40" s="176"/>
      <c r="G40" s="176"/>
      <c r="H40" s="170">
        <f t="shared" si="0"/>
        <v>-1</v>
      </c>
    </row>
    <row r="41" spans="1:8">
      <c r="A41" s="183">
        <v>8</v>
      </c>
      <c r="B41" s="183" t="str">
        <f>Suivi!T2</f>
        <v>KOUNGA Sophie</v>
      </c>
      <c r="C41" s="206">
        <f>Suivi!$S$29</f>
        <v>0</v>
      </c>
      <c r="D41" s="93">
        <f>Livraison_Finale!$R$20</f>
        <v>0</v>
      </c>
      <c r="E41" s="176">
        <f>Soutenance!$T$21</f>
        <v>0</v>
      </c>
      <c r="F41" s="176"/>
      <c r="G41" s="176"/>
      <c r="H41" s="170">
        <f t="shared" si="0"/>
        <v>-1</v>
      </c>
    </row>
    <row r="42" spans="1:8">
      <c r="A42" s="183">
        <v>8</v>
      </c>
      <c r="B42" s="183" t="str">
        <f>Suivi!T3</f>
        <v>MOLTOT Gabriel</v>
      </c>
      <c r="C42" s="206">
        <f>Suivi!$S$29</f>
        <v>0</v>
      </c>
      <c r="D42" s="93">
        <f>Livraison_Finale!$R$20</f>
        <v>0</v>
      </c>
      <c r="E42" s="176">
        <f>Soutenance!$T$21</f>
        <v>0</v>
      </c>
      <c r="F42" s="176"/>
      <c r="G42" s="176"/>
      <c r="H42" s="170">
        <f t="shared" si="0"/>
        <v>-1</v>
      </c>
    </row>
    <row r="43" spans="1:8">
      <c r="A43" s="183">
        <v>8</v>
      </c>
      <c r="B43" s="183" t="str">
        <f>Suivi!T4</f>
        <v>MORGADO Jonathan</v>
      </c>
      <c r="C43" s="206">
        <f>Suivi!$S$29</f>
        <v>0</v>
      </c>
      <c r="D43" s="93">
        <f>Livraison_Finale!$R$20</f>
        <v>0</v>
      </c>
      <c r="E43" s="176">
        <f>Soutenance!$T$21</f>
        <v>0</v>
      </c>
      <c r="F43" s="176"/>
      <c r="G43" s="176"/>
      <c r="H43" s="170">
        <f t="shared" si="0"/>
        <v>-1</v>
      </c>
    </row>
    <row r="44" spans="1:8">
      <c r="A44" s="183">
        <v>8</v>
      </c>
      <c r="B44" s="183" t="str">
        <f>Suivi!T5</f>
        <v>SEGUR Jeremy</v>
      </c>
      <c r="C44" s="206">
        <f>Suivi!$S$29</f>
        <v>0</v>
      </c>
      <c r="D44" s="93">
        <f>Livraison_Finale!$R$20</f>
        <v>0</v>
      </c>
      <c r="E44" s="176">
        <f>Soutenance!$T$21</f>
        <v>0</v>
      </c>
      <c r="F44" s="176"/>
      <c r="G44" s="176"/>
      <c r="H44" s="170">
        <f t="shared" si="0"/>
        <v>-1</v>
      </c>
    </row>
    <row r="45" spans="1:8">
      <c r="A45" s="183">
        <v>8</v>
      </c>
      <c r="B45" s="183" t="str">
        <f>Suivi!T6</f>
        <v>TOUCHAIS Baptiste</v>
      </c>
      <c r="C45" s="206">
        <f>Suivi!$S$29</f>
        <v>0</v>
      </c>
      <c r="D45" s="93">
        <f>Livraison_Finale!$R$20</f>
        <v>0</v>
      </c>
      <c r="E45" s="176">
        <f>Soutenance!$T$21</f>
        <v>0</v>
      </c>
      <c r="F45" s="176"/>
      <c r="G45" s="176"/>
      <c r="H45" s="170">
        <f t="shared" si="0"/>
        <v>-1</v>
      </c>
    </row>
    <row r="46" spans="1:8">
      <c r="A46" s="185">
        <v>9</v>
      </c>
      <c r="B46" s="185" t="str">
        <f>Suivi!V2</f>
        <v>COMPAIN Vasco</v>
      </c>
      <c r="C46" s="206">
        <f>Suivi!$U$29</f>
        <v>0</v>
      </c>
      <c r="D46" s="93">
        <f>Livraison_Finale!$T$20</f>
        <v>0</v>
      </c>
      <c r="E46" s="176">
        <f>Soutenance!$V$21</f>
        <v>0</v>
      </c>
      <c r="F46" s="176"/>
      <c r="G46" s="176"/>
      <c r="H46" s="170">
        <f t="shared" si="0"/>
        <v>-1</v>
      </c>
    </row>
    <row r="47" spans="1:8">
      <c r="A47" s="185">
        <v>9</v>
      </c>
      <c r="B47" s="185" t="str">
        <f>Suivi!V3</f>
        <v>GUILLOU Vincent</v>
      </c>
      <c r="C47" s="206">
        <f>Suivi!$U$29</f>
        <v>0</v>
      </c>
      <c r="D47" s="93">
        <f>Livraison_Finale!$T$20</f>
        <v>0</v>
      </c>
      <c r="E47" s="176">
        <f>Soutenance!$V$21</f>
        <v>0</v>
      </c>
      <c r="F47" s="176"/>
      <c r="G47" s="176"/>
      <c r="H47" s="170">
        <f t="shared" si="0"/>
        <v>-1</v>
      </c>
    </row>
    <row r="48" spans="1:8">
      <c r="A48" s="185">
        <v>9</v>
      </c>
      <c r="B48" s="185" t="str">
        <f>Suivi!V4</f>
        <v>LOZANO Anthony</v>
      </c>
      <c r="C48" s="206">
        <f>Suivi!$U$29</f>
        <v>0</v>
      </c>
      <c r="D48" s="93">
        <f>Livraison_Finale!$T$20</f>
        <v>0</v>
      </c>
      <c r="E48" s="176">
        <f>Soutenance!$V$21</f>
        <v>0</v>
      </c>
      <c r="F48" s="176"/>
      <c r="G48" s="176"/>
      <c r="H48" s="170">
        <f t="shared" si="0"/>
        <v>-1</v>
      </c>
    </row>
    <row r="49" spans="1:8">
      <c r="A49" s="185">
        <v>9</v>
      </c>
      <c r="B49" s="185" t="str">
        <f>Suivi!V5</f>
        <v>TANDOL Noémie</v>
      </c>
      <c r="C49" s="206">
        <f>Suivi!$U$29</f>
        <v>0</v>
      </c>
      <c r="D49" s="93">
        <f>Livraison_Finale!$T$20</f>
        <v>0</v>
      </c>
      <c r="E49" s="176">
        <f>Soutenance!$V$21</f>
        <v>0</v>
      </c>
      <c r="F49" s="176"/>
      <c r="G49" s="176"/>
      <c r="H49" s="170">
        <f t="shared" si="0"/>
        <v>-1</v>
      </c>
    </row>
    <row r="50" spans="1:8">
      <c r="A50" s="185">
        <v>9</v>
      </c>
      <c r="B50" s="185" t="str">
        <f>Suivi!V6</f>
        <v>TENAILLEAU Louis</v>
      </c>
      <c r="C50" s="206">
        <f>Suivi!$U$29</f>
        <v>0</v>
      </c>
      <c r="D50" s="93">
        <f>Livraison_Finale!$T$20</f>
        <v>0</v>
      </c>
      <c r="E50" s="176">
        <f>Soutenance!$V$21</f>
        <v>0</v>
      </c>
      <c r="F50" s="176"/>
      <c r="G50" s="176"/>
      <c r="H50" s="170">
        <f t="shared" si="0"/>
        <v>-1</v>
      </c>
    </row>
    <row r="51" spans="1:8">
      <c r="A51" s="186">
        <v>10</v>
      </c>
      <c r="B51" s="186" t="str">
        <f>Suivi!X2</f>
        <v>BOULAROUAH Enzo</v>
      </c>
      <c r="C51" s="206">
        <f>Suivi!$W$29</f>
        <v>0</v>
      </c>
      <c r="D51" s="93">
        <f>Livraison_Finale!$V$20</f>
        <v>0</v>
      </c>
      <c r="E51" s="176">
        <f>Soutenance!$X$21</f>
        <v>0</v>
      </c>
      <c r="F51" s="176"/>
      <c r="G51" s="176"/>
      <c r="H51" s="170">
        <f t="shared" si="0"/>
        <v>-1</v>
      </c>
    </row>
    <row r="52" spans="1:8">
      <c r="A52" s="186">
        <v>10</v>
      </c>
      <c r="B52" s="186" t="str">
        <f>Suivi!X3</f>
        <v>COMBETTES-SOL Clément</v>
      </c>
      <c r="C52" s="206">
        <f>Suivi!$W$29</f>
        <v>0</v>
      </c>
      <c r="D52" s="93">
        <f>Livraison_Finale!$V$20</f>
        <v>0</v>
      </c>
      <c r="E52" s="176">
        <f>Soutenance!$X$21</f>
        <v>0</v>
      </c>
      <c r="F52" s="176"/>
      <c r="G52" s="176"/>
      <c r="H52" s="170">
        <f t="shared" si="0"/>
        <v>-1</v>
      </c>
    </row>
    <row r="53" spans="1:8">
      <c r="A53" s="186">
        <v>10</v>
      </c>
      <c r="B53" s="186" t="str">
        <f>Suivi!X4</f>
        <v>DA CRUZ Valentin</v>
      </c>
      <c r="C53" s="206">
        <f>Suivi!$W$29</f>
        <v>0</v>
      </c>
      <c r="D53" s="93">
        <f>Livraison_Finale!$V$20</f>
        <v>0</v>
      </c>
      <c r="E53" s="176">
        <f>Soutenance!$X$21</f>
        <v>0</v>
      </c>
      <c r="F53" s="176"/>
      <c r="G53" s="176"/>
      <c r="H53" s="170">
        <f t="shared" si="0"/>
        <v>-1</v>
      </c>
    </row>
    <row r="54" spans="1:8">
      <c r="A54" s="186">
        <v>10</v>
      </c>
      <c r="B54" s="186" t="str">
        <f>Suivi!X5</f>
        <v>FERRAYE Nicolas</v>
      </c>
      <c r="C54" s="206">
        <f>Suivi!$W$29</f>
        <v>0</v>
      </c>
      <c r="D54" s="93">
        <f>Livraison_Finale!$V$20</f>
        <v>0</v>
      </c>
      <c r="E54" s="176">
        <f>Soutenance!$X$21</f>
        <v>0</v>
      </c>
      <c r="F54" s="176"/>
      <c r="G54" s="176"/>
      <c r="H54" s="170">
        <f t="shared" si="0"/>
        <v>-1</v>
      </c>
    </row>
    <row r="55" spans="1:8">
      <c r="A55" s="186">
        <v>10</v>
      </c>
      <c r="B55" s="186" t="str">
        <f>Suivi!X6</f>
        <v>MAYRAN Loïc</v>
      </c>
      <c r="C55" s="206">
        <f>Suivi!$W$29</f>
        <v>0</v>
      </c>
      <c r="D55" s="93">
        <f>Livraison_Finale!$V$20</f>
        <v>0</v>
      </c>
      <c r="E55" s="176">
        <f>Soutenance!$X$21</f>
        <v>0</v>
      </c>
      <c r="F55" s="176"/>
      <c r="G55" s="176"/>
      <c r="H55" s="170">
        <f t="shared" si="0"/>
        <v>-1</v>
      </c>
    </row>
    <row r="56" spans="1:8">
      <c r="A56" s="186">
        <v>10</v>
      </c>
      <c r="B56" s="186" t="str">
        <f>Suivi!X7</f>
        <v>TOUZANI William</v>
      </c>
      <c r="C56" s="206">
        <f>Suivi!$W$29</f>
        <v>0</v>
      </c>
      <c r="D56" s="93">
        <f>Livraison_Finale!$V$20</f>
        <v>0</v>
      </c>
      <c r="E56" s="176">
        <f>Soutenance!$X$21</f>
        <v>0</v>
      </c>
      <c r="F56" s="176"/>
      <c r="G56" s="176"/>
      <c r="H56" s="170">
        <f t="shared" si="0"/>
        <v>-1</v>
      </c>
    </row>
    <row r="57" spans="1:8">
      <c r="A57" s="187">
        <v>11</v>
      </c>
      <c r="B57" s="187" t="str">
        <f>Suivi!Z2</f>
        <v>DE MIGUEL Emilian</v>
      </c>
      <c r="C57" s="206">
        <f>Suivi!$Y$29</f>
        <v>0</v>
      </c>
      <c r="D57" s="93">
        <f>Livraison_Finale!$X$20</f>
        <v>0</v>
      </c>
      <c r="E57" s="176">
        <f>Soutenance!$Z$21</f>
        <v>0</v>
      </c>
      <c r="F57" s="176"/>
      <c r="G57" s="176"/>
      <c r="H57" s="170">
        <f t="shared" si="0"/>
        <v>-1</v>
      </c>
    </row>
    <row r="58" spans="1:8">
      <c r="A58" s="187">
        <v>11</v>
      </c>
      <c r="B58" s="187" t="str">
        <f>Suivi!Z3</f>
        <v>FURRIEL Enzo</v>
      </c>
      <c r="C58" s="206">
        <f>Suivi!$Y$29</f>
        <v>0</v>
      </c>
      <c r="D58" s="93">
        <f>Livraison_Finale!$X$20</f>
        <v>0</v>
      </c>
      <c r="E58" s="176">
        <f>Soutenance!$Z$21</f>
        <v>0</v>
      </c>
      <c r="F58" s="176"/>
      <c r="G58" s="176"/>
      <c r="H58" s="170">
        <f t="shared" si="0"/>
        <v>-1</v>
      </c>
    </row>
    <row r="59" spans="1:8" s="196" customFormat="1">
      <c r="A59" s="187">
        <v>11</v>
      </c>
      <c r="B59" s="187" t="str">
        <f>Suivi!Z4</f>
        <v>SAVARY Guillaume</v>
      </c>
      <c r="C59" s="206">
        <f>Suivi!$Y$29</f>
        <v>0</v>
      </c>
      <c r="D59" s="93">
        <f>Livraison_Finale!$X$20</f>
        <v>0</v>
      </c>
      <c r="E59" s="176">
        <f>Soutenance!$Z$21</f>
        <v>0</v>
      </c>
      <c r="F59" s="176"/>
      <c r="G59" s="176"/>
      <c r="H59" s="170">
        <f t="shared" si="0"/>
        <v>-1</v>
      </c>
    </row>
    <row r="60" spans="1:8" s="196" customFormat="1">
      <c r="A60" s="187">
        <v>11</v>
      </c>
      <c r="B60" s="187" t="str">
        <f>Suivi!Z5</f>
        <v>TAHIRI Faress</v>
      </c>
      <c r="C60" s="206">
        <f>Suivi!$Y$29</f>
        <v>0</v>
      </c>
      <c r="D60" s="93">
        <f>Livraison_Finale!$X$20</f>
        <v>0</v>
      </c>
      <c r="E60" s="176">
        <f>Soutenance!$Z$21</f>
        <v>0</v>
      </c>
      <c r="F60" s="176"/>
      <c r="G60" s="176"/>
      <c r="H60" s="170">
        <f t="shared" si="0"/>
        <v>-1</v>
      </c>
    </row>
    <row r="61" spans="1:8" s="196" customFormat="1">
      <c r="A61" s="187">
        <v>11</v>
      </c>
      <c r="B61" s="187" t="str">
        <f>Suivi!Z6</f>
        <v>VILLEMUR Damien</v>
      </c>
      <c r="C61" s="206">
        <f>Suivi!$Y$29</f>
        <v>0</v>
      </c>
      <c r="D61" s="93">
        <f>Livraison_Finale!$X$20</f>
        <v>0</v>
      </c>
      <c r="E61" s="176">
        <f>Soutenance!$Z$21</f>
        <v>0</v>
      </c>
      <c r="F61" s="176"/>
      <c r="G61" s="176"/>
      <c r="H61" s="170">
        <f t="shared" si="0"/>
        <v>-1</v>
      </c>
    </row>
    <row r="62" spans="1:8">
      <c r="A62" s="188">
        <v>12</v>
      </c>
      <c r="B62" s="188" t="str">
        <f>Suivi!AB2</f>
        <v>ALETRUT Bastien</v>
      </c>
      <c r="C62" s="206">
        <f>Suivi!$AA$29</f>
        <v>0</v>
      </c>
      <c r="D62" s="93">
        <f>Livraison_Finale!$Z$20</f>
        <v>0</v>
      </c>
      <c r="E62" s="176">
        <f>Soutenance!$AB$21</f>
        <v>0</v>
      </c>
      <c r="F62" s="176"/>
      <c r="G62" s="176"/>
      <c r="H62" s="170">
        <f t="shared" si="0"/>
        <v>-1</v>
      </c>
    </row>
    <row r="63" spans="1:8">
      <c r="A63" s="188">
        <v>12</v>
      </c>
      <c r="B63" s="188" t="str">
        <f>Suivi!AB3</f>
        <v>BULACHOV Ilya</v>
      </c>
      <c r="C63" s="206">
        <f>Suivi!$AA$29</f>
        <v>0</v>
      </c>
      <c r="D63" s="93">
        <f>Livraison_Finale!$Z$20</f>
        <v>0</v>
      </c>
      <c r="E63" s="176">
        <f>Soutenance!$AB$21</f>
        <v>0</v>
      </c>
      <c r="F63" s="176"/>
      <c r="G63" s="176"/>
      <c r="H63" s="170">
        <f t="shared" si="0"/>
        <v>-1</v>
      </c>
    </row>
    <row r="64" spans="1:8">
      <c r="A64" s="188">
        <v>12</v>
      </c>
      <c r="B64" s="188" t="str">
        <f>Suivi!AB4</f>
        <v>CALAS Matheo</v>
      </c>
      <c r="C64" s="206">
        <f>Suivi!$AA$29</f>
        <v>0</v>
      </c>
      <c r="D64" s="93">
        <f>Livraison_Finale!$Z$20</f>
        <v>0</v>
      </c>
      <c r="E64" s="176">
        <f>Soutenance!$AB$21</f>
        <v>0</v>
      </c>
      <c r="F64" s="176"/>
      <c r="G64" s="176"/>
      <c r="H64" s="170">
        <f t="shared" si="0"/>
        <v>-1</v>
      </c>
    </row>
    <row r="65" spans="1:10">
      <c r="A65" s="188">
        <v>12</v>
      </c>
      <c r="B65" s="188" t="str">
        <f>Suivi!AB5</f>
        <v>CARAYON Yanis</v>
      </c>
      <c r="C65" s="206">
        <f>Suivi!$AA$29</f>
        <v>0</v>
      </c>
      <c r="D65" s="93">
        <f>Livraison_Finale!$Z$20</f>
        <v>0</v>
      </c>
      <c r="E65" s="176">
        <f>Soutenance!$AB$21</f>
        <v>0</v>
      </c>
      <c r="F65" s="176"/>
      <c r="G65" s="176"/>
      <c r="H65" s="170">
        <f t="shared" si="0"/>
        <v>-1</v>
      </c>
    </row>
    <row r="66" spans="1:10">
      <c r="A66" s="188">
        <v>12</v>
      </c>
      <c r="B66" s="188" t="str">
        <f>Suivi!AB6</f>
        <v>LANGELLIER Louis</v>
      </c>
      <c r="C66" s="206">
        <f>Suivi!$AA$29</f>
        <v>0</v>
      </c>
      <c r="D66" s="93">
        <f>Livraison_Finale!$Z$20</f>
        <v>0</v>
      </c>
      <c r="E66" s="176">
        <f>Soutenance!$AB$21</f>
        <v>0</v>
      </c>
      <c r="F66" s="176"/>
      <c r="G66" s="176"/>
      <c r="H66" s="170">
        <f t="shared" si="0"/>
        <v>-1</v>
      </c>
      <c r="J66" s="190"/>
    </row>
    <row r="67" spans="1:10">
      <c r="A67" s="189">
        <v>13</v>
      </c>
      <c r="B67" s="189" t="str">
        <f>Suivi!AD2</f>
        <v>BOUJETTIOUA Zakaria</v>
      </c>
      <c r="C67" s="206">
        <f>Suivi!$AC$29</f>
        <v>0</v>
      </c>
      <c r="D67" s="93">
        <f>Livraison_Finale!$AB$20</f>
        <v>0</v>
      </c>
      <c r="E67" s="176">
        <f>Soutenance!$AD$21</f>
        <v>0</v>
      </c>
      <c r="F67" s="176"/>
      <c r="G67" s="176"/>
      <c r="H67" s="170">
        <f t="shared" si="0"/>
        <v>-1</v>
      </c>
      <c r="J67" s="190"/>
    </row>
    <row r="68" spans="1:10">
      <c r="A68" s="189">
        <v>13</v>
      </c>
      <c r="B68" s="189" t="str">
        <f>Suivi!AD3</f>
        <v>CAMBARERI José</v>
      </c>
      <c r="C68" s="206">
        <f>Suivi!$AC$29</f>
        <v>0</v>
      </c>
      <c r="D68" s="93">
        <f>Livraison_Finale!$AB$20</f>
        <v>0</v>
      </c>
      <c r="E68" s="176">
        <f>Soutenance!$AD$21</f>
        <v>0</v>
      </c>
      <c r="F68" s="176"/>
      <c r="G68" s="176"/>
      <c r="H68" s="170">
        <f t="shared" si="0"/>
        <v>-1</v>
      </c>
      <c r="J68" s="190"/>
    </row>
    <row r="69" spans="1:10">
      <c r="A69" s="189">
        <v>13</v>
      </c>
      <c r="B69" s="189" t="str">
        <f>Suivi!AD4</f>
        <v>COUSSE Clément</v>
      </c>
      <c r="C69" s="206">
        <f>Suivi!$AC$29</f>
        <v>0</v>
      </c>
      <c r="D69" s="93">
        <f>Livraison_Finale!$AB$20</f>
        <v>0</v>
      </c>
      <c r="E69" s="176">
        <f>Soutenance!$AD$21</f>
        <v>0</v>
      </c>
      <c r="F69" s="176"/>
      <c r="G69" s="176"/>
      <c r="H69" s="170">
        <f t="shared" si="0"/>
        <v>-1</v>
      </c>
      <c r="J69" s="190"/>
    </row>
    <row r="70" spans="1:10">
      <c r="A70" s="189">
        <v>13</v>
      </c>
      <c r="B70" s="189" t="str">
        <f>Suivi!AD5</f>
        <v>MAHDJOUB Hodheyfa</v>
      </c>
      <c r="C70" s="206">
        <f>Suivi!$AC$29</f>
        <v>0</v>
      </c>
      <c r="D70" s="93">
        <f>Livraison_Finale!$AB$20</f>
        <v>0</v>
      </c>
      <c r="E70" s="176">
        <f>Soutenance!$AD$21</f>
        <v>0</v>
      </c>
      <c r="F70" s="176"/>
      <c r="G70" s="176"/>
      <c r="H70" s="170">
        <f t="shared" si="0"/>
        <v>-1</v>
      </c>
      <c r="J70" s="190"/>
    </row>
    <row r="71" spans="1:10">
      <c r="A71" s="189">
        <v>13</v>
      </c>
      <c r="B71" s="189" t="str">
        <f>Suivi!AD6</f>
        <v>SABATIER Pierre-Louis</v>
      </c>
      <c r="C71" s="206">
        <f>Suivi!$AC$29</f>
        <v>0</v>
      </c>
      <c r="D71" s="93">
        <f>Livraison_Finale!$AB$20</f>
        <v>0</v>
      </c>
      <c r="E71" s="176">
        <f>Soutenance!$AD$21</f>
        <v>0</v>
      </c>
      <c r="F71" s="176"/>
      <c r="G71" s="176"/>
      <c r="H71" s="170">
        <f t="shared" si="0"/>
        <v>-1</v>
      </c>
    </row>
    <row r="72" spans="1:10">
      <c r="A72" s="191">
        <v>14</v>
      </c>
      <c r="B72" s="191" t="str">
        <f>Suivi!AF2</f>
        <v>ACHIRAFI El Farouk</v>
      </c>
      <c r="C72" s="206">
        <f>Suivi!$AE$29</f>
        <v>0</v>
      </c>
      <c r="D72" s="93">
        <f>Livraison_Finale!$AD$20</f>
        <v>0</v>
      </c>
      <c r="E72" s="176">
        <f>Soutenance!$AF$21</f>
        <v>0</v>
      </c>
      <c r="F72" s="176"/>
      <c r="G72" s="176"/>
      <c r="H72" s="170">
        <f t="shared" si="0"/>
        <v>-1</v>
      </c>
    </row>
    <row r="73" spans="1:10">
      <c r="A73" s="191">
        <v>14</v>
      </c>
      <c r="B73" s="191" t="str">
        <f>Suivi!AF3</f>
        <v>CARVALHO Erwan</v>
      </c>
      <c r="C73" s="206">
        <f>Suivi!$AE$29</f>
        <v>0</v>
      </c>
      <c r="D73" s="93">
        <f>Livraison_Finale!$AD$20</f>
        <v>0</v>
      </c>
      <c r="E73" s="176">
        <f>Soutenance!$AF$21</f>
        <v>0</v>
      </c>
      <c r="F73" s="176"/>
      <c r="G73" s="176"/>
      <c r="H73" s="170">
        <f t="shared" si="0"/>
        <v>-1</v>
      </c>
    </row>
    <row r="74" spans="1:10">
      <c r="A74" s="191">
        <v>14</v>
      </c>
      <c r="B74" s="191" t="str">
        <f>Suivi!AF4</f>
        <v>CASPAR Elyas</v>
      </c>
      <c r="C74" s="206">
        <f>Suivi!$AE$29</f>
        <v>0</v>
      </c>
      <c r="D74" s="93">
        <f>Livraison_Finale!$AD$20</f>
        <v>0</v>
      </c>
      <c r="E74" s="176">
        <f>Soutenance!$AF$21</f>
        <v>0</v>
      </c>
      <c r="F74" s="176"/>
      <c r="G74" s="176"/>
      <c r="H74" s="170">
        <f t="shared" si="0"/>
        <v>-1</v>
      </c>
    </row>
    <row r="75" spans="1:10">
      <c r="A75" s="191">
        <v>14</v>
      </c>
      <c r="B75" s="191" t="str">
        <f>Suivi!AF5</f>
        <v>HERBERA Axel</v>
      </c>
      <c r="C75" s="206">
        <f>Suivi!$AE$29</f>
        <v>0</v>
      </c>
      <c r="D75" s="93">
        <f>Livraison_Finale!$AD$20</f>
        <v>0</v>
      </c>
      <c r="E75" s="176">
        <f>Soutenance!$AF$21</f>
        <v>0</v>
      </c>
      <c r="F75" s="176"/>
      <c r="G75" s="176"/>
      <c r="H75" s="170">
        <f t="shared" si="0"/>
        <v>-1</v>
      </c>
    </row>
    <row r="76" spans="1:10" s="196" customFormat="1">
      <c r="A76" s="191">
        <v>14</v>
      </c>
      <c r="B76" s="191" t="str">
        <f>Suivi!AF6</f>
        <v>LABIT Matthias</v>
      </c>
      <c r="C76" s="206">
        <f>Suivi!$AE$29</f>
        <v>0</v>
      </c>
      <c r="D76" s="93">
        <f>Livraison_Finale!$AD$20</f>
        <v>0</v>
      </c>
      <c r="E76" s="176">
        <f>Soutenance!$AF$21</f>
        <v>0</v>
      </c>
      <c r="F76" s="176"/>
      <c r="G76" s="176"/>
      <c r="H76" s="170">
        <f t="shared" si="0"/>
        <v>-1</v>
      </c>
    </row>
    <row r="77" spans="1:10">
      <c r="A77" s="192">
        <v>15</v>
      </c>
      <c r="B77" s="192" t="str">
        <f>Suivi!AH2</f>
        <v>BACRIE Axel</v>
      </c>
      <c r="C77" s="206">
        <f>Suivi!$AG$29</f>
        <v>0</v>
      </c>
      <c r="D77" s="93">
        <f>Livraison_Finale!$AF$20</f>
        <v>0</v>
      </c>
      <c r="E77" s="176">
        <f>Soutenance!$AH$21</f>
        <v>0</v>
      </c>
      <c r="F77" s="176"/>
      <c r="G77" s="176"/>
      <c r="H77" s="170">
        <f t="shared" si="0"/>
        <v>-1</v>
      </c>
    </row>
    <row r="78" spans="1:10">
      <c r="A78" s="192">
        <v>15</v>
      </c>
      <c r="B78" s="192" t="str">
        <f>Suivi!AH3</f>
        <v>GANA Wassim</v>
      </c>
      <c r="C78" s="206">
        <f>Suivi!$AG$29</f>
        <v>0</v>
      </c>
      <c r="D78" s="93">
        <f>Livraison_Finale!$AF$20</f>
        <v>0</v>
      </c>
      <c r="E78" s="176">
        <f>Soutenance!$AH$21</f>
        <v>0</v>
      </c>
      <c r="F78" s="176"/>
      <c r="G78" s="176"/>
      <c r="H78" s="170">
        <f t="shared" si="0"/>
        <v>-1</v>
      </c>
    </row>
    <row r="79" spans="1:10">
      <c r="A79" s="192">
        <v>15</v>
      </c>
      <c r="B79" s="192" t="str">
        <f>Suivi!AH4</f>
        <v>GEORGES Matteo</v>
      </c>
      <c r="C79" s="206">
        <f>Suivi!$AG$29</f>
        <v>0</v>
      </c>
      <c r="D79" s="93">
        <f>Livraison_Finale!$AF$20</f>
        <v>0</v>
      </c>
      <c r="E79" s="176">
        <f>Soutenance!$AH$21</f>
        <v>0</v>
      </c>
      <c r="F79" s="176"/>
      <c r="G79" s="176"/>
      <c r="H79" s="170">
        <f t="shared" si="0"/>
        <v>-1</v>
      </c>
    </row>
    <row r="80" spans="1:10">
      <c r="A80" s="192">
        <v>15</v>
      </c>
      <c r="B80" s="192" t="str">
        <f>Suivi!AH5</f>
        <v>GERBER Florent</v>
      </c>
      <c r="C80" s="206">
        <f>Suivi!$AG$29</f>
        <v>0</v>
      </c>
      <c r="D80" s="93">
        <f>Livraison_Finale!$AF$20</f>
        <v>0</v>
      </c>
      <c r="E80" s="176">
        <f>Soutenance!$AH$21</f>
        <v>0</v>
      </c>
      <c r="F80" s="169"/>
      <c r="G80" s="176"/>
      <c r="H80" s="170">
        <f t="shared" si="0"/>
        <v>-1</v>
      </c>
    </row>
    <row r="81" spans="1:8">
      <c r="A81" s="192">
        <v>15</v>
      </c>
      <c r="B81" s="192" t="str">
        <f>Suivi!AH6</f>
        <v>HULLO Nathan</v>
      </c>
      <c r="C81" s="206">
        <f>Suivi!$AG$29</f>
        <v>0</v>
      </c>
      <c r="D81" s="93">
        <f>Livraison_Finale!$AF$20</f>
        <v>0</v>
      </c>
      <c r="E81" s="176">
        <f>Soutenance!$AH$21</f>
        <v>0</v>
      </c>
      <c r="F81" s="176"/>
      <c r="G81" s="176"/>
      <c r="H81" s="170">
        <f t="shared" si="0"/>
        <v>-1</v>
      </c>
    </row>
    <row r="82" spans="1:8">
      <c r="A82" s="193">
        <v>16</v>
      </c>
      <c r="B82" s="193" t="str">
        <f>Suivi!AJ2</f>
        <v>AMOUROUX Benoît</v>
      </c>
      <c r="C82" s="206">
        <f>Suivi!$AI$29</f>
        <v>0</v>
      </c>
      <c r="D82" s="93">
        <f>Livraison_Finale!$AH$20</f>
        <v>0</v>
      </c>
      <c r="E82" s="176">
        <f>Soutenance!$AJ$21</f>
        <v>0</v>
      </c>
      <c r="F82" s="176"/>
      <c r="G82" s="176"/>
      <c r="H82" s="170">
        <f t="shared" si="0"/>
        <v>-1</v>
      </c>
    </row>
    <row r="83" spans="1:8">
      <c r="A83" s="193">
        <v>16</v>
      </c>
      <c r="B83" s="193" t="str">
        <f>Suivi!AJ3</f>
        <v>BOYER Lucas</v>
      </c>
      <c r="C83" s="206">
        <f>Suivi!$AI$29</f>
        <v>0</v>
      </c>
      <c r="D83" s="93">
        <f>Livraison_Finale!$AH$20</f>
        <v>0</v>
      </c>
      <c r="E83" s="176">
        <f>Soutenance!$AJ$21</f>
        <v>0</v>
      </c>
      <c r="F83" s="176"/>
      <c r="G83" s="176"/>
      <c r="H83" s="170">
        <f t="shared" si="0"/>
        <v>-1</v>
      </c>
    </row>
    <row r="84" spans="1:8">
      <c r="A84" s="193">
        <v>16</v>
      </c>
      <c r="B84" s="193" t="str">
        <f>Suivi!AJ4</f>
        <v>FRANCHINI Luca</v>
      </c>
      <c r="C84" s="206">
        <f>Suivi!$AI$29</f>
        <v>0</v>
      </c>
      <c r="D84" s="93">
        <f>Livraison_Finale!$AH$20</f>
        <v>0</v>
      </c>
      <c r="E84" s="176">
        <f>Soutenance!$AJ$21</f>
        <v>0</v>
      </c>
      <c r="F84" s="176"/>
      <c r="G84" s="176"/>
      <c r="H84" s="170">
        <f t="shared" si="0"/>
        <v>-1</v>
      </c>
    </row>
    <row r="85" spans="1:8">
      <c r="A85" s="193">
        <v>16</v>
      </c>
      <c r="B85" s="193" t="str">
        <f>Suivi!AJ5</f>
        <v>VAN DER VEEN Ruard</v>
      </c>
      <c r="C85" s="206">
        <f>Suivi!$AI$29</f>
        <v>0</v>
      </c>
      <c r="D85" s="93">
        <f>Livraison_Finale!$AH$20</f>
        <v>0</v>
      </c>
      <c r="E85" s="176">
        <f>Soutenance!$AJ$21</f>
        <v>0</v>
      </c>
      <c r="F85" s="169"/>
      <c r="G85" s="176"/>
      <c r="H85" s="170">
        <f t="shared" si="0"/>
        <v>-1</v>
      </c>
    </row>
    <row r="86" spans="1:8">
      <c r="A86" s="193">
        <v>16</v>
      </c>
      <c r="B86" s="193" t="str">
        <f>Suivi!AJ6</f>
        <v>VERONESI Kevin</v>
      </c>
      <c r="C86" s="206">
        <f>Suivi!$AI$29</f>
        <v>0</v>
      </c>
      <c r="D86" s="93">
        <f>Livraison_Finale!$AH$20</f>
        <v>0</v>
      </c>
      <c r="E86" s="176">
        <f>Soutenance!$AJ$21</f>
        <v>0</v>
      </c>
      <c r="F86" s="176"/>
      <c r="G86" s="176"/>
      <c r="H86" s="170">
        <f t="shared" si="0"/>
        <v>-1</v>
      </c>
    </row>
    <row r="87" spans="1:8">
      <c r="A87" s="194">
        <v>17</v>
      </c>
      <c r="B87" s="203" t="str">
        <f>Suivi!AL2</f>
        <v>BOLZER Elouan</v>
      </c>
      <c r="C87" s="206">
        <f>Suivi!$AK$29</f>
        <v>0</v>
      </c>
      <c r="D87" s="93">
        <f>Livraison_Finale!$AJ$20</f>
        <v>0</v>
      </c>
      <c r="E87" s="176">
        <f>Soutenance!$AL$21</f>
        <v>0</v>
      </c>
      <c r="F87" s="176"/>
      <c r="G87" s="176"/>
      <c r="H87" s="170">
        <f t="shared" si="0"/>
        <v>-1</v>
      </c>
    </row>
    <row r="88" spans="1:8">
      <c r="A88" s="194">
        <v>17</v>
      </c>
      <c r="B88" s="203" t="str">
        <f>Suivi!AL3</f>
        <v>CICHOSZ Maxime</v>
      </c>
      <c r="C88" s="206">
        <f>Suivi!$AK$29</f>
        <v>0</v>
      </c>
      <c r="D88" s="93">
        <f>Livraison_Finale!$AJ$20</f>
        <v>0</v>
      </c>
      <c r="E88" s="176">
        <f>Soutenance!$AL$21</f>
        <v>0</v>
      </c>
      <c r="F88" s="176"/>
      <c r="G88" s="176"/>
      <c r="H88" s="170">
        <f t="shared" si="0"/>
        <v>-1</v>
      </c>
    </row>
    <row r="89" spans="1:8">
      <c r="A89" s="194">
        <v>17</v>
      </c>
      <c r="B89" s="203" t="str">
        <f>Suivi!AL4</f>
        <v>DRUELLE Julien</v>
      </c>
      <c r="C89" s="206">
        <f>Suivi!$AK$29</f>
        <v>0</v>
      </c>
      <c r="D89" s="93">
        <f>Livraison_Finale!$AJ$20</f>
        <v>0</v>
      </c>
      <c r="E89" s="176">
        <f>Soutenance!$AL$21</f>
        <v>0</v>
      </c>
      <c r="F89" s="176"/>
      <c r="G89" s="176"/>
      <c r="H89" s="170">
        <f t="shared" si="0"/>
        <v>-1</v>
      </c>
    </row>
    <row r="90" spans="1:8">
      <c r="A90" s="194">
        <v>17</v>
      </c>
      <c r="B90" s="203" t="str">
        <f>Suivi!AL5</f>
        <v>GUERRY Thibaud</v>
      </c>
      <c r="C90" s="206">
        <f>Suivi!$AK$29</f>
        <v>0</v>
      </c>
      <c r="D90" s="93">
        <f>Livraison_Finale!$AJ$20</f>
        <v>0</v>
      </c>
      <c r="E90" s="176">
        <f>Soutenance!$AL$21</f>
        <v>0</v>
      </c>
      <c r="F90" s="176"/>
      <c r="G90" s="176"/>
      <c r="H90" s="170">
        <f t="shared" si="0"/>
        <v>-1</v>
      </c>
    </row>
    <row r="91" spans="1:8">
      <c r="A91" s="194">
        <v>17</v>
      </c>
      <c r="B91" s="203" t="str">
        <f>Suivi!AL6</f>
        <v>POLESE Maxime</v>
      </c>
      <c r="C91" s="206">
        <f>Suivi!$AK$29</f>
        <v>0</v>
      </c>
      <c r="D91" s="93">
        <f>Livraison_Finale!$AJ$20</f>
        <v>0</v>
      </c>
      <c r="E91" s="176">
        <f>Soutenance!$AL$21</f>
        <v>0</v>
      </c>
      <c r="F91" s="195"/>
      <c r="G91" s="195"/>
      <c r="H91" s="170">
        <f t="shared" ref="H91:H107" si="1">AVERAGE(C91:E91)+F91-(1-(G91/18))</f>
        <v>-1</v>
      </c>
    </row>
    <row r="92" spans="1:8">
      <c r="A92" s="194">
        <v>17</v>
      </c>
      <c r="B92" s="203" t="str">
        <f>Suivi!AL7</f>
        <v>WEPPE Alexis</v>
      </c>
      <c r="C92" s="206">
        <f>Suivi!$AK$29</f>
        <v>0</v>
      </c>
      <c r="D92" s="93">
        <f>Livraison_Finale!$AJ$20</f>
        <v>0</v>
      </c>
      <c r="E92" s="176">
        <f>Soutenance!$AL$21</f>
        <v>0</v>
      </c>
      <c r="F92" s="169"/>
      <c r="G92" s="169"/>
      <c r="H92" s="170">
        <f t="shared" si="1"/>
        <v>-1</v>
      </c>
    </row>
    <row r="93" spans="1:8">
      <c r="A93" s="204">
        <v>18</v>
      </c>
      <c r="B93" s="204" t="str">
        <f>Suivi!AN2</f>
        <v>KHAMBOUNEUHANG Cédric</v>
      </c>
      <c r="C93" s="206">
        <f>Suivi!$AM$29</f>
        <v>0</v>
      </c>
      <c r="D93" s="93">
        <f>Livraison_Finale!$AL$20</f>
        <v>0</v>
      </c>
      <c r="E93" s="176">
        <f>Soutenance!$AN$21</f>
        <v>0</v>
      </c>
      <c r="F93" s="169"/>
      <c r="G93" s="169"/>
      <c r="H93" s="170">
        <f t="shared" si="1"/>
        <v>-1</v>
      </c>
    </row>
    <row r="94" spans="1:8">
      <c r="A94" s="204">
        <v>18</v>
      </c>
      <c r="B94" s="204" t="str">
        <f>Suivi!AN3</f>
        <v>ROCHDI Rana</v>
      </c>
      <c r="C94" s="206">
        <f>Suivi!$AM$29</f>
        <v>0</v>
      </c>
      <c r="D94" s="93">
        <f>Livraison_Finale!$AL$20</f>
        <v>0</v>
      </c>
      <c r="E94" s="176">
        <f>Soutenance!$AN$21</f>
        <v>0</v>
      </c>
      <c r="F94" s="169"/>
      <c r="G94" s="169"/>
      <c r="H94" s="170">
        <f t="shared" si="1"/>
        <v>-1</v>
      </c>
    </row>
    <row r="95" spans="1:8">
      <c r="A95" s="204">
        <v>18</v>
      </c>
      <c r="B95" s="204" t="str">
        <f>Suivi!AN4</f>
        <v>LLORET Léo</v>
      </c>
      <c r="C95" s="206">
        <f>Suivi!$AM$29</f>
        <v>0</v>
      </c>
      <c r="D95" s="93">
        <f>Livraison_Finale!$AL$20</f>
        <v>0</v>
      </c>
      <c r="E95" s="176">
        <f>Soutenance!$AN$21</f>
        <v>0</v>
      </c>
      <c r="F95" s="169"/>
      <c r="G95" s="169"/>
      <c r="H95" s="170">
        <f t="shared" si="1"/>
        <v>-1</v>
      </c>
    </row>
    <row r="96" spans="1:8">
      <c r="A96" s="204">
        <v>18</v>
      </c>
      <c r="B96" s="204" t="str">
        <f>Suivi!AN5</f>
        <v>SORIANO Raphaël</v>
      </c>
      <c r="C96" s="206">
        <f>Suivi!$AM$29</f>
        <v>0</v>
      </c>
      <c r="D96" s="93">
        <f>Livraison_Finale!$AL$20</f>
        <v>0</v>
      </c>
      <c r="E96" s="176">
        <f>Soutenance!$AN$21</f>
        <v>0</v>
      </c>
      <c r="F96" s="169"/>
      <c r="G96" s="169"/>
      <c r="H96" s="170">
        <f t="shared" si="1"/>
        <v>-1</v>
      </c>
    </row>
    <row r="97" spans="1:8">
      <c r="A97" s="204">
        <v>18</v>
      </c>
      <c r="B97" s="204" t="str">
        <f>Suivi!AN6</f>
        <v>LOYSIER Théo</v>
      </c>
      <c r="C97" s="206">
        <f>Suivi!$AM$29</f>
        <v>0</v>
      </c>
      <c r="D97" s="93">
        <f>Livraison_Finale!$AL$20</f>
        <v>0</v>
      </c>
      <c r="E97" s="176">
        <f>Soutenance!$AN$21</f>
        <v>0</v>
      </c>
      <c r="F97" s="169"/>
      <c r="G97" s="169"/>
      <c r="H97" s="170">
        <f t="shared" si="1"/>
        <v>-1</v>
      </c>
    </row>
    <row r="98" spans="1:8">
      <c r="A98" s="205">
        <v>19</v>
      </c>
      <c r="B98" s="205" t="str">
        <f>Suivi!AP2</f>
        <v>FLAMBARD Axel</v>
      </c>
      <c r="C98" s="206">
        <f>Suivi!$AO$29</f>
        <v>0</v>
      </c>
      <c r="D98" s="93">
        <f>Livraison_Finale!$AN$20</f>
        <v>0</v>
      </c>
      <c r="E98" s="176">
        <f>Soutenance!$AP$21</f>
        <v>0</v>
      </c>
      <c r="F98" s="169"/>
      <c r="G98" s="169"/>
      <c r="H98" s="170">
        <f t="shared" si="1"/>
        <v>-1</v>
      </c>
    </row>
    <row r="99" spans="1:8">
      <c r="A99" s="205">
        <v>19</v>
      </c>
      <c r="B99" s="205" t="str">
        <f>Suivi!AP3</f>
        <v>GIMENEZ Bastien</v>
      </c>
      <c r="C99" s="206">
        <f>Suivi!$AO$29</f>
        <v>0</v>
      </c>
      <c r="D99" s="93">
        <f>Livraison_Finale!$AN$20</f>
        <v>0</v>
      </c>
      <c r="E99" s="176">
        <f>Soutenance!$AP$21</f>
        <v>0</v>
      </c>
      <c r="F99" s="169"/>
      <c r="G99" s="169"/>
      <c r="H99" s="170">
        <f t="shared" si="1"/>
        <v>-1</v>
      </c>
    </row>
    <row r="100" spans="1:8">
      <c r="A100" s="205">
        <v>19</v>
      </c>
      <c r="B100" s="205" t="str">
        <f>Suivi!AP4</f>
        <v>MARTINEZ Arnaud</v>
      </c>
      <c r="C100" s="206">
        <f>Suivi!$AO$29</f>
        <v>0</v>
      </c>
      <c r="D100" s="93">
        <f>Livraison_Finale!$AN$20</f>
        <v>0</v>
      </c>
      <c r="E100" s="176">
        <f>Soutenance!$AP$21</f>
        <v>0</v>
      </c>
      <c r="F100" s="169"/>
      <c r="G100" s="169"/>
      <c r="H100" s="170">
        <f t="shared" si="1"/>
        <v>-1</v>
      </c>
    </row>
    <row r="101" spans="1:8">
      <c r="A101" s="205">
        <v>19</v>
      </c>
      <c r="B101" s="205" t="str">
        <f>Suivi!AP5</f>
        <v>NOGUEIRA Anthony</v>
      </c>
      <c r="C101" s="206">
        <f>Suivi!$AO$29</f>
        <v>0</v>
      </c>
      <c r="D101" s="93">
        <f>Livraison_Finale!$AN$20</f>
        <v>0</v>
      </c>
      <c r="E101" s="176">
        <f>Soutenance!$AP$21</f>
        <v>0</v>
      </c>
      <c r="F101" s="169"/>
      <c r="G101" s="169"/>
      <c r="H101" s="170">
        <f t="shared" si="1"/>
        <v>-1</v>
      </c>
    </row>
    <row r="102" spans="1:8">
      <c r="A102" s="205">
        <v>19</v>
      </c>
      <c r="B102" s="205" t="str">
        <f>Suivi!AP6</f>
        <v>ROUQUETTE Lilian</v>
      </c>
      <c r="C102" s="206">
        <f>Suivi!$AO$29</f>
        <v>0</v>
      </c>
      <c r="D102" s="93">
        <f>Livraison_Finale!$AN$20</f>
        <v>0</v>
      </c>
      <c r="E102" s="176">
        <f>Soutenance!$AP$21</f>
        <v>0</v>
      </c>
      <c r="F102" s="169"/>
      <c r="G102" s="169"/>
      <c r="H102" s="170">
        <f t="shared" si="1"/>
        <v>-1</v>
      </c>
    </row>
    <row r="103" spans="1:8">
      <c r="A103" s="207">
        <v>20</v>
      </c>
      <c r="B103" s="207" t="str">
        <f>Suivi!AR2</f>
        <v>BONNAFOUS Anaïs</v>
      </c>
      <c r="C103" s="206">
        <f>Suivi!$AQ$29</f>
        <v>0</v>
      </c>
      <c r="D103" s="93">
        <f>Livraison_Finale!$AP$20</f>
        <v>0</v>
      </c>
      <c r="E103" s="176">
        <f>Soutenance!$AR$21</f>
        <v>0</v>
      </c>
      <c r="F103" s="169"/>
      <c r="G103" s="170"/>
      <c r="H103" s="170">
        <f t="shared" si="1"/>
        <v>-1</v>
      </c>
    </row>
    <row r="104" spans="1:8">
      <c r="A104" s="207">
        <v>20</v>
      </c>
      <c r="B104" s="207" t="str">
        <f>Suivi!AR3</f>
        <v>DUCROQ Julien</v>
      </c>
      <c r="C104" s="206">
        <f>Suivi!$AQ$29</f>
        <v>0</v>
      </c>
      <c r="D104" s="93">
        <f>Livraison_Finale!$AP$20</f>
        <v>0</v>
      </c>
      <c r="E104" s="176">
        <f>Soutenance!$AR$21</f>
        <v>0</v>
      </c>
      <c r="F104" s="169"/>
      <c r="G104" s="169"/>
      <c r="H104" s="170">
        <f t="shared" si="1"/>
        <v>-1</v>
      </c>
    </row>
    <row r="105" spans="1:8">
      <c r="A105" s="207">
        <v>20</v>
      </c>
      <c r="B105" s="207" t="str">
        <f>Suivi!AR4</f>
        <v>ETCHEVERRIA Maxime</v>
      </c>
      <c r="C105" s="206">
        <f>Suivi!$AQ$29</f>
        <v>0</v>
      </c>
      <c r="D105" s="93">
        <f>Livraison_Finale!$AP$20</f>
        <v>0</v>
      </c>
      <c r="E105" s="176">
        <f>Soutenance!$AR$21</f>
        <v>0</v>
      </c>
      <c r="F105" s="169"/>
      <c r="G105" s="169"/>
      <c r="H105" s="170">
        <f t="shared" si="1"/>
        <v>-1</v>
      </c>
    </row>
    <row r="106" spans="1:8">
      <c r="A106" s="207">
        <v>20</v>
      </c>
      <c r="B106" s="207" t="str">
        <f>Suivi!AR5</f>
        <v>KAMARY-RAKOTO Lova</v>
      </c>
      <c r="C106" s="206">
        <f>Suivi!$AQ$29</f>
        <v>0</v>
      </c>
      <c r="D106" s="93">
        <f>Livraison_Finale!$AP$20</f>
        <v>0</v>
      </c>
      <c r="E106" s="176">
        <f>Soutenance!$AR$21</f>
        <v>0</v>
      </c>
      <c r="F106" s="169"/>
      <c r="G106" s="169"/>
      <c r="H106" s="170">
        <f t="shared" si="1"/>
        <v>-1</v>
      </c>
    </row>
    <row r="107" spans="1:8">
      <c r="A107" s="207">
        <v>20</v>
      </c>
      <c r="B107" s="207" t="str">
        <f>Suivi!AR6</f>
        <v>LAFONTAN Yanis</v>
      </c>
      <c r="C107" s="206">
        <f>Suivi!$AQ$29</f>
        <v>0</v>
      </c>
      <c r="D107" s="93">
        <f>Livraison_Finale!$AP$20</f>
        <v>0</v>
      </c>
      <c r="E107" s="176">
        <f>Soutenance!$AR$21</f>
        <v>0</v>
      </c>
      <c r="F107" s="169"/>
      <c r="G107" s="169"/>
      <c r="H107" s="170">
        <f t="shared" si="1"/>
        <v>-1</v>
      </c>
    </row>
    <row r="108" spans="1:8">
      <c r="B108" s="168"/>
      <c r="E108" s="169"/>
      <c r="F108" s="169"/>
      <c r="G108" s="169"/>
      <c r="H108" s="170"/>
    </row>
    <row r="109" spans="1:8">
      <c r="B109" s="168"/>
      <c r="E109" s="169"/>
      <c r="F109" s="169"/>
      <c r="G109" s="169"/>
      <c r="H109" s="170"/>
    </row>
    <row r="110" spans="1:8">
      <c r="B110" s="168"/>
      <c r="E110" s="169"/>
      <c r="F110" s="169"/>
      <c r="G110" s="169"/>
      <c r="H110" s="170"/>
    </row>
    <row r="111" spans="1:8">
      <c r="B111" s="168"/>
      <c r="E111" s="169"/>
      <c r="F111" s="169"/>
      <c r="G111" s="169"/>
      <c r="H111" s="170"/>
    </row>
    <row r="112" spans="1:8">
      <c r="B112" s="168"/>
      <c r="E112" s="169"/>
      <c r="F112" s="169"/>
      <c r="G112" s="169"/>
      <c r="H112" s="170"/>
    </row>
    <row r="113" spans="2:8">
      <c r="B113" s="168"/>
      <c r="E113" s="169"/>
      <c r="F113" s="169"/>
      <c r="G113" s="169"/>
      <c r="H113" s="170"/>
    </row>
    <row r="114" spans="2:8">
      <c r="B114" s="168"/>
      <c r="E114" s="169"/>
      <c r="F114" s="169"/>
      <c r="G114" s="169"/>
      <c r="H114" s="170"/>
    </row>
    <row r="115" spans="2:8">
      <c r="B115" s="168"/>
      <c r="E115" s="169"/>
      <c r="F115" s="169"/>
      <c r="G115" s="169"/>
      <c r="H115" s="170"/>
    </row>
    <row r="116" spans="2:8">
      <c r="B116" s="168"/>
      <c r="E116" s="169"/>
      <c r="F116" s="169"/>
      <c r="G116" s="169"/>
      <c r="H116" s="170"/>
    </row>
    <row r="117" spans="2:8">
      <c r="B117" s="168"/>
      <c r="E117" s="169"/>
      <c r="F117" s="169"/>
      <c r="G117" s="169"/>
      <c r="H117" s="170"/>
    </row>
    <row r="118" spans="2:8">
      <c r="B118" s="168"/>
      <c r="E118" s="169"/>
      <c r="F118" s="169"/>
      <c r="G118" s="169"/>
      <c r="H118" s="170"/>
    </row>
    <row r="119" spans="2:8">
      <c r="B119" s="168"/>
      <c r="E119" s="169"/>
      <c r="F119" s="169"/>
      <c r="G119" s="169"/>
      <c r="H119" s="170"/>
    </row>
    <row r="120" spans="2:8">
      <c r="B120" s="168"/>
      <c r="E120" s="169"/>
      <c r="F120" s="169"/>
      <c r="G120" s="169"/>
      <c r="H120" s="170"/>
    </row>
    <row r="121" spans="2:8">
      <c r="B121" s="168"/>
      <c r="E121" s="169"/>
      <c r="F121" s="169"/>
      <c r="G121" s="169"/>
      <c r="H121" s="170"/>
    </row>
    <row r="122" spans="2:8">
      <c r="B122" s="168"/>
      <c r="E122" s="169"/>
      <c r="F122" s="169"/>
      <c r="G122" s="169"/>
      <c r="H122" s="170"/>
    </row>
    <row r="123" spans="2:8">
      <c r="B123" s="168"/>
      <c r="E123" s="169"/>
      <c r="F123" s="169"/>
      <c r="G123" s="169"/>
      <c r="H123" s="170"/>
    </row>
    <row r="124" spans="2:8">
      <c r="B124" s="168"/>
      <c r="E124" s="169"/>
      <c r="F124" s="169"/>
      <c r="G124" s="169"/>
      <c r="H124" s="170"/>
    </row>
    <row r="125" spans="2:8">
      <c r="B125" s="168"/>
      <c r="E125" s="169"/>
      <c r="F125" s="169"/>
      <c r="G125" s="169"/>
      <c r="H125" s="170"/>
    </row>
    <row r="126" spans="2:8">
      <c r="B126" s="168"/>
      <c r="E126" s="169"/>
      <c r="F126" s="169"/>
      <c r="G126" s="169"/>
      <c r="H126" s="170"/>
    </row>
    <row r="127" spans="2:8">
      <c r="B127" s="168"/>
      <c r="E127" s="169"/>
      <c r="F127" s="169"/>
      <c r="G127" s="169"/>
      <c r="H127" s="170"/>
    </row>
    <row r="128" spans="2:8">
      <c r="B128" s="168"/>
      <c r="E128" s="169"/>
      <c r="F128" s="169"/>
      <c r="G128" s="169"/>
      <c r="H128" s="170"/>
    </row>
    <row r="129" spans="2:8">
      <c r="B129" s="168"/>
      <c r="E129" s="169"/>
      <c r="F129" s="169"/>
      <c r="G129" s="169"/>
      <c r="H129" s="170"/>
    </row>
    <row r="130" spans="2:8">
      <c r="B130" s="168"/>
      <c r="E130" s="169"/>
      <c r="F130" s="169"/>
      <c r="G130" s="169"/>
      <c r="H130" s="170"/>
    </row>
    <row r="131" spans="2:8">
      <c r="B131" s="168"/>
      <c r="E131" s="169"/>
      <c r="F131" s="169"/>
      <c r="G131" s="169"/>
      <c r="H131" s="170"/>
    </row>
    <row r="132" spans="2:8">
      <c r="B132" s="168"/>
      <c r="E132" s="169"/>
      <c r="F132" s="169"/>
      <c r="G132" s="169"/>
      <c r="H132" s="170"/>
    </row>
    <row r="133" spans="2:8">
      <c r="B133" s="168"/>
      <c r="E133" s="169"/>
      <c r="F133" s="169"/>
      <c r="G133" s="169"/>
      <c r="H133" s="170"/>
    </row>
    <row r="134" spans="2:8">
      <c r="B134" s="168"/>
      <c r="E134" s="169"/>
      <c r="F134" s="169"/>
      <c r="G134" s="169"/>
      <c r="H134" s="170"/>
    </row>
    <row r="135" spans="2:8">
      <c r="B135" s="168"/>
      <c r="E135" s="169"/>
      <c r="F135" s="169"/>
      <c r="G135" s="169"/>
      <c r="H135" s="170"/>
    </row>
    <row r="136" spans="2:8">
      <c r="B136" s="168"/>
      <c r="E136" s="169"/>
      <c r="F136" s="169"/>
      <c r="G136" s="169"/>
      <c r="H136" s="170"/>
    </row>
    <row r="137" spans="2:8">
      <c r="B137" s="168"/>
      <c r="E137" s="169"/>
      <c r="F137" s="169"/>
      <c r="G137" s="169"/>
      <c r="H137" s="170"/>
    </row>
    <row r="138" spans="2:8">
      <c r="B138" s="168"/>
      <c r="E138" s="169"/>
      <c r="F138" s="169"/>
      <c r="G138" s="169"/>
      <c r="H138" s="170"/>
    </row>
    <row r="139" spans="2:8">
      <c r="B139" s="168"/>
      <c r="E139" s="169"/>
      <c r="F139" s="169"/>
      <c r="G139" s="169"/>
      <c r="H139" s="170"/>
    </row>
    <row r="140" spans="2:8">
      <c r="B140" s="168"/>
      <c r="E140" s="169"/>
      <c r="F140" s="169"/>
      <c r="G140" s="169"/>
      <c r="H140" s="170"/>
    </row>
    <row r="141" spans="2:8">
      <c r="B141" s="168"/>
      <c r="E141" s="169"/>
      <c r="F141" s="169"/>
      <c r="G141" s="169"/>
      <c r="H141" s="170"/>
    </row>
    <row r="142" spans="2:8">
      <c r="B142" s="168"/>
      <c r="E142" s="169"/>
      <c r="F142" s="169"/>
      <c r="G142" s="169"/>
      <c r="H142" s="170"/>
    </row>
    <row r="143" spans="2:8">
      <c r="B143" s="168"/>
      <c r="E143" s="169"/>
      <c r="F143" s="169"/>
      <c r="G143" s="169"/>
      <c r="H143" s="170"/>
    </row>
    <row r="144" spans="2:8">
      <c r="B144" s="168"/>
      <c r="E144" s="169"/>
      <c r="F144" s="169"/>
      <c r="G144" s="169"/>
      <c r="H144" s="170"/>
    </row>
    <row r="145" spans="2:8">
      <c r="B145" s="168"/>
      <c r="E145" s="169"/>
      <c r="F145" s="169"/>
      <c r="G145" s="169"/>
      <c r="H145" s="170"/>
    </row>
    <row r="146" spans="2:8">
      <c r="B146" s="168"/>
      <c r="E146" s="169"/>
      <c r="F146" s="169"/>
      <c r="G146" s="169"/>
      <c r="H146" s="170"/>
    </row>
    <row r="147" spans="2:8">
      <c r="B147" s="168"/>
      <c r="E147" s="169"/>
      <c r="F147" s="169"/>
      <c r="G147" s="169"/>
      <c r="H147" s="170"/>
    </row>
    <row r="148" spans="2:8">
      <c r="B148" s="168"/>
      <c r="E148" s="169"/>
      <c r="F148" s="169"/>
      <c r="G148" s="169"/>
      <c r="H148" s="170"/>
    </row>
    <row r="149" spans="2:8">
      <c r="B149" s="168"/>
      <c r="E149" s="169"/>
      <c r="F149" s="169"/>
      <c r="G149" s="169"/>
      <c r="H149" s="170"/>
    </row>
    <row r="150" spans="2:8">
      <c r="B150" s="168"/>
      <c r="E150" s="169"/>
      <c r="F150" s="169"/>
      <c r="G150" s="169"/>
      <c r="H150" s="170"/>
    </row>
    <row r="151" spans="2:8">
      <c r="B151" s="168"/>
      <c r="E151" s="169"/>
      <c r="F151" s="169"/>
      <c r="G151" s="169"/>
      <c r="H151" s="170"/>
    </row>
    <row r="152" spans="2:8">
      <c r="B152" s="168"/>
      <c r="E152" s="169"/>
      <c r="F152" s="169"/>
      <c r="G152" s="169"/>
      <c r="H152" s="170"/>
    </row>
    <row r="153" spans="2:8">
      <c r="B153" s="168"/>
      <c r="E153" s="169"/>
      <c r="F153" s="169"/>
      <c r="G153" s="169"/>
      <c r="H153" s="170"/>
    </row>
    <row r="154" spans="2:8">
      <c r="B154" s="168"/>
      <c r="E154" s="169"/>
      <c r="F154" s="169"/>
      <c r="G154" s="169"/>
      <c r="H154" s="170"/>
    </row>
    <row r="155" spans="2:8">
      <c r="B155" s="168"/>
      <c r="E155" s="169"/>
      <c r="F155" s="169"/>
      <c r="G155" s="169"/>
      <c r="H155" s="170"/>
    </row>
    <row r="156" spans="2:8">
      <c r="B156" s="168"/>
      <c r="E156" s="169"/>
      <c r="F156" s="169"/>
      <c r="G156" s="169"/>
      <c r="H156" s="170"/>
    </row>
    <row r="157" spans="2:8">
      <c r="B157" s="168"/>
      <c r="E157" s="169"/>
      <c r="F157" s="169"/>
      <c r="G157" s="169"/>
      <c r="H157" s="170"/>
    </row>
    <row r="158" spans="2:8">
      <c r="B158" s="168"/>
      <c r="E158" s="169"/>
      <c r="F158" s="169"/>
      <c r="G158" s="169"/>
      <c r="H158" s="170"/>
    </row>
    <row r="159" spans="2:8">
      <c r="B159" s="168"/>
      <c r="E159" s="169"/>
      <c r="F159" s="169"/>
      <c r="G159" s="169"/>
      <c r="H159" s="170"/>
    </row>
    <row r="160" spans="2:8">
      <c r="B160" s="168"/>
      <c r="E160" s="169"/>
      <c r="F160" s="169"/>
      <c r="G160" s="169"/>
      <c r="H160" s="170"/>
    </row>
    <row r="161" spans="2:8">
      <c r="B161" s="168"/>
      <c r="E161" s="169"/>
      <c r="F161" s="169"/>
      <c r="G161" s="169"/>
      <c r="H161" s="170"/>
    </row>
    <row r="162" spans="2:8">
      <c r="B162" s="168"/>
      <c r="E162" s="169"/>
      <c r="F162" s="169"/>
      <c r="G162" s="169"/>
      <c r="H162" s="170"/>
    </row>
    <row r="163" spans="2:8">
      <c r="B163" s="168"/>
      <c r="E163" s="169"/>
      <c r="F163" s="169"/>
      <c r="G163" s="169"/>
      <c r="H163" s="170"/>
    </row>
    <row r="164" spans="2:8">
      <c r="B164" s="168"/>
      <c r="E164" s="169"/>
      <c r="F164" s="169"/>
      <c r="G164" s="169"/>
      <c r="H164" s="170"/>
    </row>
    <row r="165" spans="2:8">
      <c r="B165" s="168"/>
      <c r="E165" s="169"/>
      <c r="F165" s="169"/>
      <c r="G165" s="169"/>
      <c r="H165" s="170"/>
    </row>
    <row r="166" spans="2:8">
      <c r="B166" s="168"/>
      <c r="E166" s="169"/>
      <c r="F166" s="169"/>
      <c r="G166" s="169"/>
      <c r="H166" s="170"/>
    </row>
    <row r="167" spans="2:8">
      <c r="B167" s="168"/>
      <c r="E167" s="169"/>
      <c r="F167" s="169"/>
      <c r="G167" s="169"/>
      <c r="H167" s="170"/>
    </row>
    <row r="168" spans="2:8">
      <c r="B168" s="168"/>
      <c r="E168" s="169"/>
      <c r="F168" s="169"/>
      <c r="G168" s="169"/>
      <c r="H168" s="170"/>
    </row>
    <row r="169" spans="2:8">
      <c r="B169" s="168"/>
      <c r="E169" s="169"/>
      <c r="F169" s="169"/>
      <c r="G169" s="169"/>
      <c r="H169" s="170"/>
    </row>
    <row r="170" spans="2:8">
      <c r="B170" s="168"/>
      <c r="E170" s="169"/>
      <c r="F170" s="169"/>
      <c r="G170" s="169"/>
      <c r="H170" s="170"/>
    </row>
    <row r="171" spans="2:8">
      <c r="B171" s="168"/>
      <c r="E171" s="169"/>
      <c r="F171" s="169"/>
      <c r="G171" s="169"/>
      <c r="H171" s="170"/>
    </row>
    <row r="172" spans="2:8">
      <c r="B172" s="168"/>
      <c r="E172" s="169"/>
      <c r="F172" s="169"/>
      <c r="G172" s="169"/>
      <c r="H172" s="170"/>
    </row>
    <row r="173" spans="2:8">
      <c r="B173" s="168"/>
      <c r="E173" s="169"/>
      <c r="F173" s="169"/>
      <c r="G173" s="169"/>
      <c r="H173" s="170"/>
    </row>
    <row r="174" spans="2:8">
      <c r="B174" s="168"/>
      <c r="E174" s="169"/>
      <c r="F174" s="169"/>
      <c r="G174" s="169"/>
      <c r="H174" s="170"/>
    </row>
    <row r="175" spans="2:8">
      <c r="B175" s="168"/>
      <c r="E175" s="169"/>
      <c r="F175" s="169"/>
      <c r="G175" s="169"/>
      <c r="H175" s="170"/>
    </row>
    <row r="176" spans="2:8">
      <c r="B176" s="168"/>
      <c r="E176" s="169"/>
      <c r="F176" s="169"/>
      <c r="G176" s="169"/>
      <c r="H176" s="170"/>
    </row>
    <row r="177" spans="2:8">
      <c r="B177" s="168"/>
      <c r="E177" s="169"/>
      <c r="F177" s="169"/>
      <c r="G177" s="169"/>
      <c r="H177" s="170"/>
    </row>
    <row r="178" spans="2:8">
      <c r="B178" s="168"/>
      <c r="E178" s="169"/>
      <c r="F178" s="169"/>
      <c r="G178" s="169"/>
      <c r="H178" s="170"/>
    </row>
    <row r="179" spans="2:8">
      <c r="B179" s="168"/>
      <c r="E179" s="169"/>
      <c r="F179" s="169"/>
      <c r="G179" s="169"/>
      <c r="H179" s="170"/>
    </row>
    <row r="180" spans="2:8">
      <c r="B180" s="168"/>
      <c r="E180" s="169"/>
      <c r="F180" s="169"/>
      <c r="G180" s="169"/>
      <c r="H180" s="170"/>
    </row>
    <row r="181" spans="2:8">
      <c r="B181" s="168"/>
      <c r="E181" s="169"/>
      <c r="F181" s="169"/>
      <c r="G181" s="169"/>
      <c r="H181" s="170"/>
    </row>
    <row r="182" spans="2:8">
      <c r="B182" s="168"/>
      <c r="E182" s="169"/>
      <c r="F182" s="169"/>
      <c r="G182" s="169"/>
      <c r="H182" s="170"/>
    </row>
    <row r="183" spans="2:8">
      <c r="B183" s="168"/>
      <c r="E183" s="169"/>
      <c r="F183" s="169"/>
      <c r="G183" s="169"/>
      <c r="H183" s="170"/>
    </row>
    <row r="184" spans="2:8">
      <c r="B184" s="168"/>
      <c r="E184" s="169"/>
      <c r="F184" s="169"/>
      <c r="G184" s="169"/>
      <c r="H184" s="170"/>
    </row>
    <row r="185" spans="2:8">
      <c r="B185" s="168"/>
      <c r="E185" s="169"/>
      <c r="F185" s="169"/>
      <c r="G185" s="169"/>
      <c r="H185" s="170"/>
    </row>
    <row r="186" spans="2:8">
      <c r="B186" s="168"/>
      <c r="E186" s="169"/>
      <c r="F186" s="169"/>
      <c r="G186" s="169"/>
      <c r="H186" s="170"/>
    </row>
    <row r="187" spans="2:8">
      <c r="B187" s="168"/>
      <c r="E187" s="169"/>
      <c r="F187" s="169"/>
      <c r="G187" s="169"/>
      <c r="H187" s="170"/>
    </row>
    <row r="188" spans="2:8">
      <c r="B188" s="168"/>
      <c r="E188" s="169"/>
      <c r="F188" s="169"/>
      <c r="G188" s="169"/>
      <c r="H188" s="170"/>
    </row>
    <row r="189" spans="2:8">
      <c r="B189" s="168"/>
      <c r="E189" s="169"/>
      <c r="F189" s="169"/>
      <c r="G189" s="169"/>
      <c r="H189" s="170"/>
    </row>
    <row r="190" spans="2:8">
      <c r="B190" s="168"/>
      <c r="E190" s="169"/>
      <c r="F190" s="169"/>
      <c r="G190" s="169"/>
      <c r="H190" s="170"/>
    </row>
    <row r="191" spans="2:8">
      <c r="B191" s="168"/>
      <c r="E191" s="169"/>
      <c r="F191" s="169"/>
      <c r="G191" s="169"/>
      <c r="H191" s="170"/>
    </row>
    <row r="192" spans="2:8">
      <c r="B192" s="168"/>
      <c r="E192" s="169"/>
      <c r="F192" s="169"/>
      <c r="G192" s="169"/>
      <c r="H192" s="170"/>
    </row>
    <row r="193" spans="2:8">
      <c r="B193" s="168"/>
      <c r="E193" s="169"/>
      <c r="F193" s="169"/>
      <c r="G193" s="169"/>
      <c r="H193" s="170"/>
    </row>
    <row r="194" spans="2:8">
      <c r="B194" s="168"/>
      <c r="E194" s="169"/>
      <c r="F194" s="169"/>
      <c r="G194" s="169"/>
      <c r="H194" s="170"/>
    </row>
    <row r="195" spans="2:8">
      <c r="B195" s="168"/>
      <c r="E195" s="169"/>
      <c r="F195" s="169"/>
      <c r="G195" s="169"/>
      <c r="H195" s="170"/>
    </row>
    <row r="196" spans="2:8">
      <c r="B196" s="168"/>
      <c r="E196" s="169"/>
      <c r="F196" s="169"/>
      <c r="G196" s="169"/>
      <c r="H196" s="170"/>
    </row>
    <row r="197" spans="2:8">
      <c r="B197" s="168"/>
      <c r="E197" s="169"/>
      <c r="F197" s="169"/>
      <c r="G197" s="169"/>
      <c r="H197" s="170"/>
    </row>
    <row r="198" spans="2:8">
      <c r="B198" s="168"/>
      <c r="E198" s="169"/>
      <c r="F198" s="169"/>
      <c r="G198" s="169"/>
      <c r="H198" s="170"/>
    </row>
    <row r="199" spans="2:8">
      <c r="B199" s="168"/>
      <c r="E199" s="169"/>
      <c r="F199" s="169"/>
      <c r="G199" s="169"/>
      <c r="H199" s="170"/>
    </row>
    <row r="200" spans="2:8">
      <c r="B200" s="168"/>
      <c r="E200" s="169"/>
      <c r="F200" s="169"/>
      <c r="G200" s="169"/>
      <c r="H200" s="170"/>
    </row>
    <row r="201" spans="2:8">
      <c r="B201" s="168"/>
      <c r="E201" s="169"/>
      <c r="F201" s="169"/>
      <c r="G201" s="169"/>
      <c r="H201" s="170"/>
    </row>
    <row r="202" spans="2:8">
      <c r="B202" s="168"/>
      <c r="E202" s="169"/>
      <c r="F202" s="169"/>
      <c r="G202" s="169"/>
      <c r="H202" s="170"/>
    </row>
    <row r="203" spans="2:8">
      <c r="B203" s="168"/>
      <c r="E203" s="169"/>
      <c r="F203" s="169"/>
      <c r="G203" s="169"/>
      <c r="H203" s="170"/>
    </row>
    <row r="204" spans="2:8">
      <c r="B204" s="168"/>
      <c r="E204" s="169"/>
      <c r="F204" s="169"/>
      <c r="G204" s="169"/>
      <c r="H204" s="170"/>
    </row>
    <row r="205" spans="2:8">
      <c r="B205" s="168"/>
      <c r="E205" s="169"/>
      <c r="F205" s="169"/>
      <c r="G205" s="169"/>
      <c r="H205" s="170"/>
    </row>
    <row r="206" spans="2:8">
      <c r="B206" s="168"/>
      <c r="E206" s="169"/>
      <c r="F206" s="169"/>
      <c r="G206" s="169"/>
      <c r="H206" s="170"/>
    </row>
    <row r="207" spans="2:8">
      <c r="B207" s="168"/>
      <c r="E207" s="169"/>
      <c r="F207" s="169"/>
      <c r="G207" s="169"/>
      <c r="H207" s="170"/>
    </row>
    <row r="208" spans="2:8">
      <c r="B208" s="168"/>
      <c r="E208" s="169"/>
      <c r="F208" s="169"/>
      <c r="G208" s="169"/>
      <c r="H208" s="170"/>
    </row>
    <row r="209" spans="2:8">
      <c r="B209" s="168"/>
      <c r="E209" s="169"/>
      <c r="F209" s="169"/>
      <c r="G209" s="169"/>
      <c r="H209" s="170"/>
    </row>
    <row r="210" spans="2:8">
      <c r="B210" s="168"/>
      <c r="E210" s="169"/>
      <c r="F210" s="169"/>
      <c r="G210" s="169"/>
      <c r="H210" s="170"/>
    </row>
    <row r="211" spans="2:8">
      <c r="B211" s="168"/>
      <c r="E211" s="169"/>
      <c r="F211" s="169"/>
      <c r="G211" s="169"/>
      <c r="H211" s="170"/>
    </row>
    <row r="212" spans="2:8">
      <c r="B212" s="168"/>
      <c r="E212" s="169"/>
      <c r="F212" s="169"/>
      <c r="G212" s="169"/>
      <c r="H212" s="170"/>
    </row>
    <row r="213" spans="2:8">
      <c r="B213" s="168"/>
      <c r="E213" s="169"/>
      <c r="F213" s="169"/>
      <c r="G213" s="169"/>
      <c r="H213" s="170"/>
    </row>
    <row r="214" spans="2:8">
      <c r="B214" s="168"/>
      <c r="E214" s="169"/>
      <c r="F214" s="169"/>
      <c r="G214" s="169"/>
      <c r="H214" s="170"/>
    </row>
    <row r="215" spans="2:8">
      <c r="B215" s="168"/>
      <c r="E215" s="169"/>
      <c r="F215" s="169"/>
      <c r="G215" s="169"/>
      <c r="H215" s="170"/>
    </row>
    <row r="216" spans="2:8">
      <c r="B216" s="168"/>
      <c r="E216" s="169"/>
      <c r="F216" s="169"/>
      <c r="G216" s="169"/>
      <c r="H216" s="170"/>
    </row>
    <row r="217" spans="2:8">
      <c r="B217" s="168"/>
      <c r="E217" s="169"/>
      <c r="F217" s="169"/>
      <c r="G217" s="169"/>
      <c r="H217" s="170"/>
    </row>
    <row r="218" spans="2:8">
      <c r="B218" s="168"/>
      <c r="E218" s="169"/>
      <c r="F218" s="169"/>
      <c r="G218" s="169"/>
      <c r="H218" s="170"/>
    </row>
    <row r="219" spans="2:8">
      <c r="B219" s="168"/>
      <c r="E219" s="169"/>
      <c r="F219" s="169"/>
      <c r="G219" s="169"/>
      <c r="H219" s="170"/>
    </row>
    <row r="220" spans="2:8">
      <c r="B220" s="168"/>
      <c r="E220" s="169"/>
      <c r="F220" s="169"/>
      <c r="G220" s="169"/>
      <c r="H220" s="170"/>
    </row>
    <row r="221" spans="2:8">
      <c r="B221" s="168"/>
      <c r="E221" s="169"/>
      <c r="F221" s="169"/>
      <c r="G221" s="169"/>
      <c r="H221" s="170"/>
    </row>
    <row r="222" spans="2:8">
      <c r="B222" s="168"/>
      <c r="E222" s="169"/>
      <c r="F222" s="169"/>
      <c r="G222" s="169"/>
      <c r="H222" s="170"/>
    </row>
    <row r="223" spans="2:8">
      <c r="B223" s="168"/>
      <c r="E223" s="169"/>
      <c r="F223" s="169"/>
      <c r="G223" s="169"/>
      <c r="H223" s="170"/>
    </row>
    <row r="224" spans="2:8">
      <c r="B224" s="168"/>
      <c r="E224" s="169"/>
      <c r="F224" s="169"/>
      <c r="G224" s="169"/>
      <c r="H224" s="170"/>
    </row>
    <row r="225" spans="2:8">
      <c r="B225" s="168"/>
      <c r="E225" s="169"/>
      <c r="F225" s="169"/>
      <c r="G225" s="169"/>
      <c r="H225" s="170"/>
    </row>
    <row r="226" spans="2:8">
      <c r="B226" s="168"/>
      <c r="E226" s="169"/>
      <c r="F226" s="169"/>
      <c r="G226" s="169"/>
      <c r="H226" s="170"/>
    </row>
    <row r="227" spans="2:8">
      <c r="B227" s="168"/>
      <c r="E227" s="169"/>
      <c r="F227" s="169"/>
      <c r="G227" s="169"/>
      <c r="H227" s="170"/>
    </row>
    <row r="228" spans="2:8">
      <c r="B228" s="168"/>
      <c r="E228" s="169"/>
      <c r="F228" s="169"/>
      <c r="G228" s="169"/>
      <c r="H228" s="170"/>
    </row>
    <row r="229" spans="2:8">
      <c r="B229" s="168"/>
      <c r="E229" s="169"/>
      <c r="F229" s="169"/>
      <c r="G229" s="169"/>
      <c r="H229" s="170"/>
    </row>
    <row r="230" spans="2:8">
      <c r="B230" s="168"/>
      <c r="E230" s="169"/>
      <c r="F230" s="169"/>
      <c r="G230" s="169"/>
      <c r="H230" s="170"/>
    </row>
    <row r="231" spans="2:8">
      <c r="B231" s="168"/>
      <c r="E231" s="169"/>
      <c r="F231" s="169"/>
      <c r="G231" s="169"/>
      <c r="H231" s="170"/>
    </row>
    <row r="232" spans="2:8">
      <c r="B232" s="168"/>
      <c r="E232" s="169"/>
      <c r="F232" s="169"/>
      <c r="G232" s="169"/>
      <c r="H232" s="170"/>
    </row>
    <row r="233" spans="2:8">
      <c r="B233" s="168"/>
      <c r="E233" s="169"/>
      <c r="F233" s="169"/>
      <c r="G233" s="169"/>
      <c r="H233" s="170"/>
    </row>
    <row r="234" spans="2:8">
      <c r="B234" s="168"/>
      <c r="E234" s="169"/>
      <c r="F234" s="169"/>
      <c r="G234" s="169"/>
      <c r="H234" s="170"/>
    </row>
    <row r="235" spans="2:8">
      <c r="B235" s="168"/>
      <c r="E235" s="169"/>
      <c r="F235" s="169"/>
      <c r="G235" s="169"/>
      <c r="H235" s="170"/>
    </row>
    <row r="236" spans="2:8">
      <c r="B236" s="168"/>
      <c r="E236" s="169"/>
      <c r="F236" s="169"/>
      <c r="G236" s="169"/>
      <c r="H236" s="170"/>
    </row>
    <row r="237" spans="2:8">
      <c r="B237" s="168"/>
      <c r="E237" s="169"/>
      <c r="F237" s="169"/>
      <c r="G237" s="169"/>
      <c r="H237" s="170"/>
    </row>
    <row r="238" spans="2:8">
      <c r="B238" s="168"/>
      <c r="E238" s="169"/>
      <c r="F238" s="169"/>
      <c r="G238" s="169"/>
      <c r="H238" s="170"/>
    </row>
    <row r="239" spans="2:8">
      <c r="B239" s="168"/>
      <c r="E239" s="169"/>
      <c r="F239" s="169"/>
      <c r="G239" s="169"/>
      <c r="H239" s="170"/>
    </row>
    <row r="240" spans="2:8">
      <c r="B240" s="168"/>
      <c r="E240" s="169"/>
      <c r="F240" s="169"/>
      <c r="G240" s="169"/>
      <c r="H240" s="170"/>
    </row>
    <row r="241" spans="2:8">
      <c r="B241" s="168"/>
      <c r="E241" s="169"/>
      <c r="F241" s="169"/>
      <c r="G241" s="169"/>
      <c r="H241" s="170"/>
    </row>
    <row r="242" spans="2:8">
      <c r="B242" s="168"/>
      <c r="E242" s="169"/>
      <c r="F242" s="169"/>
      <c r="G242" s="169"/>
      <c r="H242" s="170"/>
    </row>
    <row r="243" spans="2:8">
      <c r="B243" s="168"/>
      <c r="E243" s="169"/>
      <c r="F243" s="169"/>
      <c r="G243" s="169"/>
      <c r="H243" s="170"/>
    </row>
    <row r="244" spans="2:8">
      <c r="B244" s="168"/>
      <c r="E244" s="169"/>
      <c r="F244" s="169"/>
      <c r="G244" s="169"/>
      <c r="H244" s="170"/>
    </row>
    <row r="245" spans="2:8">
      <c r="B245" s="168"/>
      <c r="E245" s="169"/>
      <c r="F245" s="169"/>
      <c r="G245" s="169"/>
      <c r="H245" s="170"/>
    </row>
    <row r="246" spans="2:8">
      <c r="B246" s="168"/>
      <c r="E246" s="169"/>
      <c r="F246" s="169"/>
      <c r="G246" s="169"/>
      <c r="H246" s="170"/>
    </row>
    <row r="247" spans="2:8">
      <c r="B247" s="168"/>
      <c r="E247" s="169"/>
      <c r="F247" s="169"/>
      <c r="G247" s="169"/>
      <c r="H247" s="170"/>
    </row>
    <row r="248" spans="2:8">
      <c r="B248" s="168"/>
      <c r="E248" s="169"/>
      <c r="F248" s="169"/>
      <c r="G248" s="169"/>
      <c r="H248" s="170"/>
    </row>
    <row r="249" spans="2:8">
      <c r="B249" s="168"/>
      <c r="E249" s="169"/>
      <c r="F249" s="169"/>
      <c r="G249" s="169"/>
      <c r="H249" s="170"/>
    </row>
    <row r="250" spans="2:8">
      <c r="B250" s="168"/>
      <c r="E250" s="169"/>
      <c r="F250" s="169"/>
      <c r="G250" s="169"/>
      <c r="H250" s="170"/>
    </row>
    <row r="251" spans="2:8">
      <c r="B251" s="168"/>
      <c r="E251" s="169"/>
      <c r="F251" s="169"/>
      <c r="G251" s="169"/>
      <c r="H251" s="170"/>
    </row>
    <row r="252" spans="2:8">
      <c r="B252" s="168"/>
      <c r="E252" s="169"/>
      <c r="F252" s="169"/>
      <c r="G252" s="169"/>
      <c r="H252" s="170"/>
    </row>
    <row r="253" spans="2:8">
      <c r="B253" s="168"/>
      <c r="E253" s="169"/>
      <c r="F253" s="169"/>
      <c r="G253" s="169"/>
      <c r="H253" s="170"/>
    </row>
    <row r="254" spans="2:8">
      <c r="B254" s="168"/>
      <c r="E254" s="169"/>
      <c r="F254" s="169"/>
      <c r="G254" s="169"/>
      <c r="H254" s="170"/>
    </row>
    <row r="255" spans="2:8">
      <c r="B255" s="168"/>
      <c r="E255" s="169"/>
      <c r="F255" s="169"/>
      <c r="G255" s="169"/>
      <c r="H255" s="170"/>
    </row>
    <row r="256" spans="2:8">
      <c r="B256" s="168"/>
      <c r="E256" s="169"/>
      <c r="F256" s="169"/>
      <c r="G256" s="169"/>
      <c r="H256" s="170"/>
    </row>
    <row r="257" spans="2:8">
      <c r="B257" s="168"/>
      <c r="E257" s="169"/>
      <c r="F257" s="169"/>
      <c r="G257" s="169"/>
      <c r="H257" s="170"/>
    </row>
    <row r="258" spans="2:8">
      <c r="B258" s="168"/>
      <c r="E258" s="169"/>
      <c r="F258" s="169"/>
      <c r="G258" s="169"/>
      <c r="H258" s="170"/>
    </row>
    <row r="259" spans="2:8">
      <c r="B259" s="168"/>
      <c r="E259" s="169"/>
      <c r="F259" s="169"/>
      <c r="G259" s="169"/>
      <c r="H259" s="170"/>
    </row>
    <row r="260" spans="2:8">
      <c r="B260" s="168"/>
      <c r="E260" s="169"/>
      <c r="F260" s="169"/>
      <c r="G260" s="169"/>
      <c r="H260" s="170"/>
    </row>
    <row r="261" spans="2:8">
      <c r="B261" s="168"/>
      <c r="E261" s="169"/>
      <c r="F261" s="169"/>
      <c r="G261" s="169"/>
      <c r="H261" s="170"/>
    </row>
    <row r="262" spans="2:8">
      <c r="B262" s="168"/>
      <c r="E262" s="169"/>
      <c r="F262" s="169"/>
      <c r="G262" s="169"/>
      <c r="H262" s="170"/>
    </row>
    <row r="263" spans="2:8">
      <c r="B263" s="168"/>
      <c r="E263" s="169"/>
      <c r="F263" s="169"/>
      <c r="G263" s="169"/>
      <c r="H263" s="170"/>
    </row>
    <row r="264" spans="2:8">
      <c r="B264" s="168"/>
      <c r="E264" s="169"/>
      <c r="F264" s="169"/>
      <c r="G264" s="169"/>
      <c r="H264" s="170"/>
    </row>
    <row r="265" spans="2:8">
      <c r="B265" s="168"/>
      <c r="E265" s="169"/>
      <c r="F265" s="169"/>
      <c r="G265" s="169"/>
      <c r="H265" s="170"/>
    </row>
    <row r="266" spans="2:8">
      <c r="B266" s="168"/>
      <c r="E266" s="169"/>
      <c r="F266" s="169"/>
      <c r="G266" s="169"/>
      <c r="H266" s="170"/>
    </row>
    <row r="267" spans="2:8">
      <c r="B267" s="168"/>
      <c r="E267" s="169"/>
      <c r="F267" s="169"/>
      <c r="G267" s="169"/>
      <c r="H267" s="170"/>
    </row>
    <row r="268" spans="2:8">
      <c r="B268" s="168"/>
      <c r="E268" s="169"/>
      <c r="F268" s="169"/>
      <c r="G268" s="169"/>
      <c r="H268" s="170"/>
    </row>
    <row r="269" spans="2:8">
      <c r="B269" s="168"/>
      <c r="E269" s="169"/>
      <c r="F269" s="169"/>
      <c r="G269" s="169"/>
      <c r="H269" s="170"/>
    </row>
    <row r="270" spans="2:8">
      <c r="B270" s="168"/>
      <c r="E270" s="169"/>
      <c r="F270" s="169"/>
      <c r="G270" s="169"/>
      <c r="H270" s="170"/>
    </row>
    <row r="271" spans="2:8">
      <c r="B271" s="168"/>
      <c r="E271" s="169"/>
      <c r="F271" s="169"/>
      <c r="G271" s="169"/>
      <c r="H271" s="170"/>
    </row>
    <row r="272" spans="2:8">
      <c r="B272" s="168"/>
      <c r="E272" s="169"/>
      <c r="F272" s="169"/>
      <c r="G272" s="169"/>
      <c r="H272" s="170"/>
    </row>
    <row r="273" spans="2:8">
      <c r="B273" s="168"/>
      <c r="E273" s="169"/>
      <c r="F273" s="169"/>
      <c r="G273" s="169"/>
      <c r="H273" s="170"/>
    </row>
    <row r="274" spans="2:8">
      <c r="B274" s="168"/>
      <c r="E274" s="169"/>
      <c r="F274" s="169"/>
      <c r="G274" s="169"/>
      <c r="H274" s="170"/>
    </row>
    <row r="275" spans="2:8">
      <c r="B275" s="168"/>
      <c r="E275" s="169"/>
      <c r="F275" s="169"/>
      <c r="G275" s="169"/>
      <c r="H275" s="170"/>
    </row>
    <row r="276" spans="2:8">
      <c r="B276" s="168"/>
      <c r="E276" s="169"/>
      <c r="F276" s="169"/>
      <c r="G276" s="169"/>
      <c r="H276" s="170"/>
    </row>
    <row r="277" spans="2:8">
      <c r="B277" s="168"/>
      <c r="E277" s="169"/>
      <c r="F277" s="169"/>
      <c r="G277" s="169"/>
      <c r="H277" s="170"/>
    </row>
    <row r="278" spans="2:8">
      <c r="B278" s="168"/>
      <c r="E278" s="169"/>
      <c r="F278" s="169"/>
      <c r="G278" s="169"/>
      <c r="H278" s="170"/>
    </row>
    <row r="279" spans="2:8">
      <c r="B279" s="168"/>
      <c r="E279" s="169"/>
      <c r="F279" s="169"/>
      <c r="G279" s="169"/>
      <c r="H279" s="170"/>
    </row>
    <row r="280" spans="2:8">
      <c r="B280" s="168"/>
      <c r="E280" s="169"/>
      <c r="F280" s="169"/>
      <c r="G280" s="169"/>
      <c r="H280" s="170"/>
    </row>
    <row r="281" spans="2:8">
      <c r="B281" s="168"/>
      <c r="E281" s="169"/>
      <c r="F281" s="169"/>
      <c r="G281" s="169"/>
      <c r="H281" s="170"/>
    </row>
    <row r="282" spans="2:8">
      <c r="B282" s="168"/>
      <c r="E282" s="169"/>
      <c r="F282" s="169"/>
      <c r="G282" s="169"/>
      <c r="H282" s="170"/>
    </row>
    <row r="283" spans="2:8">
      <c r="B283" s="168"/>
      <c r="E283" s="169"/>
      <c r="F283" s="169"/>
      <c r="G283" s="169"/>
      <c r="H283" s="170"/>
    </row>
    <row r="284" spans="2:8">
      <c r="B284" s="168"/>
      <c r="E284" s="169"/>
      <c r="F284" s="169"/>
      <c r="G284" s="169"/>
      <c r="H284" s="170"/>
    </row>
    <row r="285" spans="2:8">
      <c r="B285" s="168"/>
      <c r="E285" s="169"/>
      <c r="F285" s="169"/>
      <c r="G285" s="169"/>
      <c r="H285" s="170"/>
    </row>
    <row r="286" spans="2:8">
      <c r="B286" s="168"/>
      <c r="E286" s="169"/>
      <c r="F286" s="169"/>
      <c r="G286" s="169"/>
      <c r="H286" s="170"/>
    </row>
    <row r="287" spans="2:8">
      <c r="B287" s="168"/>
      <c r="E287" s="169"/>
      <c r="F287" s="169"/>
      <c r="G287" s="169"/>
      <c r="H287" s="170"/>
    </row>
    <row r="288" spans="2:8">
      <c r="B288" s="168"/>
      <c r="E288" s="169"/>
      <c r="F288" s="169"/>
      <c r="G288" s="169"/>
      <c r="H288" s="170"/>
    </row>
    <row r="289" spans="2:8">
      <c r="B289" s="168"/>
      <c r="E289" s="169"/>
      <c r="F289" s="169"/>
      <c r="G289" s="169"/>
      <c r="H289" s="170"/>
    </row>
    <row r="290" spans="2:8">
      <c r="B290" s="168"/>
      <c r="E290" s="169"/>
      <c r="F290" s="169"/>
      <c r="G290" s="169"/>
      <c r="H290" s="170"/>
    </row>
    <row r="291" spans="2:8">
      <c r="B291" s="168"/>
      <c r="E291" s="169"/>
      <c r="F291" s="169"/>
      <c r="G291" s="169"/>
      <c r="H291" s="170"/>
    </row>
    <row r="292" spans="2:8">
      <c r="B292" s="168"/>
      <c r="E292" s="169"/>
      <c r="F292" s="169"/>
      <c r="G292" s="169"/>
      <c r="H292" s="170"/>
    </row>
    <row r="293" spans="2:8">
      <c r="B293" s="168"/>
      <c r="E293" s="169"/>
      <c r="F293" s="169"/>
      <c r="G293" s="169"/>
      <c r="H293" s="170"/>
    </row>
    <row r="294" spans="2:8">
      <c r="B294" s="168"/>
      <c r="E294" s="169"/>
      <c r="F294" s="169"/>
      <c r="G294" s="169"/>
      <c r="H294" s="170"/>
    </row>
    <row r="295" spans="2:8">
      <c r="B295" s="168"/>
      <c r="E295" s="169"/>
      <c r="F295" s="169"/>
      <c r="G295" s="169"/>
      <c r="H295" s="170"/>
    </row>
    <row r="296" spans="2:8">
      <c r="B296" s="168"/>
      <c r="E296" s="169"/>
      <c r="F296" s="169"/>
      <c r="G296" s="169"/>
      <c r="H296" s="170"/>
    </row>
    <row r="297" spans="2:8">
      <c r="B297" s="168"/>
      <c r="E297" s="169"/>
      <c r="F297" s="169"/>
      <c r="G297" s="169"/>
      <c r="H297" s="170"/>
    </row>
    <row r="298" spans="2:8">
      <c r="B298" s="168"/>
      <c r="E298" s="169"/>
      <c r="F298" s="169"/>
      <c r="G298" s="169"/>
      <c r="H298" s="170"/>
    </row>
    <row r="299" spans="2:8">
      <c r="B299" s="168"/>
      <c r="E299" s="169"/>
      <c r="F299" s="169"/>
      <c r="G299" s="169"/>
      <c r="H299" s="170"/>
    </row>
    <row r="300" spans="2:8">
      <c r="B300" s="168"/>
      <c r="E300" s="169"/>
      <c r="F300" s="169"/>
      <c r="G300" s="169"/>
      <c r="H300" s="170"/>
    </row>
    <row r="301" spans="2:8">
      <c r="B301" s="168"/>
      <c r="E301" s="169"/>
      <c r="F301" s="169"/>
      <c r="G301" s="169"/>
      <c r="H301" s="170"/>
    </row>
    <row r="302" spans="2:8">
      <c r="B302" s="168"/>
      <c r="E302" s="169"/>
      <c r="F302" s="169"/>
      <c r="G302" s="169"/>
      <c r="H302" s="170"/>
    </row>
    <row r="303" spans="2:8">
      <c r="B303" s="168"/>
      <c r="E303" s="169"/>
      <c r="F303" s="169"/>
      <c r="G303" s="169"/>
      <c r="H303" s="170"/>
    </row>
    <row r="304" spans="2:8">
      <c r="B304" s="168"/>
      <c r="E304" s="169"/>
      <c r="F304" s="169"/>
      <c r="G304" s="169"/>
      <c r="H304" s="170"/>
    </row>
    <row r="305" spans="2:8">
      <c r="B305" s="168"/>
      <c r="E305" s="169"/>
      <c r="F305" s="169"/>
      <c r="G305" s="169"/>
      <c r="H305" s="170"/>
    </row>
    <row r="306" spans="2:8">
      <c r="B306" s="168"/>
      <c r="E306" s="169"/>
      <c r="F306" s="169"/>
      <c r="G306" s="169"/>
      <c r="H306" s="170"/>
    </row>
    <row r="307" spans="2:8">
      <c r="B307" s="168"/>
      <c r="E307" s="169"/>
      <c r="F307" s="169"/>
      <c r="G307" s="169"/>
      <c r="H307" s="170"/>
    </row>
    <row r="308" spans="2:8">
      <c r="B308" s="168"/>
      <c r="E308" s="169"/>
      <c r="F308" s="169"/>
      <c r="G308" s="169"/>
      <c r="H308" s="170"/>
    </row>
    <row r="309" spans="2:8">
      <c r="B309" s="168"/>
      <c r="E309" s="169"/>
      <c r="F309" s="169"/>
      <c r="G309" s="169"/>
      <c r="H309" s="170"/>
    </row>
    <row r="310" spans="2:8">
      <c r="B310" s="168"/>
      <c r="E310" s="169"/>
      <c r="F310" s="169"/>
      <c r="G310" s="169"/>
      <c r="H310" s="170"/>
    </row>
    <row r="311" spans="2:8">
      <c r="B311" s="168"/>
      <c r="E311" s="169"/>
      <c r="F311" s="169"/>
      <c r="G311" s="169"/>
      <c r="H311" s="170"/>
    </row>
    <row r="312" spans="2:8">
      <c r="B312" s="168"/>
      <c r="E312" s="169"/>
      <c r="F312" s="169"/>
      <c r="G312" s="169"/>
      <c r="H312" s="170"/>
    </row>
    <row r="313" spans="2:8">
      <c r="B313" s="168"/>
      <c r="E313" s="169"/>
      <c r="F313" s="169"/>
      <c r="G313" s="169"/>
      <c r="H313" s="170"/>
    </row>
    <row r="314" spans="2:8">
      <c r="B314" s="168"/>
      <c r="E314" s="169"/>
      <c r="F314" s="169"/>
      <c r="G314" s="169"/>
      <c r="H314" s="170"/>
    </row>
    <row r="315" spans="2:8">
      <c r="B315" s="168"/>
      <c r="E315" s="169"/>
      <c r="F315" s="169"/>
      <c r="G315" s="169"/>
      <c r="H315" s="170"/>
    </row>
    <row r="316" spans="2:8">
      <c r="B316" s="168"/>
      <c r="E316" s="169"/>
      <c r="F316" s="169"/>
      <c r="G316" s="169"/>
      <c r="H316" s="170"/>
    </row>
    <row r="317" spans="2:8">
      <c r="B317" s="168"/>
      <c r="E317" s="169"/>
      <c r="F317" s="169"/>
      <c r="G317" s="169"/>
      <c r="H317" s="170"/>
    </row>
    <row r="318" spans="2:8">
      <c r="B318" s="168"/>
      <c r="E318" s="169"/>
      <c r="F318" s="169"/>
      <c r="G318" s="169"/>
      <c r="H318" s="170"/>
    </row>
    <row r="319" spans="2:8">
      <c r="B319" s="168"/>
      <c r="E319" s="169"/>
      <c r="F319" s="169"/>
      <c r="G319" s="169"/>
      <c r="H319" s="170"/>
    </row>
    <row r="320" spans="2:8">
      <c r="B320" s="168"/>
      <c r="E320" s="169"/>
      <c r="F320" s="169"/>
      <c r="G320" s="169"/>
      <c r="H320" s="170"/>
    </row>
    <row r="321" spans="2:8">
      <c r="B321" s="168"/>
      <c r="E321" s="169"/>
      <c r="F321" s="169"/>
      <c r="G321" s="169"/>
      <c r="H321" s="170"/>
    </row>
    <row r="322" spans="2:8">
      <c r="B322" s="168"/>
      <c r="E322" s="169"/>
      <c r="F322" s="169"/>
      <c r="G322" s="169"/>
      <c r="H322" s="170"/>
    </row>
    <row r="323" spans="2:8">
      <c r="B323" s="168"/>
      <c r="E323" s="169"/>
      <c r="F323" s="169"/>
      <c r="G323" s="169"/>
      <c r="H323" s="170"/>
    </row>
    <row r="324" spans="2:8">
      <c r="B324" s="168"/>
      <c r="E324" s="169"/>
      <c r="F324" s="169"/>
      <c r="G324" s="169"/>
      <c r="H324" s="170"/>
    </row>
    <row r="325" spans="2:8">
      <c r="B325" s="168"/>
      <c r="E325" s="169"/>
      <c r="F325" s="169"/>
      <c r="G325" s="169"/>
      <c r="H325" s="170"/>
    </row>
    <row r="326" spans="2:8">
      <c r="B326" s="168"/>
      <c r="E326" s="169"/>
      <c r="F326" s="169"/>
      <c r="G326" s="169"/>
      <c r="H326" s="170"/>
    </row>
    <row r="327" spans="2:8">
      <c r="B327" s="168"/>
      <c r="E327" s="169"/>
      <c r="F327" s="169"/>
      <c r="G327" s="169"/>
      <c r="H327" s="170"/>
    </row>
    <row r="328" spans="2:8">
      <c r="B328" s="168"/>
      <c r="E328" s="169"/>
      <c r="F328" s="169"/>
      <c r="G328" s="169"/>
      <c r="H328" s="170"/>
    </row>
    <row r="329" spans="2:8">
      <c r="B329" s="168"/>
      <c r="E329" s="169"/>
      <c r="F329" s="169"/>
      <c r="G329" s="169"/>
      <c r="H329" s="170"/>
    </row>
    <row r="330" spans="2:8">
      <c r="B330" s="168"/>
      <c r="E330" s="169"/>
      <c r="F330" s="169"/>
      <c r="G330" s="169"/>
      <c r="H330" s="170"/>
    </row>
    <row r="331" spans="2:8">
      <c r="B331" s="168"/>
      <c r="E331" s="169"/>
      <c r="F331" s="169"/>
      <c r="G331" s="169"/>
      <c r="H331" s="170"/>
    </row>
    <row r="332" spans="2:8">
      <c r="B332" s="168"/>
      <c r="E332" s="169"/>
      <c r="F332" s="169"/>
      <c r="G332" s="169"/>
      <c r="H332" s="170"/>
    </row>
    <row r="333" spans="2:8">
      <c r="B333" s="168"/>
      <c r="E333" s="169"/>
      <c r="F333" s="169"/>
      <c r="G333" s="169"/>
      <c r="H333" s="170"/>
    </row>
    <row r="334" spans="2:8">
      <c r="B334" s="168"/>
      <c r="E334" s="169"/>
      <c r="F334" s="169"/>
      <c r="G334" s="169"/>
      <c r="H334" s="170"/>
    </row>
    <row r="335" spans="2:8">
      <c r="B335" s="168"/>
      <c r="E335" s="169"/>
      <c r="F335" s="169"/>
      <c r="G335" s="169"/>
      <c r="H335" s="170"/>
    </row>
    <row r="336" spans="2:8">
      <c r="B336" s="168"/>
      <c r="E336" s="169"/>
      <c r="F336" s="169"/>
      <c r="G336" s="169"/>
      <c r="H336" s="170"/>
    </row>
    <row r="337" spans="2:8">
      <c r="B337" s="168"/>
      <c r="E337" s="169"/>
      <c r="F337" s="169"/>
      <c r="G337" s="169"/>
      <c r="H337" s="170"/>
    </row>
    <row r="338" spans="2:8">
      <c r="B338" s="168"/>
      <c r="E338" s="169"/>
      <c r="F338" s="169"/>
      <c r="G338" s="169"/>
      <c r="H338" s="170"/>
    </row>
    <row r="339" spans="2:8">
      <c r="B339" s="168"/>
      <c r="E339" s="169"/>
      <c r="F339" s="169"/>
      <c r="G339" s="169"/>
      <c r="H339" s="170"/>
    </row>
    <row r="340" spans="2:8">
      <c r="B340" s="168"/>
      <c r="E340" s="169"/>
      <c r="F340" s="169"/>
      <c r="G340" s="169"/>
      <c r="H340" s="170"/>
    </row>
    <row r="341" spans="2:8">
      <c r="B341" s="168"/>
      <c r="E341" s="169"/>
      <c r="F341" s="169"/>
      <c r="G341" s="169"/>
      <c r="H341" s="170"/>
    </row>
    <row r="342" spans="2:8">
      <c r="B342" s="168"/>
      <c r="E342" s="169"/>
      <c r="F342" s="169"/>
      <c r="G342" s="169"/>
      <c r="H342" s="170"/>
    </row>
    <row r="343" spans="2:8">
      <c r="B343" s="168"/>
      <c r="E343" s="169"/>
      <c r="F343" s="169"/>
      <c r="G343" s="169"/>
      <c r="H343" s="170"/>
    </row>
    <row r="344" spans="2:8">
      <c r="B344" s="168"/>
      <c r="E344" s="169"/>
      <c r="F344" s="169"/>
      <c r="G344" s="169"/>
      <c r="H344" s="170"/>
    </row>
    <row r="345" spans="2:8">
      <c r="B345" s="168"/>
      <c r="E345" s="169"/>
      <c r="F345" s="169"/>
      <c r="G345" s="169"/>
      <c r="H345" s="170"/>
    </row>
    <row r="346" spans="2:8">
      <c r="B346" s="168"/>
      <c r="E346" s="169"/>
      <c r="F346" s="169"/>
      <c r="G346" s="169"/>
      <c r="H346" s="170"/>
    </row>
    <row r="347" spans="2:8">
      <c r="B347" s="168"/>
      <c r="E347" s="169"/>
      <c r="F347" s="169"/>
      <c r="G347" s="169"/>
      <c r="H347" s="170"/>
    </row>
    <row r="348" spans="2:8">
      <c r="B348" s="168"/>
      <c r="E348" s="169"/>
      <c r="F348" s="169"/>
      <c r="G348" s="169"/>
      <c r="H348" s="170"/>
    </row>
    <row r="349" spans="2:8">
      <c r="B349" s="168"/>
      <c r="E349" s="169"/>
      <c r="F349" s="169"/>
      <c r="G349" s="169"/>
      <c r="H349" s="170"/>
    </row>
    <row r="350" spans="2:8">
      <c r="B350" s="168"/>
      <c r="E350" s="169"/>
      <c r="F350" s="169"/>
      <c r="G350" s="169"/>
      <c r="H350" s="170"/>
    </row>
    <row r="351" spans="2:8">
      <c r="B351" s="168"/>
      <c r="E351" s="169"/>
      <c r="F351" s="169"/>
      <c r="G351" s="169"/>
      <c r="H351" s="170"/>
    </row>
    <row r="352" spans="2:8">
      <c r="B352" s="168"/>
      <c r="E352" s="169"/>
      <c r="F352" s="169"/>
      <c r="G352" s="169"/>
      <c r="H352" s="170"/>
    </row>
    <row r="353" spans="2:8">
      <c r="B353" s="168"/>
      <c r="E353" s="169"/>
      <c r="F353" s="169"/>
      <c r="G353" s="169"/>
      <c r="H353" s="170"/>
    </row>
    <row r="354" spans="2:8">
      <c r="B354" s="168"/>
      <c r="E354" s="169"/>
      <c r="F354" s="169"/>
      <c r="G354" s="169"/>
      <c r="H354" s="170"/>
    </row>
    <row r="355" spans="2:8">
      <c r="B355" s="168"/>
      <c r="E355" s="169"/>
      <c r="F355" s="169"/>
      <c r="G355" s="169"/>
      <c r="H355" s="170"/>
    </row>
    <row r="356" spans="2:8">
      <c r="B356" s="168"/>
      <c r="E356" s="169"/>
      <c r="F356" s="169"/>
      <c r="G356" s="169"/>
      <c r="H356" s="170"/>
    </row>
    <row r="357" spans="2:8">
      <c r="B357" s="168"/>
      <c r="E357" s="169"/>
      <c r="F357" s="169"/>
      <c r="G357" s="169"/>
      <c r="H357" s="170"/>
    </row>
    <row r="358" spans="2:8">
      <c r="B358" s="168"/>
      <c r="E358" s="169"/>
      <c r="F358" s="169"/>
      <c r="G358" s="169"/>
      <c r="H358" s="170"/>
    </row>
    <row r="359" spans="2:8">
      <c r="B359" s="168"/>
      <c r="E359" s="169"/>
      <c r="F359" s="169"/>
      <c r="G359" s="169"/>
      <c r="H359" s="170"/>
    </row>
    <row r="360" spans="2:8">
      <c r="B360" s="168"/>
      <c r="E360" s="169"/>
      <c r="F360" s="169"/>
      <c r="G360" s="169"/>
      <c r="H360" s="170"/>
    </row>
    <row r="361" spans="2:8">
      <c r="B361" s="168"/>
      <c r="E361" s="169"/>
      <c r="F361" s="169"/>
      <c r="G361" s="169"/>
      <c r="H361" s="170"/>
    </row>
    <row r="362" spans="2:8">
      <c r="B362" s="168"/>
      <c r="E362" s="169"/>
      <c r="F362" s="169"/>
      <c r="G362" s="169"/>
      <c r="H362" s="170"/>
    </row>
    <row r="363" spans="2:8">
      <c r="B363" s="168"/>
      <c r="E363" s="169"/>
      <c r="F363" s="169"/>
      <c r="G363" s="169"/>
      <c r="H363" s="170"/>
    </row>
    <row r="364" spans="2:8">
      <c r="B364" s="168"/>
      <c r="E364" s="169"/>
      <c r="F364" s="169"/>
      <c r="G364" s="169"/>
      <c r="H364" s="170"/>
    </row>
    <row r="365" spans="2:8">
      <c r="B365" s="168"/>
      <c r="E365" s="169"/>
      <c r="F365" s="169"/>
      <c r="G365" s="169"/>
      <c r="H365" s="170"/>
    </row>
    <row r="366" spans="2:8">
      <c r="B366" s="168"/>
      <c r="E366" s="169"/>
      <c r="F366" s="169"/>
      <c r="G366" s="169"/>
      <c r="H366" s="170"/>
    </row>
    <row r="367" spans="2:8">
      <c r="B367" s="168"/>
      <c r="E367" s="169"/>
      <c r="F367" s="169"/>
      <c r="G367" s="169"/>
      <c r="H367" s="170"/>
    </row>
    <row r="368" spans="2:8">
      <c r="B368" s="168"/>
      <c r="E368" s="169"/>
      <c r="F368" s="169"/>
      <c r="G368" s="169"/>
      <c r="H368" s="170"/>
    </row>
    <row r="369" spans="2:8">
      <c r="B369" s="168"/>
      <c r="E369" s="169"/>
      <c r="F369" s="169"/>
      <c r="G369" s="169"/>
      <c r="H369" s="170"/>
    </row>
    <row r="370" spans="2:8">
      <c r="B370" s="168"/>
      <c r="E370" s="169"/>
      <c r="F370" s="169"/>
      <c r="G370" s="169"/>
      <c r="H370" s="170"/>
    </row>
    <row r="371" spans="2:8">
      <c r="B371" s="168"/>
      <c r="E371" s="169"/>
      <c r="F371" s="169"/>
      <c r="G371" s="169"/>
      <c r="H371" s="170"/>
    </row>
    <row r="372" spans="2:8">
      <c r="B372" s="168"/>
      <c r="E372" s="169"/>
      <c r="F372" s="169"/>
      <c r="G372" s="169"/>
      <c r="H372" s="170"/>
    </row>
    <row r="373" spans="2:8">
      <c r="B373" s="168"/>
      <c r="E373" s="169"/>
      <c r="F373" s="169"/>
      <c r="G373" s="169"/>
      <c r="H373" s="170"/>
    </row>
    <row r="374" spans="2:8">
      <c r="B374" s="168"/>
      <c r="E374" s="169"/>
      <c r="F374" s="169"/>
      <c r="G374" s="169"/>
      <c r="H374" s="170"/>
    </row>
    <row r="375" spans="2:8">
      <c r="B375" s="168"/>
      <c r="E375" s="169"/>
      <c r="F375" s="169"/>
      <c r="G375" s="169"/>
      <c r="H375" s="170"/>
    </row>
    <row r="376" spans="2:8">
      <c r="B376" s="168"/>
      <c r="E376" s="169"/>
      <c r="F376" s="169"/>
      <c r="G376" s="169"/>
      <c r="H376" s="170"/>
    </row>
    <row r="377" spans="2:8">
      <c r="B377" s="168"/>
      <c r="E377" s="169"/>
      <c r="F377" s="169"/>
      <c r="G377" s="169"/>
      <c r="H377" s="170"/>
    </row>
    <row r="378" spans="2:8">
      <c r="B378" s="168"/>
      <c r="E378" s="169"/>
      <c r="F378" s="169"/>
      <c r="G378" s="169"/>
      <c r="H378" s="170"/>
    </row>
    <row r="379" spans="2:8">
      <c r="B379" s="168"/>
      <c r="E379" s="169"/>
      <c r="F379" s="169"/>
      <c r="G379" s="169"/>
      <c r="H379" s="170"/>
    </row>
    <row r="380" spans="2:8">
      <c r="B380" s="168"/>
      <c r="E380" s="169"/>
      <c r="F380" s="169"/>
      <c r="G380" s="169"/>
      <c r="H380" s="170"/>
    </row>
    <row r="381" spans="2:8">
      <c r="B381" s="168"/>
      <c r="E381" s="169"/>
      <c r="F381" s="169"/>
      <c r="G381" s="169"/>
      <c r="H381" s="170"/>
    </row>
    <row r="382" spans="2:8">
      <c r="B382" s="168"/>
      <c r="E382" s="169"/>
      <c r="F382" s="169"/>
      <c r="G382" s="169"/>
      <c r="H382" s="170"/>
    </row>
    <row r="383" spans="2:8">
      <c r="B383" s="168"/>
      <c r="E383" s="169"/>
      <c r="F383" s="169"/>
      <c r="G383" s="169"/>
      <c r="H383" s="170"/>
    </row>
    <row r="384" spans="2:8">
      <c r="B384" s="168"/>
      <c r="E384" s="169"/>
      <c r="F384" s="169"/>
      <c r="G384" s="169"/>
      <c r="H384" s="170"/>
    </row>
    <row r="385" spans="2:8">
      <c r="B385" s="168"/>
      <c r="E385" s="169"/>
      <c r="F385" s="169"/>
      <c r="G385" s="169"/>
      <c r="H385" s="170"/>
    </row>
    <row r="386" spans="2:8">
      <c r="B386" s="168"/>
      <c r="E386" s="169"/>
      <c r="F386" s="169"/>
      <c r="G386" s="169"/>
      <c r="H386" s="170"/>
    </row>
    <row r="387" spans="2:8">
      <c r="B387" s="168"/>
      <c r="E387" s="169"/>
      <c r="F387" s="169"/>
      <c r="G387" s="169"/>
      <c r="H387" s="170"/>
    </row>
    <row r="388" spans="2:8">
      <c r="B388" s="168"/>
      <c r="E388" s="169"/>
      <c r="F388" s="169"/>
      <c r="G388" s="169"/>
      <c r="H388" s="170"/>
    </row>
    <row r="389" spans="2:8">
      <c r="B389" s="168"/>
      <c r="E389" s="169"/>
      <c r="F389" s="169"/>
      <c r="G389" s="169"/>
      <c r="H389" s="170"/>
    </row>
    <row r="390" spans="2:8">
      <c r="B390" s="168"/>
      <c r="E390" s="169"/>
      <c r="F390" s="169"/>
      <c r="G390" s="169"/>
      <c r="H390" s="170"/>
    </row>
    <row r="391" spans="2:8">
      <c r="B391" s="168"/>
      <c r="E391" s="169"/>
      <c r="F391" s="169"/>
      <c r="G391" s="169"/>
      <c r="H391" s="170"/>
    </row>
    <row r="392" spans="2:8">
      <c r="B392" s="168"/>
      <c r="E392" s="169"/>
      <c r="F392" s="169"/>
      <c r="G392" s="169"/>
      <c r="H392" s="170"/>
    </row>
    <row r="393" spans="2:8">
      <c r="B393" s="168"/>
      <c r="E393" s="169"/>
      <c r="F393" s="169"/>
      <c r="G393" s="169"/>
      <c r="H393" s="170"/>
    </row>
    <row r="394" spans="2:8">
      <c r="B394" s="168"/>
      <c r="E394" s="169"/>
      <c r="F394" s="169"/>
      <c r="G394" s="169"/>
      <c r="H394" s="170"/>
    </row>
    <row r="395" spans="2:8">
      <c r="B395" s="168"/>
      <c r="E395" s="169"/>
      <c r="F395" s="169"/>
      <c r="G395" s="169"/>
      <c r="H395" s="170"/>
    </row>
    <row r="396" spans="2:8">
      <c r="B396" s="168"/>
      <c r="E396" s="169"/>
      <c r="F396" s="169"/>
      <c r="G396" s="169"/>
      <c r="H396" s="170"/>
    </row>
    <row r="397" spans="2:8">
      <c r="B397" s="168"/>
      <c r="E397" s="169"/>
      <c r="F397" s="169"/>
      <c r="G397" s="169"/>
      <c r="H397" s="170"/>
    </row>
    <row r="398" spans="2:8">
      <c r="B398" s="168"/>
      <c r="E398" s="169"/>
      <c r="F398" s="169"/>
      <c r="G398" s="169"/>
      <c r="H398" s="170"/>
    </row>
    <row r="399" spans="2:8">
      <c r="B399" s="168"/>
      <c r="E399" s="169"/>
      <c r="F399" s="169"/>
      <c r="G399" s="169"/>
      <c r="H399" s="170"/>
    </row>
    <row r="400" spans="2:8">
      <c r="B400" s="168"/>
      <c r="E400" s="169"/>
      <c r="F400" s="169"/>
      <c r="G400" s="169"/>
      <c r="H400" s="170"/>
    </row>
    <row r="401" spans="2:8">
      <c r="B401" s="168"/>
      <c r="E401" s="169"/>
      <c r="F401" s="169"/>
      <c r="G401" s="169"/>
      <c r="H401" s="170"/>
    </row>
    <row r="402" spans="2:8">
      <c r="B402" s="168"/>
      <c r="E402" s="169"/>
      <c r="F402" s="169"/>
      <c r="G402" s="169"/>
      <c r="H402" s="170"/>
    </row>
    <row r="403" spans="2:8">
      <c r="B403" s="168"/>
      <c r="E403" s="169"/>
      <c r="F403" s="169"/>
      <c r="G403" s="169"/>
      <c r="H403" s="170"/>
    </row>
    <row r="404" spans="2:8">
      <c r="B404" s="168"/>
      <c r="E404" s="169"/>
      <c r="F404" s="169"/>
      <c r="G404" s="169"/>
      <c r="H404" s="170"/>
    </row>
    <row r="405" spans="2:8">
      <c r="B405" s="168"/>
      <c r="E405" s="169"/>
      <c r="F405" s="169"/>
      <c r="G405" s="169"/>
      <c r="H405" s="170"/>
    </row>
    <row r="406" spans="2:8">
      <c r="B406" s="168"/>
      <c r="E406" s="169"/>
      <c r="F406" s="169"/>
      <c r="G406" s="169"/>
      <c r="H406" s="170"/>
    </row>
    <row r="407" spans="2:8">
      <c r="B407" s="168"/>
      <c r="E407" s="169"/>
      <c r="F407" s="169"/>
      <c r="G407" s="169"/>
      <c r="H407" s="170"/>
    </row>
    <row r="408" spans="2:8">
      <c r="B408" s="168"/>
      <c r="E408" s="169"/>
      <c r="F408" s="169"/>
      <c r="G408" s="169"/>
      <c r="H408" s="170"/>
    </row>
    <row r="409" spans="2:8">
      <c r="B409" s="168"/>
      <c r="E409" s="169"/>
      <c r="F409" s="169"/>
      <c r="G409" s="169"/>
      <c r="H409" s="170"/>
    </row>
    <row r="410" spans="2:8">
      <c r="B410" s="168"/>
      <c r="E410" s="169"/>
      <c r="F410" s="169"/>
      <c r="G410" s="169"/>
      <c r="H410" s="170"/>
    </row>
    <row r="411" spans="2:8">
      <c r="B411" s="168"/>
      <c r="E411" s="169"/>
      <c r="F411" s="169"/>
      <c r="G411" s="169"/>
      <c r="H411" s="170"/>
    </row>
    <row r="412" spans="2:8">
      <c r="B412" s="168"/>
      <c r="E412" s="169"/>
      <c r="F412" s="169"/>
      <c r="G412" s="169"/>
      <c r="H412" s="170"/>
    </row>
    <row r="413" spans="2:8">
      <c r="B413" s="168"/>
      <c r="E413" s="169"/>
      <c r="F413" s="169"/>
      <c r="G413" s="169"/>
      <c r="H413" s="170"/>
    </row>
    <row r="414" spans="2:8">
      <c r="B414" s="168"/>
      <c r="E414" s="169"/>
      <c r="F414" s="169"/>
      <c r="G414" s="169"/>
      <c r="H414" s="170"/>
    </row>
    <row r="415" spans="2:8">
      <c r="B415" s="168"/>
      <c r="E415" s="169"/>
      <c r="F415" s="169"/>
      <c r="G415" s="169"/>
      <c r="H415" s="170"/>
    </row>
    <row r="416" spans="2:8">
      <c r="B416" s="168"/>
      <c r="E416" s="169"/>
      <c r="F416" s="169"/>
      <c r="G416" s="169"/>
      <c r="H416" s="170"/>
    </row>
    <row r="417" spans="2:8">
      <c r="B417" s="168"/>
      <c r="E417" s="169"/>
      <c r="F417" s="169"/>
      <c r="G417" s="169"/>
      <c r="H417" s="170"/>
    </row>
    <row r="418" spans="2:8">
      <c r="B418" s="168"/>
      <c r="E418" s="169"/>
      <c r="F418" s="169"/>
      <c r="G418" s="169"/>
      <c r="H418" s="170"/>
    </row>
    <row r="419" spans="2:8">
      <c r="B419" s="168"/>
      <c r="E419" s="169"/>
      <c r="F419" s="169"/>
      <c r="G419" s="169"/>
      <c r="H419" s="170"/>
    </row>
    <row r="420" spans="2:8">
      <c r="B420" s="168"/>
      <c r="E420" s="169"/>
      <c r="F420" s="169"/>
      <c r="G420" s="169"/>
      <c r="H420" s="170"/>
    </row>
    <row r="421" spans="2:8">
      <c r="B421" s="168"/>
      <c r="E421" s="169"/>
      <c r="F421" s="169"/>
      <c r="G421" s="169"/>
      <c r="H421" s="170"/>
    </row>
    <row r="422" spans="2:8">
      <c r="B422" s="168"/>
      <c r="E422" s="169"/>
      <c r="F422" s="169"/>
      <c r="G422" s="169"/>
      <c r="H422" s="170"/>
    </row>
    <row r="423" spans="2:8">
      <c r="B423" s="168"/>
      <c r="E423" s="169"/>
      <c r="F423" s="169"/>
      <c r="G423" s="169"/>
      <c r="H423" s="170"/>
    </row>
    <row r="424" spans="2:8">
      <c r="B424" s="168"/>
      <c r="E424" s="169"/>
      <c r="F424" s="169"/>
      <c r="G424" s="169"/>
      <c r="H424" s="170"/>
    </row>
    <row r="425" spans="2:8">
      <c r="B425" s="168"/>
      <c r="E425" s="169"/>
      <c r="F425" s="169"/>
      <c r="G425" s="169"/>
      <c r="H425" s="170"/>
    </row>
    <row r="426" spans="2:8">
      <c r="B426" s="168"/>
      <c r="E426" s="169"/>
      <c r="F426" s="169"/>
      <c r="G426" s="169"/>
      <c r="H426" s="170"/>
    </row>
    <row r="427" spans="2:8">
      <c r="B427" s="168"/>
      <c r="E427" s="169"/>
      <c r="F427" s="169"/>
      <c r="G427" s="169"/>
      <c r="H427" s="170"/>
    </row>
    <row r="428" spans="2:8">
      <c r="B428" s="168"/>
      <c r="E428" s="169"/>
      <c r="F428" s="169"/>
      <c r="G428" s="169"/>
      <c r="H428" s="170"/>
    </row>
    <row r="429" spans="2:8">
      <c r="B429" s="168"/>
      <c r="E429" s="169"/>
      <c r="F429" s="169"/>
      <c r="G429" s="169"/>
      <c r="H429" s="170"/>
    </row>
    <row r="430" spans="2:8">
      <c r="B430" s="168"/>
      <c r="E430" s="169"/>
      <c r="F430" s="169"/>
      <c r="G430" s="169"/>
      <c r="H430" s="170"/>
    </row>
    <row r="431" spans="2:8">
      <c r="B431" s="168"/>
      <c r="E431" s="169"/>
      <c r="F431" s="169"/>
      <c r="G431" s="169"/>
      <c r="H431" s="170"/>
    </row>
    <row r="432" spans="2:8">
      <c r="B432" s="168"/>
      <c r="E432" s="169"/>
      <c r="F432" s="169"/>
      <c r="G432" s="169"/>
      <c r="H432" s="170"/>
    </row>
    <row r="433" spans="2:8">
      <c r="B433" s="168"/>
      <c r="E433" s="169"/>
      <c r="F433" s="169"/>
      <c r="G433" s="169"/>
      <c r="H433" s="170"/>
    </row>
    <row r="434" spans="2:8">
      <c r="B434" s="168"/>
      <c r="E434" s="169"/>
      <c r="F434" s="169"/>
      <c r="G434" s="169"/>
      <c r="H434" s="170"/>
    </row>
    <row r="435" spans="2:8">
      <c r="B435" s="168"/>
      <c r="E435" s="169"/>
      <c r="F435" s="169"/>
      <c r="G435" s="169"/>
      <c r="H435" s="170"/>
    </row>
    <row r="436" spans="2:8">
      <c r="B436" s="168"/>
      <c r="E436" s="169"/>
      <c r="F436" s="169"/>
      <c r="G436" s="169"/>
      <c r="H436" s="170"/>
    </row>
    <row r="437" spans="2:8">
      <c r="B437" s="168"/>
      <c r="E437" s="169"/>
      <c r="F437" s="169"/>
      <c r="G437" s="169"/>
      <c r="H437" s="170"/>
    </row>
    <row r="438" spans="2:8">
      <c r="B438" s="168"/>
      <c r="E438" s="169"/>
      <c r="F438" s="169"/>
      <c r="G438" s="169"/>
      <c r="H438" s="170"/>
    </row>
    <row r="439" spans="2:8">
      <c r="B439" s="168"/>
      <c r="E439" s="169"/>
      <c r="F439" s="169"/>
      <c r="G439" s="169"/>
      <c r="H439" s="170"/>
    </row>
    <row r="440" spans="2:8">
      <c r="B440" s="168"/>
      <c r="E440" s="169"/>
      <c r="F440" s="169"/>
      <c r="G440" s="169"/>
      <c r="H440" s="170"/>
    </row>
    <row r="441" spans="2:8">
      <c r="B441" s="168"/>
      <c r="E441" s="169"/>
      <c r="F441" s="169"/>
      <c r="G441" s="169"/>
      <c r="H441" s="170"/>
    </row>
    <row r="442" spans="2:8">
      <c r="B442" s="168"/>
      <c r="E442" s="169"/>
      <c r="F442" s="169"/>
      <c r="G442" s="169"/>
      <c r="H442" s="170"/>
    </row>
    <row r="443" spans="2:8">
      <c r="B443" s="168"/>
      <c r="E443" s="169"/>
      <c r="F443" s="169"/>
      <c r="G443" s="169"/>
      <c r="H443" s="170"/>
    </row>
    <row r="444" spans="2:8">
      <c r="B444" s="168"/>
      <c r="E444" s="169"/>
      <c r="F444" s="169"/>
      <c r="G444" s="169"/>
      <c r="H444" s="170"/>
    </row>
    <row r="445" spans="2:8">
      <c r="B445" s="168"/>
      <c r="E445" s="169"/>
      <c r="F445" s="169"/>
      <c r="G445" s="169"/>
      <c r="H445" s="170"/>
    </row>
    <row r="446" spans="2:8">
      <c r="B446" s="168"/>
      <c r="E446" s="169"/>
      <c r="F446" s="169"/>
      <c r="G446" s="169"/>
      <c r="H446" s="170"/>
    </row>
    <row r="447" spans="2:8">
      <c r="B447" s="168"/>
      <c r="E447" s="169"/>
      <c r="F447" s="169"/>
      <c r="G447" s="169"/>
      <c r="H447" s="170"/>
    </row>
    <row r="448" spans="2:8">
      <c r="B448" s="168"/>
      <c r="E448" s="169"/>
      <c r="F448" s="169"/>
      <c r="G448" s="169"/>
      <c r="H448" s="170"/>
    </row>
    <row r="449" spans="2:8">
      <c r="B449" s="168"/>
      <c r="E449" s="169"/>
      <c r="F449" s="169"/>
      <c r="G449" s="169"/>
      <c r="H449" s="170"/>
    </row>
    <row r="450" spans="2:8">
      <c r="B450" s="168"/>
      <c r="E450" s="169"/>
      <c r="F450" s="169"/>
      <c r="G450" s="169"/>
      <c r="H450" s="170"/>
    </row>
    <row r="451" spans="2:8">
      <c r="B451" s="168"/>
      <c r="E451" s="169"/>
      <c r="F451" s="169"/>
      <c r="G451" s="169"/>
      <c r="H451" s="170"/>
    </row>
    <row r="452" spans="2:8">
      <c r="B452" s="168"/>
      <c r="E452" s="169"/>
      <c r="F452" s="169"/>
      <c r="G452" s="169"/>
      <c r="H452" s="170"/>
    </row>
    <row r="453" spans="2:8">
      <c r="B453" s="168"/>
      <c r="E453" s="169"/>
      <c r="F453" s="169"/>
      <c r="G453" s="169"/>
      <c r="H453" s="170"/>
    </row>
    <row r="454" spans="2:8">
      <c r="B454" s="168"/>
      <c r="E454" s="169"/>
      <c r="F454" s="169"/>
      <c r="G454" s="169"/>
      <c r="H454" s="170"/>
    </row>
    <row r="455" spans="2:8">
      <c r="B455" s="168"/>
      <c r="E455" s="169"/>
      <c r="F455" s="169"/>
      <c r="G455" s="169"/>
      <c r="H455" s="170"/>
    </row>
    <row r="456" spans="2:8">
      <c r="B456" s="168"/>
      <c r="E456" s="169"/>
      <c r="F456" s="169"/>
      <c r="G456" s="169"/>
      <c r="H456" s="170"/>
    </row>
    <row r="457" spans="2:8">
      <c r="B457" s="168"/>
      <c r="E457" s="169"/>
      <c r="F457" s="169"/>
      <c r="G457" s="169"/>
      <c r="H457" s="170"/>
    </row>
    <row r="458" spans="2:8">
      <c r="B458" s="168"/>
      <c r="E458" s="169"/>
      <c r="F458" s="169"/>
      <c r="G458" s="169"/>
      <c r="H458" s="170"/>
    </row>
    <row r="459" spans="2:8">
      <c r="B459" s="168"/>
      <c r="E459" s="169"/>
      <c r="F459" s="169"/>
      <c r="G459" s="169"/>
      <c r="H459" s="170"/>
    </row>
    <row r="460" spans="2:8">
      <c r="B460" s="168"/>
      <c r="E460" s="169"/>
      <c r="F460" s="169"/>
      <c r="G460" s="169"/>
      <c r="H460" s="170"/>
    </row>
    <row r="461" spans="2:8">
      <c r="B461" s="168"/>
      <c r="E461" s="169"/>
      <c r="F461" s="169"/>
      <c r="G461" s="169"/>
      <c r="H461" s="170"/>
    </row>
    <row r="462" spans="2:8">
      <c r="B462" s="168"/>
      <c r="E462" s="169"/>
      <c r="F462" s="169"/>
      <c r="G462" s="169"/>
      <c r="H462" s="170"/>
    </row>
    <row r="463" spans="2:8">
      <c r="B463" s="168"/>
      <c r="E463" s="169"/>
      <c r="F463" s="169"/>
      <c r="G463" s="169"/>
      <c r="H463" s="170"/>
    </row>
    <row r="464" spans="2:8">
      <c r="B464" s="168"/>
      <c r="E464" s="169"/>
      <c r="F464" s="169"/>
      <c r="G464" s="169"/>
      <c r="H464" s="170"/>
    </row>
    <row r="465" spans="2:8">
      <c r="B465" s="168"/>
      <c r="E465" s="169"/>
      <c r="F465" s="169"/>
      <c r="G465" s="169"/>
      <c r="H465" s="170"/>
    </row>
    <row r="466" spans="2:8">
      <c r="B466" s="168"/>
      <c r="E466" s="169"/>
      <c r="F466" s="169"/>
      <c r="G466" s="169"/>
      <c r="H466" s="170"/>
    </row>
    <row r="467" spans="2:8">
      <c r="B467" s="168"/>
      <c r="E467" s="169"/>
      <c r="F467" s="169"/>
      <c r="G467" s="169"/>
      <c r="H467" s="170"/>
    </row>
    <row r="468" spans="2:8">
      <c r="B468" s="168"/>
      <c r="E468" s="169"/>
      <c r="F468" s="169"/>
      <c r="G468" s="169"/>
      <c r="H468" s="170"/>
    </row>
    <row r="469" spans="2:8">
      <c r="B469" s="168"/>
      <c r="E469" s="169"/>
      <c r="F469" s="169"/>
      <c r="G469" s="169"/>
      <c r="H469" s="170"/>
    </row>
    <row r="470" spans="2:8">
      <c r="B470" s="168"/>
      <c r="E470" s="169"/>
      <c r="F470" s="169"/>
      <c r="G470" s="169"/>
      <c r="H470" s="170"/>
    </row>
    <row r="471" spans="2:8">
      <c r="B471" s="168"/>
      <c r="E471" s="169"/>
      <c r="F471" s="169"/>
      <c r="G471" s="169"/>
      <c r="H471" s="170"/>
    </row>
    <row r="472" spans="2:8">
      <c r="B472" s="168"/>
      <c r="E472" s="169"/>
      <c r="F472" s="169"/>
      <c r="G472" s="169"/>
      <c r="H472" s="170"/>
    </row>
    <row r="473" spans="2:8">
      <c r="B473" s="168"/>
      <c r="E473" s="169"/>
      <c r="F473" s="169"/>
      <c r="G473" s="169"/>
      <c r="H473" s="170"/>
    </row>
    <row r="474" spans="2:8">
      <c r="B474" s="168"/>
      <c r="E474" s="169"/>
      <c r="F474" s="169"/>
      <c r="G474" s="169"/>
      <c r="H474" s="170"/>
    </row>
    <row r="475" spans="2:8">
      <c r="B475" s="168"/>
      <c r="E475" s="169"/>
      <c r="F475" s="169"/>
      <c r="G475" s="169"/>
      <c r="H475" s="170"/>
    </row>
    <row r="476" spans="2:8">
      <c r="B476" s="168"/>
      <c r="E476" s="169"/>
      <c r="F476" s="169"/>
      <c r="G476" s="169"/>
      <c r="H476" s="170"/>
    </row>
    <row r="477" spans="2:8">
      <c r="B477" s="168"/>
      <c r="E477" s="169"/>
      <c r="F477" s="169"/>
      <c r="G477" s="169"/>
      <c r="H477" s="170"/>
    </row>
    <row r="478" spans="2:8">
      <c r="B478" s="168"/>
      <c r="E478" s="169"/>
      <c r="F478" s="169"/>
      <c r="G478" s="169"/>
      <c r="H478" s="170"/>
    </row>
    <row r="479" spans="2:8">
      <c r="B479" s="168"/>
      <c r="E479" s="169"/>
      <c r="F479" s="169"/>
      <c r="G479" s="169"/>
      <c r="H479" s="170"/>
    </row>
    <row r="480" spans="2:8">
      <c r="B480" s="168"/>
      <c r="E480" s="169"/>
      <c r="F480" s="169"/>
      <c r="G480" s="169"/>
      <c r="H480" s="170"/>
    </row>
    <row r="481" spans="2:8">
      <c r="B481" s="168"/>
      <c r="E481" s="169"/>
      <c r="F481" s="169"/>
      <c r="G481" s="169"/>
      <c r="H481" s="170"/>
    </row>
    <row r="482" spans="2:8">
      <c r="B482" s="168"/>
      <c r="E482" s="169"/>
      <c r="F482" s="169"/>
      <c r="G482" s="169"/>
      <c r="H482" s="170"/>
    </row>
    <row r="483" spans="2:8">
      <c r="B483" s="168"/>
      <c r="E483" s="169"/>
      <c r="F483" s="169"/>
      <c r="G483" s="169"/>
      <c r="H483" s="170"/>
    </row>
    <row r="484" spans="2:8">
      <c r="B484" s="168"/>
      <c r="E484" s="169"/>
      <c r="F484" s="169"/>
      <c r="G484" s="169"/>
      <c r="H484" s="170"/>
    </row>
    <row r="485" spans="2:8">
      <c r="B485" s="168"/>
      <c r="E485" s="169"/>
      <c r="F485" s="169"/>
      <c r="G485" s="169"/>
      <c r="H485" s="170"/>
    </row>
    <row r="486" spans="2:8">
      <c r="B486" s="168"/>
      <c r="E486" s="169"/>
      <c r="F486" s="169"/>
      <c r="G486" s="169"/>
      <c r="H486" s="170"/>
    </row>
    <row r="487" spans="2:8">
      <c r="B487" s="168"/>
      <c r="E487" s="169"/>
      <c r="F487" s="169"/>
      <c r="G487" s="169"/>
      <c r="H487" s="170"/>
    </row>
    <row r="488" spans="2:8">
      <c r="B488" s="168"/>
      <c r="E488" s="169"/>
      <c r="F488" s="169"/>
      <c r="G488" s="169"/>
      <c r="H488" s="170"/>
    </row>
    <row r="489" spans="2:8">
      <c r="B489" s="168"/>
      <c r="E489" s="169"/>
      <c r="F489" s="169"/>
      <c r="G489" s="169"/>
      <c r="H489" s="170"/>
    </row>
    <row r="490" spans="2:8">
      <c r="B490" s="168"/>
      <c r="E490" s="169"/>
      <c r="F490" s="169"/>
      <c r="G490" s="169"/>
      <c r="H490" s="170"/>
    </row>
    <row r="491" spans="2:8">
      <c r="B491" s="168"/>
      <c r="E491" s="169"/>
      <c r="F491" s="169"/>
      <c r="G491" s="169"/>
      <c r="H491" s="170"/>
    </row>
    <row r="492" spans="2:8">
      <c r="B492" s="168"/>
      <c r="E492" s="169"/>
      <c r="F492" s="169"/>
      <c r="G492" s="169"/>
      <c r="H492" s="170"/>
    </row>
    <row r="493" spans="2:8">
      <c r="B493" s="168"/>
      <c r="E493" s="169"/>
      <c r="F493" s="169"/>
      <c r="G493" s="169"/>
      <c r="H493" s="170"/>
    </row>
    <row r="494" spans="2:8">
      <c r="B494" s="168"/>
      <c r="E494" s="169"/>
      <c r="F494" s="169"/>
      <c r="G494" s="169"/>
      <c r="H494" s="170"/>
    </row>
    <row r="495" spans="2:8">
      <c r="B495" s="168"/>
      <c r="E495" s="169"/>
      <c r="F495" s="169"/>
      <c r="G495" s="169"/>
      <c r="H495" s="170"/>
    </row>
    <row r="496" spans="2:8">
      <c r="B496" s="168"/>
      <c r="E496" s="169"/>
      <c r="F496" s="169"/>
      <c r="G496" s="169"/>
      <c r="H496" s="170"/>
    </row>
    <row r="497" spans="2:8">
      <c r="B497" s="168"/>
      <c r="E497" s="169"/>
      <c r="F497" s="169"/>
      <c r="G497" s="169"/>
      <c r="H497" s="170"/>
    </row>
    <row r="498" spans="2:8">
      <c r="B498" s="168"/>
      <c r="E498" s="169"/>
      <c r="F498" s="169"/>
      <c r="G498" s="169"/>
      <c r="H498" s="170"/>
    </row>
    <row r="499" spans="2:8">
      <c r="B499" s="168"/>
      <c r="E499" s="169"/>
      <c r="F499" s="169"/>
      <c r="G499" s="169"/>
      <c r="H499" s="170"/>
    </row>
    <row r="500" spans="2:8">
      <c r="B500" s="168"/>
      <c r="E500" s="169"/>
      <c r="F500" s="169"/>
      <c r="G500" s="169"/>
      <c r="H500" s="170"/>
    </row>
    <row r="501" spans="2:8">
      <c r="B501" s="168"/>
      <c r="E501" s="169"/>
      <c r="F501" s="169"/>
      <c r="G501" s="169"/>
      <c r="H501" s="170"/>
    </row>
    <row r="502" spans="2:8">
      <c r="B502" s="168"/>
      <c r="E502" s="169"/>
      <c r="F502" s="169"/>
      <c r="G502" s="169"/>
      <c r="H502" s="170"/>
    </row>
    <row r="503" spans="2:8">
      <c r="B503" s="168"/>
      <c r="E503" s="169"/>
      <c r="F503" s="169"/>
      <c r="G503" s="169"/>
      <c r="H503" s="170"/>
    </row>
    <row r="504" spans="2:8">
      <c r="B504" s="168"/>
      <c r="E504" s="169"/>
      <c r="F504" s="169"/>
      <c r="G504" s="169"/>
      <c r="H504" s="170"/>
    </row>
    <row r="505" spans="2:8">
      <c r="B505" s="168"/>
      <c r="E505" s="169"/>
      <c r="F505" s="169"/>
      <c r="G505" s="169"/>
      <c r="H505" s="170"/>
    </row>
    <row r="506" spans="2:8">
      <c r="B506" s="168"/>
      <c r="E506" s="169"/>
      <c r="F506" s="169"/>
      <c r="G506" s="169"/>
      <c r="H506" s="170"/>
    </row>
    <row r="507" spans="2:8">
      <c r="B507" s="168"/>
      <c r="E507" s="169"/>
      <c r="F507" s="169"/>
      <c r="G507" s="169"/>
      <c r="H507" s="170"/>
    </row>
    <row r="508" spans="2:8">
      <c r="B508" s="168"/>
      <c r="E508" s="169"/>
      <c r="F508" s="169"/>
      <c r="G508" s="169"/>
      <c r="H508" s="170"/>
    </row>
    <row r="509" spans="2:8">
      <c r="B509" s="168"/>
      <c r="E509" s="169"/>
      <c r="F509" s="169"/>
      <c r="G509" s="169"/>
      <c r="H509" s="170"/>
    </row>
    <row r="510" spans="2:8">
      <c r="B510" s="168"/>
      <c r="E510" s="169"/>
      <c r="F510" s="169"/>
      <c r="G510" s="169"/>
      <c r="H510" s="170"/>
    </row>
    <row r="511" spans="2:8">
      <c r="B511" s="168"/>
      <c r="E511" s="169"/>
      <c r="F511" s="169"/>
      <c r="G511" s="169"/>
      <c r="H511" s="170"/>
    </row>
    <row r="512" spans="2:8">
      <c r="B512" s="168"/>
      <c r="E512" s="169"/>
      <c r="F512" s="169"/>
      <c r="G512" s="169"/>
      <c r="H512" s="170"/>
    </row>
    <row r="513" spans="2:8">
      <c r="B513" s="168"/>
      <c r="E513" s="169"/>
      <c r="F513" s="169"/>
      <c r="G513" s="169"/>
      <c r="H513" s="170"/>
    </row>
    <row r="514" spans="2:8">
      <c r="B514" s="168"/>
      <c r="E514" s="169"/>
      <c r="F514" s="169"/>
      <c r="G514" s="169"/>
      <c r="H514" s="170"/>
    </row>
    <row r="515" spans="2:8">
      <c r="B515" s="168"/>
      <c r="E515" s="169"/>
      <c r="F515" s="169"/>
      <c r="G515" s="169"/>
      <c r="H515" s="170"/>
    </row>
    <row r="516" spans="2:8">
      <c r="B516" s="168"/>
      <c r="E516" s="169"/>
      <c r="F516" s="169"/>
      <c r="G516" s="169"/>
      <c r="H516" s="170"/>
    </row>
    <row r="517" spans="2:8">
      <c r="B517" s="168"/>
      <c r="E517" s="169"/>
      <c r="F517" s="169"/>
      <c r="G517" s="169"/>
      <c r="H517" s="170"/>
    </row>
    <row r="518" spans="2:8">
      <c r="B518" s="168"/>
      <c r="E518" s="169"/>
      <c r="F518" s="169"/>
      <c r="G518" s="169"/>
      <c r="H518" s="170"/>
    </row>
    <row r="519" spans="2:8">
      <c r="B519" s="168"/>
      <c r="E519" s="169"/>
      <c r="F519" s="169"/>
      <c r="G519" s="169"/>
      <c r="H519" s="170"/>
    </row>
    <row r="520" spans="2:8">
      <c r="B520" s="168"/>
      <c r="E520" s="169"/>
      <c r="F520" s="169"/>
      <c r="G520" s="169"/>
      <c r="H520" s="170"/>
    </row>
    <row r="521" spans="2:8">
      <c r="B521" s="168"/>
      <c r="E521" s="169"/>
      <c r="F521" s="169"/>
      <c r="G521" s="169"/>
      <c r="H521" s="170"/>
    </row>
    <row r="522" spans="2:8">
      <c r="B522" s="168"/>
      <c r="E522" s="169"/>
      <c r="F522" s="169"/>
      <c r="G522" s="169"/>
      <c r="H522" s="170"/>
    </row>
    <row r="523" spans="2:8">
      <c r="B523" s="168"/>
      <c r="E523" s="169"/>
      <c r="F523" s="169"/>
      <c r="G523" s="169"/>
      <c r="H523" s="170"/>
    </row>
    <row r="524" spans="2:8">
      <c r="B524" s="168"/>
      <c r="E524" s="169"/>
      <c r="F524" s="169"/>
      <c r="G524" s="169"/>
      <c r="H524" s="170"/>
    </row>
    <row r="525" spans="2:8">
      <c r="B525" s="168"/>
      <c r="E525" s="169"/>
      <c r="F525" s="169"/>
      <c r="G525" s="169"/>
      <c r="H525" s="170"/>
    </row>
    <row r="526" spans="2:8">
      <c r="B526" s="168"/>
      <c r="E526" s="169"/>
      <c r="F526" s="169"/>
      <c r="G526" s="169"/>
      <c r="H526" s="170"/>
    </row>
    <row r="527" spans="2:8">
      <c r="B527" s="168"/>
      <c r="E527" s="169"/>
      <c r="F527" s="169"/>
      <c r="G527" s="169"/>
      <c r="H527" s="170"/>
    </row>
    <row r="528" spans="2:8">
      <c r="B528" s="168"/>
      <c r="E528" s="169"/>
      <c r="F528" s="169"/>
      <c r="G528" s="169"/>
      <c r="H528" s="170"/>
    </row>
    <row r="529" spans="2:8">
      <c r="B529" s="168"/>
      <c r="E529" s="169"/>
      <c r="F529" s="169"/>
      <c r="G529" s="169"/>
      <c r="H529" s="170"/>
    </row>
    <row r="530" spans="2:8">
      <c r="B530" s="168"/>
      <c r="E530" s="169"/>
      <c r="F530" s="169"/>
      <c r="G530" s="169"/>
      <c r="H530" s="170"/>
    </row>
    <row r="531" spans="2:8">
      <c r="B531" s="168"/>
      <c r="E531" s="169"/>
      <c r="F531" s="169"/>
      <c r="G531" s="169"/>
      <c r="H531" s="170"/>
    </row>
    <row r="532" spans="2:8">
      <c r="B532" s="168"/>
      <c r="E532" s="169"/>
      <c r="F532" s="169"/>
      <c r="G532" s="169"/>
      <c r="H532" s="170"/>
    </row>
    <row r="533" spans="2:8">
      <c r="B533" s="168"/>
      <c r="E533" s="169"/>
      <c r="F533" s="169"/>
      <c r="G533" s="169"/>
      <c r="H533" s="170"/>
    </row>
    <row r="534" spans="2:8">
      <c r="B534" s="168"/>
      <c r="E534" s="169"/>
      <c r="F534" s="169"/>
      <c r="G534" s="169"/>
      <c r="H534" s="170"/>
    </row>
    <row r="535" spans="2:8">
      <c r="B535" s="168"/>
      <c r="E535" s="169"/>
      <c r="F535" s="169"/>
      <c r="G535" s="169"/>
      <c r="H535" s="170"/>
    </row>
    <row r="536" spans="2:8">
      <c r="B536" s="168"/>
      <c r="E536" s="169"/>
      <c r="F536" s="169"/>
      <c r="G536" s="169"/>
      <c r="H536" s="170"/>
    </row>
    <row r="537" spans="2:8">
      <c r="B537" s="168"/>
      <c r="E537" s="169"/>
      <c r="F537" s="169"/>
      <c r="G537" s="169"/>
      <c r="H537" s="170"/>
    </row>
    <row r="538" spans="2:8">
      <c r="B538" s="168"/>
      <c r="E538" s="169"/>
      <c r="F538" s="169"/>
      <c r="G538" s="169"/>
      <c r="H538" s="170"/>
    </row>
    <row r="539" spans="2:8">
      <c r="B539" s="168"/>
      <c r="E539" s="169"/>
      <c r="F539" s="169"/>
      <c r="G539" s="169"/>
      <c r="H539" s="170"/>
    </row>
    <row r="540" spans="2:8">
      <c r="B540" s="168"/>
      <c r="E540" s="169"/>
      <c r="F540" s="169"/>
      <c r="G540" s="169"/>
      <c r="H540" s="170"/>
    </row>
    <row r="541" spans="2:8">
      <c r="B541" s="168"/>
      <c r="E541" s="169"/>
      <c r="F541" s="169"/>
      <c r="G541" s="169"/>
      <c r="H541" s="170"/>
    </row>
    <row r="542" spans="2:8">
      <c r="B542" s="168"/>
      <c r="E542" s="169"/>
      <c r="F542" s="169"/>
      <c r="G542" s="169"/>
      <c r="H542" s="170"/>
    </row>
    <row r="543" spans="2:8">
      <c r="B543" s="168"/>
      <c r="E543" s="169"/>
      <c r="F543" s="169"/>
      <c r="G543" s="169"/>
      <c r="H543" s="170"/>
    </row>
    <row r="544" spans="2:8">
      <c r="B544" s="168"/>
      <c r="E544" s="169"/>
      <c r="F544" s="169"/>
      <c r="G544" s="169"/>
      <c r="H544" s="170"/>
    </row>
    <row r="545" spans="2:8">
      <c r="B545" s="168"/>
      <c r="E545" s="169"/>
      <c r="F545" s="169"/>
      <c r="G545" s="169"/>
      <c r="H545" s="170"/>
    </row>
    <row r="546" spans="2:8">
      <c r="B546" s="168"/>
      <c r="E546" s="169"/>
      <c r="F546" s="169"/>
      <c r="G546" s="169"/>
      <c r="H546" s="170"/>
    </row>
    <row r="547" spans="2:8">
      <c r="B547" s="168"/>
      <c r="E547" s="169"/>
      <c r="F547" s="169"/>
      <c r="G547" s="169"/>
      <c r="H547" s="170"/>
    </row>
    <row r="548" spans="2:8">
      <c r="B548" s="168"/>
      <c r="E548" s="169"/>
      <c r="F548" s="169"/>
      <c r="G548" s="169"/>
      <c r="H548" s="170"/>
    </row>
    <row r="549" spans="2:8">
      <c r="B549" s="168"/>
      <c r="E549" s="169"/>
      <c r="F549" s="169"/>
      <c r="G549" s="169"/>
      <c r="H549" s="170"/>
    </row>
    <row r="550" spans="2:8">
      <c r="B550" s="168"/>
      <c r="E550" s="169"/>
      <c r="F550" s="169"/>
      <c r="G550" s="169"/>
      <c r="H550" s="170"/>
    </row>
    <row r="551" spans="2:8">
      <c r="B551" s="168"/>
      <c r="E551" s="169"/>
      <c r="F551" s="169"/>
      <c r="G551" s="169"/>
      <c r="H551" s="170"/>
    </row>
    <row r="552" spans="2:8">
      <c r="B552" s="168"/>
      <c r="E552" s="169"/>
      <c r="F552" s="169"/>
      <c r="G552" s="169"/>
      <c r="H552" s="170"/>
    </row>
    <row r="553" spans="2:8">
      <c r="B553" s="168"/>
      <c r="E553" s="169"/>
      <c r="F553" s="169"/>
      <c r="G553" s="169"/>
      <c r="H553" s="170"/>
    </row>
    <row r="554" spans="2:8">
      <c r="B554" s="168"/>
      <c r="E554" s="169"/>
      <c r="F554" s="169"/>
      <c r="G554" s="169"/>
      <c r="H554" s="170"/>
    </row>
    <row r="555" spans="2:8">
      <c r="B555" s="168"/>
      <c r="E555" s="169"/>
      <c r="F555" s="169"/>
      <c r="G555" s="169"/>
      <c r="H555" s="170"/>
    </row>
    <row r="556" spans="2:8">
      <c r="B556" s="168"/>
      <c r="E556" s="169"/>
      <c r="F556" s="169"/>
      <c r="G556" s="169"/>
      <c r="H556" s="170"/>
    </row>
    <row r="557" spans="2:8">
      <c r="B557" s="168"/>
      <c r="E557" s="169"/>
      <c r="F557" s="169"/>
      <c r="G557" s="169"/>
      <c r="H557" s="170"/>
    </row>
    <row r="558" spans="2:8">
      <c r="B558" s="168"/>
      <c r="E558" s="169"/>
      <c r="F558" s="169"/>
      <c r="G558" s="169"/>
      <c r="H558" s="170"/>
    </row>
    <row r="559" spans="2:8">
      <c r="B559" s="168"/>
      <c r="E559" s="169"/>
      <c r="F559" s="169"/>
      <c r="G559" s="169"/>
      <c r="H559" s="170"/>
    </row>
    <row r="560" spans="2:8">
      <c r="B560" s="168"/>
      <c r="E560" s="169"/>
      <c r="F560" s="169"/>
      <c r="G560" s="169"/>
      <c r="H560" s="170"/>
    </row>
    <row r="561" spans="2:8">
      <c r="B561" s="168"/>
      <c r="E561" s="169"/>
      <c r="F561" s="169"/>
      <c r="G561" s="169"/>
      <c r="H561" s="170"/>
    </row>
    <row r="562" spans="2:8">
      <c r="B562" s="168"/>
      <c r="E562" s="169"/>
      <c r="F562" s="169"/>
      <c r="G562" s="169"/>
      <c r="H562" s="170"/>
    </row>
    <row r="563" spans="2:8">
      <c r="B563" s="168"/>
      <c r="E563" s="169"/>
      <c r="F563" s="169"/>
      <c r="G563" s="169"/>
      <c r="H563" s="170"/>
    </row>
    <row r="564" spans="2:8">
      <c r="B564" s="168"/>
      <c r="E564" s="169"/>
      <c r="F564" s="169"/>
      <c r="G564" s="169"/>
      <c r="H564" s="170"/>
    </row>
    <row r="565" spans="2:8">
      <c r="B565" s="168"/>
      <c r="E565" s="169"/>
      <c r="F565" s="169"/>
      <c r="G565" s="169"/>
      <c r="H565" s="170"/>
    </row>
    <row r="566" spans="2:8">
      <c r="B566" s="168"/>
      <c r="E566" s="169"/>
      <c r="F566" s="169"/>
      <c r="G566" s="169"/>
      <c r="H566" s="170"/>
    </row>
    <row r="567" spans="2:8">
      <c r="B567" s="168"/>
      <c r="E567" s="169"/>
      <c r="F567" s="169"/>
      <c r="G567" s="169"/>
      <c r="H567" s="170"/>
    </row>
    <row r="568" spans="2:8">
      <c r="B568" s="168"/>
      <c r="E568" s="169"/>
      <c r="F568" s="169"/>
      <c r="G568" s="169"/>
      <c r="H568" s="170"/>
    </row>
    <row r="569" spans="2:8">
      <c r="B569" s="168"/>
      <c r="E569" s="169"/>
      <c r="F569" s="169"/>
      <c r="G569" s="169"/>
      <c r="H569" s="170"/>
    </row>
    <row r="570" spans="2:8">
      <c r="B570" s="168"/>
      <c r="E570" s="169"/>
      <c r="F570" s="169"/>
      <c r="G570" s="169"/>
      <c r="H570" s="170"/>
    </row>
    <row r="571" spans="2:8">
      <c r="B571" s="168"/>
      <c r="E571" s="169"/>
      <c r="F571" s="169"/>
      <c r="G571" s="169"/>
      <c r="H571" s="170"/>
    </row>
    <row r="572" spans="2:8">
      <c r="B572" s="168"/>
      <c r="E572" s="169"/>
      <c r="F572" s="169"/>
      <c r="G572" s="169"/>
      <c r="H572" s="170"/>
    </row>
    <row r="573" spans="2:8">
      <c r="B573" s="168"/>
      <c r="E573" s="169"/>
      <c r="F573" s="169"/>
      <c r="G573" s="169"/>
      <c r="H573" s="170"/>
    </row>
    <row r="574" spans="2:8">
      <c r="B574" s="168"/>
      <c r="E574" s="169"/>
      <c r="F574" s="169"/>
      <c r="G574" s="169"/>
      <c r="H574" s="170"/>
    </row>
    <row r="575" spans="2:8">
      <c r="B575" s="168"/>
      <c r="E575" s="169"/>
      <c r="F575" s="169"/>
      <c r="G575" s="169"/>
      <c r="H575" s="170"/>
    </row>
    <row r="576" spans="2:8">
      <c r="B576" s="168"/>
      <c r="E576" s="169"/>
      <c r="F576" s="169"/>
      <c r="G576" s="169"/>
      <c r="H576" s="170"/>
    </row>
    <row r="577" spans="2:8">
      <c r="B577" s="168"/>
      <c r="E577" s="169"/>
      <c r="F577" s="169"/>
      <c r="G577" s="169"/>
      <c r="H577" s="170"/>
    </row>
    <row r="578" spans="2:8">
      <c r="B578" s="168"/>
      <c r="E578" s="169"/>
      <c r="F578" s="169"/>
      <c r="G578" s="169"/>
      <c r="H578" s="170"/>
    </row>
    <row r="579" spans="2:8">
      <c r="B579" s="168"/>
      <c r="E579" s="169"/>
      <c r="F579" s="169"/>
      <c r="G579" s="169"/>
      <c r="H579" s="170"/>
    </row>
    <row r="580" spans="2:8">
      <c r="B580" s="168"/>
      <c r="E580" s="169"/>
      <c r="F580" s="169"/>
      <c r="G580" s="169"/>
      <c r="H580" s="170"/>
    </row>
    <row r="581" spans="2:8">
      <c r="B581" s="168"/>
      <c r="E581" s="169"/>
      <c r="F581" s="169"/>
      <c r="G581" s="169"/>
      <c r="H581" s="170"/>
    </row>
    <row r="582" spans="2:8">
      <c r="B582" s="168"/>
      <c r="E582" s="169"/>
      <c r="F582" s="169"/>
      <c r="G582" s="169"/>
      <c r="H582" s="170"/>
    </row>
    <row r="583" spans="2:8">
      <c r="B583" s="168"/>
      <c r="E583" s="169"/>
      <c r="F583" s="169"/>
      <c r="G583" s="169"/>
      <c r="H583" s="170"/>
    </row>
    <row r="584" spans="2:8">
      <c r="B584" s="168"/>
      <c r="E584" s="169"/>
      <c r="F584" s="169"/>
      <c r="G584" s="169"/>
      <c r="H584" s="170"/>
    </row>
    <row r="585" spans="2:8">
      <c r="B585" s="168"/>
      <c r="E585" s="169"/>
      <c r="F585" s="169"/>
      <c r="G585" s="169"/>
      <c r="H585" s="170"/>
    </row>
    <row r="586" spans="2:8">
      <c r="B586" s="168"/>
      <c r="E586" s="169"/>
      <c r="F586" s="169"/>
      <c r="G586" s="169"/>
      <c r="H586" s="170"/>
    </row>
    <row r="587" spans="2:8">
      <c r="B587" s="168"/>
      <c r="E587" s="169"/>
      <c r="F587" s="169"/>
      <c r="G587" s="169"/>
      <c r="H587" s="170"/>
    </row>
    <row r="588" spans="2:8">
      <c r="B588" s="168"/>
      <c r="E588" s="169"/>
      <c r="F588" s="169"/>
      <c r="G588" s="169"/>
      <c r="H588" s="170"/>
    </row>
    <row r="589" spans="2:8">
      <c r="B589" s="168"/>
      <c r="E589" s="169"/>
      <c r="F589" s="169"/>
      <c r="G589" s="169"/>
      <c r="H589" s="170"/>
    </row>
    <row r="590" spans="2:8">
      <c r="B590" s="168"/>
      <c r="E590" s="169"/>
      <c r="F590" s="169"/>
      <c r="G590" s="169"/>
      <c r="H590" s="170"/>
    </row>
    <row r="591" spans="2:8">
      <c r="B591" s="168"/>
      <c r="E591" s="169"/>
      <c r="F591" s="169"/>
      <c r="G591" s="169"/>
      <c r="H591" s="170"/>
    </row>
    <row r="592" spans="2:8">
      <c r="B592" s="168"/>
      <c r="E592" s="169"/>
      <c r="F592" s="169"/>
      <c r="G592" s="169"/>
      <c r="H592" s="170"/>
    </row>
    <row r="593" spans="2:8">
      <c r="B593" s="168"/>
      <c r="E593" s="169"/>
      <c r="F593" s="169"/>
      <c r="G593" s="169"/>
      <c r="H593" s="170"/>
    </row>
    <row r="594" spans="2:8">
      <c r="B594" s="168"/>
      <c r="E594" s="169"/>
      <c r="F594" s="169"/>
      <c r="G594" s="169"/>
      <c r="H594" s="170"/>
    </row>
    <row r="595" spans="2:8">
      <c r="B595" s="168"/>
      <c r="E595" s="169"/>
      <c r="F595" s="169"/>
      <c r="G595" s="169"/>
      <c r="H595" s="170"/>
    </row>
    <row r="596" spans="2:8">
      <c r="B596" s="168"/>
      <c r="E596" s="169"/>
      <c r="F596" s="169"/>
      <c r="G596" s="169"/>
      <c r="H596" s="170"/>
    </row>
    <row r="597" spans="2:8">
      <c r="B597" s="168"/>
      <c r="E597" s="169"/>
      <c r="F597" s="169"/>
      <c r="G597" s="169"/>
      <c r="H597" s="170"/>
    </row>
    <row r="598" spans="2:8">
      <c r="B598" s="168"/>
      <c r="E598" s="169"/>
      <c r="F598" s="169"/>
      <c r="G598" s="169"/>
      <c r="H598" s="170"/>
    </row>
    <row r="599" spans="2:8">
      <c r="B599" s="168"/>
      <c r="E599" s="169"/>
      <c r="F599" s="169"/>
      <c r="G599" s="169"/>
      <c r="H599" s="170"/>
    </row>
    <row r="600" spans="2:8">
      <c r="B600" s="168"/>
      <c r="E600" s="169"/>
      <c r="F600" s="169"/>
      <c r="G600" s="169"/>
      <c r="H600" s="170"/>
    </row>
    <row r="601" spans="2:8">
      <c r="B601" s="168"/>
      <c r="E601" s="169"/>
      <c r="F601" s="169"/>
      <c r="G601" s="169"/>
      <c r="H601" s="170"/>
    </row>
    <row r="602" spans="2:8">
      <c r="B602" s="168"/>
      <c r="E602" s="169"/>
      <c r="F602" s="169"/>
      <c r="G602" s="169"/>
      <c r="H602" s="170"/>
    </row>
    <row r="603" spans="2:8">
      <c r="B603" s="168"/>
      <c r="E603" s="169"/>
      <c r="F603" s="169"/>
      <c r="G603" s="169"/>
      <c r="H603" s="170"/>
    </row>
    <row r="604" spans="2:8">
      <c r="B604" s="168"/>
      <c r="E604" s="169"/>
      <c r="F604" s="169"/>
      <c r="G604" s="169"/>
      <c r="H604" s="170"/>
    </row>
    <row r="605" spans="2:8">
      <c r="B605" s="168"/>
      <c r="E605" s="169"/>
      <c r="F605" s="169"/>
      <c r="G605" s="169"/>
      <c r="H605" s="170"/>
    </row>
    <row r="606" spans="2:8">
      <c r="B606" s="168"/>
      <c r="E606" s="169"/>
      <c r="F606" s="169"/>
      <c r="G606" s="169"/>
      <c r="H606" s="170"/>
    </row>
    <row r="607" spans="2:8">
      <c r="B607" s="168"/>
      <c r="E607" s="169"/>
      <c r="F607" s="169"/>
      <c r="G607" s="169"/>
      <c r="H607" s="170"/>
    </row>
    <row r="608" spans="2:8">
      <c r="B608" s="168"/>
      <c r="E608" s="169"/>
      <c r="F608" s="169"/>
      <c r="G608" s="169"/>
      <c r="H608" s="170"/>
    </row>
    <row r="609" spans="2:8">
      <c r="B609" s="168"/>
      <c r="E609" s="169"/>
      <c r="F609" s="169"/>
      <c r="G609" s="169"/>
      <c r="H609" s="170"/>
    </row>
    <row r="610" spans="2:8">
      <c r="B610" s="168"/>
      <c r="E610" s="169"/>
      <c r="F610" s="169"/>
      <c r="G610" s="169"/>
      <c r="H610" s="170"/>
    </row>
    <row r="611" spans="2:8">
      <c r="B611" s="168"/>
      <c r="E611" s="169"/>
      <c r="F611" s="169"/>
      <c r="G611" s="169"/>
      <c r="H611" s="170"/>
    </row>
    <row r="612" spans="2:8">
      <c r="B612" s="168"/>
      <c r="E612" s="169"/>
      <c r="F612" s="169"/>
      <c r="G612" s="169"/>
      <c r="H612" s="170"/>
    </row>
    <row r="613" spans="2:8">
      <c r="B613" s="168"/>
      <c r="E613" s="169"/>
      <c r="F613" s="169"/>
      <c r="G613" s="169"/>
      <c r="H613" s="170"/>
    </row>
    <row r="614" spans="2:8">
      <c r="B614" s="168"/>
      <c r="E614" s="169"/>
      <c r="F614" s="169"/>
      <c r="G614" s="169"/>
      <c r="H614" s="170"/>
    </row>
    <row r="615" spans="2:8">
      <c r="B615" s="168"/>
      <c r="E615" s="169"/>
      <c r="F615" s="169"/>
      <c r="G615" s="169"/>
      <c r="H615" s="170"/>
    </row>
    <row r="616" spans="2:8">
      <c r="B616" s="168"/>
      <c r="E616" s="169"/>
      <c r="F616" s="169"/>
      <c r="G616" s="169"/>
      <c r="H616" s="170"/>
    </row>
    <row r="617" spans="2:8">
      <c r="B617" s="168"/>
      <c r="E617" s="169"/>
      <c r="F617" s="169"/>
      <c r="G617" s="169"/>
      <c r="H617" s="170"/>
    </row>
    <row r="618" spans="2:8">
      <c r="B618" s="168"/>
      <c r="E618" s="169"/>
      <c r="F618" s="169"/>
      <c r="G618" s="169"/>
      <c r="H618" s="170"/>
    </row>
    <row r="619" spans="2:8">
      <c r="B619" s="168"/>
      <c r="E619" s="169"/>
      <c r="F619" s="169"/>
      <c r="G619" s="169"/>
      <c r="H619" s="170"/>
    </row>
    <row r="620" spans="2:8">
      <c r="B620" s="168"/>
      <c r="E620" s="169"/>
      <c r="F620" s="169"/>
      <c r="G620" s="169"/>
      <c r="H620" s="170"/>
    </row>
    <row r="621" spans="2:8">
      <c r="B621" s="168"/>
      <c r="E621" s="169"/>
      <c r="F621" s="169"/>
      <c r="G621" s="169"/>
      <c r="H621" s="170"/>
    </row>
    <row r="622" spans="2:8">
      <c r="B622" s="168"/>
      <c r="E622" s="169"/>
      <c r="F622" s="169"/>
      <c r="G622" s="169"/>
      <c r="H622" s="170"/>
    </row>
    <row r="623" spans="2:8">
      <c r="B623" s="168"/>
      <c r="E623" s="169"/>
      <c r="F623" s="169"/>
      <c r="G623" s="169"/>
      <c r="H623" s="170"/>
    </row>
    <row r="624" spans="2:8">
      <c r="B624" s="168"/>
      <c r="E624" s="169"/>
      <c r="F624" s="169"/>
      <c r="G624" s="169"/>
      <c r="H624" s="170"/>
    </row>
    <row r="625" spans="2:8">
      <c r="B625" s="168"/>
      <c r="E625" s="169"/>
      <c r="F625" s="169"/>
      <c r="G625" s="169"/>
      <c r="H625" s="170"/>
    </row>
    <row r="626" spans="2:8">
      <c r="B626" s="168"/>
      <c r="E626" s="169"/>
      <c r="F626" s="169"/>
      <c r="G626" s="169"/>
      <c r="H626" s="170"/>
    </row>
    <row r="627" spans="2:8">
      <c r="B627" s="168"/>
      <c r="E627" s="169"/>
      <c r="F627" s="169"/>
      <c r="G627" s="169"/>
      <c r="H627" s="170"/>
    </row>
    <row r="628" spans="2:8">
      <c r="B628" s="168"/>
      <c r="E628" s="169"/>
      <c r="F628" s="169"/>
      <c r="G628" s="169"/>
      <c r="H628" s="170"/>
    </row>
    <row r="629" spans="2:8">
      <c r="B629" s="168"/>
      <c r="E629" s="169"/>
      <c r="F629" s="169"/>
      <c r="G629" s="169"/>
      <c r="H629" s="170"/>
    </row>
    <row r="630" spans="2:8">
      <c r="B630" s="168"/>
      <c r="E630" s="169"/>
      <c r="F630" s="169"/>
      <c r="G630" s="169"/>
      <c r="H630" s="170"/>
    </row>
    <row r="631" spans="2:8">
      <c r="B631" s="168"/>
      <c r="E631" s="169"/>
      <c r="F631" s="169"/>
      <c r="G631" s="169"/>
      <c r="H631" s="170"/>
    </row>
    <row r="632" spans="2:8">
      <c r="B632" s="168"/>
      <c r="E632" s="169"/>
      <c r="F632" s="169"/>
      <c r="G632" s="169"/>
      <c r="H632" s="170"/>
    </row>
    <row r="633" spans="2:8">
      <c r="B633" s="168"/>
      <c r="E633" s="169"/>
      <c r="F633" s="169"/>
      <c r="G633" s="169"/>
      <c r="H633" s="170"/>
    </row>
    <row r="634" spans="2:8">
      <c r="B634" s="168"/>
      <c r="E634" s="169"/>
      <c r="F634" s="169"/>
      <c r="G634" s="169"/>
      <c r="H634" s="170"/>
    </row>
    <row r="635" spans="2:8">
      <c r="B635" s="168"/>
      <c r="E635" s="169"/>
      <c r="F635" s="169"/>
      <c r="G635" s="169"/>
      <c r="H635" s="170"/>
    </row>
    <row r="636" spans="2:8">
      <c r="B636" s="168"/>
      <c r="E636" s="169"/>
      <c r="F636" s="169"/>
      <c r="G636" s="169"/>
      <c r="H636" s="170"/>
    </row>
    <row r="637" spans="2:8">
      <c r="B637" s="168"/>
      <c r="E637" s="169"/>
      <c r="F637" s="169"/>
      <c r="G637" s="169"/>
      <c r="H637" s="170"/>
    </row>
    <row r="638" spans="2:8">
      <c r="B638" s="168"/>
      <c r="E638" s="169"/>
      <c r="F638" s="169"/>
      <c r="G638" s="169"/>
      <c r="H638" s="170"/>
    </row>
    <row r="639" spans="2:8">
      <c r="B639" s="168"/>
      <c r="E639" s="169"/>
      <c r="F639" s="169"/>
      <c r="G639" s="169"/>
      <c r="H639" s="170"/>
    </row>
    <row r="640" spans="2:8">
      <c r="B640" s="168"/>
      <c r="E640" s="169"/>
      <c r="F640" s="169"/>
      <c r="G640" s="169"/>
      <c r="H640" s="170"/>
    </row>
    <row r="641" spans="2:8">
      <c r="B641" s="168"/>
      <c r="E641" s="169"/>
      <c r="F641" s="169"/>
      <c r="G641" s="169"/>
      <c r="H641" s="170"/>
    </row>
    <row r="642" spans="2:8">
      <c r="B642" s="168"/>
      <c r="E642" s="169"/>
      <c r="F642" s="169"/>
      <c r="G642" s="169"/>
      <c r="H642" s="170"/>
    </row>
    <row r="643" spans="2:8">
      <c r="B643" s="168"/>
      <c r="E643" s="169"/>
      <c r="F643" s="169"/>
      <c r="G643" s="169"/>
      <c r="H643" s="170"/>
    </row>
    <row r="644" spans="2:8">
      <c r="B644" s="168"/>
      <c r="E644" s="169"/>
      <c r="F644" s="169"/>
      <c r="G644" s="169"/>
      <c r="H644" s="170"/>
    </row>
    <row r="645" spans="2:8">
      <c r="B645" s="168"/>
      <c r="E645" s="169"/>
      <c r="F645" s="169"/>
      <c r="G645" s="169"/>
      <c r="H645" s="170"/>
    </row>
    <row r="646" spans="2:8">
      <c r="B646" s="168"/>
      <c r="E646" s="169"/>
      <c r="F646" s="169"/>
      <c r="G646" s="169"/>
      <c r="H646" s="170"/>
    </row>
    <row r="647" spans="2:8">
      <c r="B647" s="168"/>
      <c r="E647" s="169"/>
      <c r="F647" s="169"/>
      <c r="G647" s="169"/>
      <c r="H647" s="170"/>
    </row>
    <row r="648" spans="2:8">
      <c r="B648" s="168"/>
      <c r="E648" s="169"/>
      <c r="F648" s="169"/>
      <c r="G648" s="169"/>
      <c r="H648" s="170"/>
    </row>
    <row r="649" spans="2:8">
      <c r="B649" s="168"/>
      <c r="E649" s="169"/>
      <c r="F649" s="169"/>
      <c r="G649" s="169"/>
      <c r="H649" s="170"/>
    </row>
    <row r="650" spans="2:8">
      <c r="B650" s="168"/>
      <c r="E650" s="169"/>
      <c r="F650" s="169"/>
      <c r="G650" s="169"/>
      <c r="H650" s="170"/>
    </row>
    <row r="651" spans="2:8">
      <c r="B651" s="168"/>
      <c r="E651" s="169"/>
      <c r="F651" s="169"/>
      <c r="G651" s="169"/>
      <c r="H651" s="170"/>
    </row>
    <row r="652" spans="2:8">
      <c r="B652" s="168"/>
      <c r="E652" s="169"/>
      <c r="F652" s="169"/>
      <c r="G652" s="169"/>
      <c r="H652" s="170"/>
    </row>
    <row r="653" spans="2:8">
      <c r="B653" s="168"/>
      <c r="E653" s="169"/>
      <c r="F653" s="169"/>
      <c r="G653" s="169"/>
      <c r="H653" s="170"/>
    </row>
    <row r="654" spans="2:8">
      <c r="B654" s="168"/>
      <c r="E654" s="169"/>
      <c r="F654" s="169"/>
      <c r="G654" s="169"/>
      <c r="H654" s="170"/>
    </row>
    <row r="655" spans="2:8">
      <c r="B655" s="168"/>
      <c r="E655" s="169"/>
      <c r="F655" s="169"/>
      <c r="G655" s="169"/>
      <c r="H655" s="170"/>
    </row>
    <row r="656" spans="2:8">
      <c r="B656" s="168"/>
      <c r="E656" s="169"/>
      <c r="F656" s="169"/>
      <c r="G656" s="169"/>
      <c r="H656" s="170"/>
    </row>
    <row r="657" spans="2:8">
      <c r="B657" s="168"/>
      <c r="E657" s="169"/>
      <c r="F657" s="169"/>
      <c r="G657" s="169"/>
      <c r="H657" s="170"/>
    </row>
    <row r="658" spans="2:8">
      <c r="B658" s="168"/>
      <c r="E658" s="169"/>
      <c r="F658" s="169"/>
      <c r="G658" s="169"/>
      <c r="H658" s="170"/>
    </row>
    <row r="659" spans="2:8">
      <c r="B659" s="168"/>
      <c r="E659" s="169"/>
      <c r="F659" s="169"/>
      <c r="G659" s="169"/>
      <c r="H659" s="170"/>
    </row>
    <row r="660" spans="2:8">
      <c r="B660" s="168"/>
      <c r="E660" s="169"/>
      <c r="F660" s="169"/>
      <c r="G660" s="169"/>
      <c r="H660" s="170"/>
    </row>
    <row r="661" spans="2:8">
      <c r="B661" s="168"/>
      <c r="E661" s="169"/>
      <c r="F661" s="169"/>
      <c r="G661" s="169"/>
      <c r="H661" s="170"/>
    </row>
    <row r="662" spans="2:8">
      <c r="B662" s="168"/>
      <c r="E662" s="169"/>
      <c r="F662" s="169"/>
      <c r="G662" s="169"/>
      <c r="H662" s="170"/>
    </row>
    <row r="663" spans="2:8">
      <c r="B663" s="168"/>
      <c r="E663" s="169"/>
      <c r="F663" s="169"/>
      <c r="G663" s="169"/>
      <c r="H663" s="170"/>
    </row>
    <row r="664" spans="2:8">
      <c r="B664" s="168"/>
      <c r="E664" s="169"/>
      <c r="F664" s="169"/>
      <c r="G664" s="169"/>
      <c r="H664" s="170"/>
    </row>
    <row r="665" spans="2:8">
      <c r="B665" s="168"/>
      <c r="E665" s="169"/>
      <c r="F665" s="169"/>
      <c r="G665" s="169"/>
      <c r="H665" s="170"/>
    </row>
    <row r="666" spans="2:8">
      <c r="B666" s="168"/>
      <c r="E666" s="169"/>
      <c r="F666" s="169"/>
      <c r="G666" s="169"/>
      <c r="H666" s="170"/>
    </row>
    <row r="667" spans="2:8">
      <c r="B667" s="168"/>
      <c r="E667" s="169"/>
      <c r="F667" s="169"/>
      <c r="G667" s="169"/>
      <c r="H667" s="170"/>
    </row>
    <row r="668" spans="2:8">
      <c r="B668" s="168"/>
      <c r="E668" s="169"/>
      <c r="F668" s="169"/>
      <c r="G668" s="169"/>
      <c r="H668" s="170"/>
    </row>
    <row r="669" spans="2:8">
      <c r="B669" s="168"/>
      <c r="E669" s="169"/>
      <c r="F669" s="169"/>
      <c r="G669" s="169"/>
      <c r="H669" s="170"/>
    </row>
    <row r="670" spans="2:8">
      <c r="B670" s="168"/>
      <c r="E670" s="169"/>
      <c r="F670" s="169"/>
      <c r="G670" s="169"/>
      <c r="H670" s="170"/>
    </row>
    <row r="671" spans="2:8">
      <c r="B671" s="168"/>
      <c r="E671" s="169"/>
      <c r="F671" s="169"/>
      <c r="G671" s="169"/>
      <c r="H671" s="170"/>
    </row>
    <row r="672" spans="2:8">
      <c r="B672" s="168"/>
      <c r="E672" s="169"/>
      <c r="F672" s="169"/>
      <c r="G672" s="169"/>
      <c r="H672" s="170"/>
    </row>
    <row r="673" spans="2:8">
      <c r="B673" s="168"/>
      <c r="E673" s="169"/>
      <c r="F673" s="169"/>
      <c r="G673" s="169"/>
      <c r="H673" s="170"/>
    </row>
    <row r="674" spans="2:8">
      <c r="B674" s="168"/>
      <c r="E674" s="169"/>
      <c r="F674" s="169"/>
      <c r="G674" s="169"/>
      <c r="H674" s="170"/>
    </row>
    <row r="675" spans="2:8">
      <c r="B675" s="168"/>
      <c r="E675" s="169"/>
      <c r="F675" s="169"/>
      <c r="G675" s="169"/>
      <c r="H675" s="170"/>
    </row>
    <row r="676" spans="2:8">
      <c r="B676" s="168"/>
      <c r="E676" s="169"/>
      <c r="F676" s="169"/>
      <c r="G676" s="169"/>
      <c r="H676" s="170"/>
    </row>
    <row r="677" spans="2:8">
      <c r="B677" s="168"/>
      <c r="E677" s="169"/>
      <c r="F677" s="169"/>
      <c r="G677" s="169"/>
      <c r="H677" s="170"/>
    </row>
    <row r="678" spans="2:8">
      <c r="B678" s="168"/>
      <c r="E678" s="169"/>
      <c r="F678" s="169"/>
      <c r="G678" s="169"/>
      <c r="H678" s="170"/>
    </row>
    <row r="679" spans="2:8">
      <c r="B679" s="168"/>
      <c r="E679" s="169"/>
      <c r="F679" s="169"/>
      <c r="G679" s="169"/>
      <c r="H679" s="170"/>
    </row>
    <row r="680" spans="2:8">
      <c r="B680" s="168"/>
      <c r="E680" s="169"/>
      <c r="F680" s="169"/>
      <c r="G680" s="169"/>
      <c r="H680" s="170"/>
    </row>
    <row r="681" spans="2:8">
      <c r="B681" s="168"/>
      <c r="E681" s="169"/>
      <c r="F681" s="169"/>
      <c r="G681" s="169"/>
      <c r="H681" s="170"/>
    </row>
    <row r="682" spans="2:8">
      <c r="B682" s="168"/>
      <c r="E682" s="169"/>
      <c r="F682" s="169"/>
      <c r="G682" s="169"/>
      <c r="H682" s="170"/>
    </row>
    <row r="683" spans="2:8">
      <c r="B683" s="168"/>
      <c r="E683" s="169"/>
      <c r="F683" s="169"/>
      <c r="G683" s="169"/>
      <c r="H683" s="170"/>
    </row>
    <row r="684" spans="2:8">
      <c r="B684" s="168"/>
      <c r="E684" s="169"/>
      <c r="F684" s="169"/>
      <c r="G684" s="169"/>
      <c r="H684" s="170"/>
    </row>
    <row r="685" spans="2:8">
      <c r="B685" s="168"/>
      <c r="E685" s="169"/>
      <c r="F685" s="169"/>
      <c r="G685" s="169"/>
      <c r="H685" s="170"/>
    </row>
    <row r="686" spans="2:8">
      <c r="B686" s="168"/>
      <c r="E686" s="169"/>
      <c r="F686" s="169"/>
      <c r="G686" s="169"/>
      <c r="H686" s="170"/>
    </row>
    <row r="687" spans="2:8">
      <c r="B687" s="168"/>
      <c r="E687" s="169"/>
      <c r="F687" s="169"/>
      <c r="G687" s="169"/>
      <c r="H687" s="170"/>
    </row>
    <row r="688" spans="2:8">
      <c r="B688" s="168"/>
      <c r="E688" s="169"/>
      <c r="F688" s="169"/>
      <c r="G688" s="169"/>
      <c r="H688" s="170"/>
    </row>
    <row r="689" spans="2:8">
      <c r="B689" s="168"/>
      <c r="E689" s="169"/>
      <c r="F689" s="169"/>
      <c r="G689" s="169"/>
      <c r="H689" s="170"/>
    </row>
    <row r="690" spans="2:8">
      <c r="B690" s="168"/>
      <c r="E690" s="169"/>
      <c r="F690" s="169"/>
      <c r="G690" s="169"/>
      <c r="H690" s="170"/>
    </row>
    <row r="691" spans="2:8">
      <c r="B691" s="168"/>
      <c r="E691" s="169"/>
      <c r="F691" s="169"/>
      <c r="G691" s="169"/>
      <c r="H691" s="170"/>
    </row>
    <row r="692" spans="2:8">
      <c r="B692" s="168"/>
      <c r="E692" s="169"/>
      <c r="F692" s="169"/>
      <c r="G692" s="169"/>
      <c r="H692" s="170"/>
    </row>
    <row r="693" spans="2:8">
      <c r="B693" s="168"/>
      <c r="E693" s="169"/>
      <c r="F693" s="169"/>
      <c r="G693" s="169"/>
      <c r="H693" s="170"/>
    </row>
    <row r="694" spans="2:8">
      <c r="B694" s="168"/>
      <c r="E694" s="169"/>
      <c r="F694" s="169"/>
      <c r="G694" s="169"/>
      <c r="H694" s="170"/>
    </row>
    <row r="695" spans="2:8">
      <c r="B695" s="168"/>
      <c r="E695" s="169"/>
      <c r="F695" s="169"/>
      <c r="G695" s="169"/>
      <c r="H695" s="170"/>
    </row>
    <row r="696" spans="2:8">
      <c r="B696" s="168"/>
      <c r="E696" s="169"/>
      <c r="F696" s="169"/>
      <c r="G696" s="169"/>
      <c r="H696" s="170"/>
    </row>
    <row r="697" spans="2:8">
      <c r="B697" s="168"/>
      <c r="E697" s="169"/>
      <c r="F697" s="169"/>
      <c r="G697" s="169"/>
      <c r="H697" s="170"/>
    </row>
    <row r="698" spans="2:8">
      <c r="B698" s="168"/>
      <c r="E698" s="169"/>
      <c r="F698" s="169"/>
      <c r="G698" s="169"/>
      <c r="H698" s="170"/>
    </row>
    <row r="699" spans="2:8">
      <c r="B699" s="168"/>
      <c r="E699" s="169"/>
      <c r="F699" s="169"/>
      <c r="G699" s="169"/>
      <c r="H699" s="170"/>
    </row>
    <row r="700" spans="2:8">
      <c r="B700" s="168"/>
      <c r="E700" s="169"/>
      <c r="F700" s="169"/>
      <c r="G700" s="169"/>
      <c r="H700" s="170"/>
    </row>
    <row r="701" spans="2:8">
      <c r="B701" s="168"/>
      <c r="E701" s="169"/>
      <c r="F701" s="169"/>
      <c r="G701" s="169"/>
      <c r="H701" s="170"/>
    </row>
    <row r="702" spans="2:8">
      <c r="B702" s="168"/>
      <c r="E702" s="169"/>
      <c r="F702" s="169"/>
      <c r="G702" s="169"/>
      <c r="H702" s="170"/>
    </row>
    <row r="703" spans="2:8">
      <c r="B703" s="168"/>
      <c r="E703" s="169"/>
      <c r="F703" s="169"/>
      <c r="G703" s="169"/>
      <c r="H703" s="170"/>
    </row>
    <row r="704" spans="2:8">
      <c r="B704" s="168"/>
      <c r="E704" s="169"/>
      <c r="F704" s="169"/>
      <c r="G704" s="169"/>
      <c r="H704" s="170"/>
    </row>
    <row r="705" spans="2:8">
      <c r="B705" s="168"/>
      <c r="E705" s="169"/>
      <c r="F705" s="169"/>
      <c r="G705" s="169"/>
      <c r="H705" s="170"/>
    </row>
    <row r="706" spans="2:8">
      <c r="B706" s="168"/>
      <c r="E706" s="169"/>
      <c r="F706" s="169"/>
      <c r="G706" s="169"/>
      <c r="H706" s="170"/>
    </row>
    <row r="707" spans="2:8">
      <c r="B707" s="168"/>
      <c r="E707" s="169"/>
      <c r="F707" s="169"/>
      <c r="G707" s="169"/>
      <c r="H707" s="170"/>
    </row>
    <row r="708" spans="2:8">
      <c r="B708" s="168"/>
      <c r="E708" s="169"/>
      <c r="F708" s="169"/>
      <c r="G708" s="169"/>
      <c r="H708" s="170"/>
    </row>
    <row r="709" spans="2:8">
      <c r="B709" s="168"/>
      <c r="E709" s="169"/>
      <c r="F709" s="169"/>
      <c r="G709" s="169"/>
      <c r="H709" s="170"/>
    </row>
    <row r="710" spans="2:8">
      <c r="B710" s="168"/>
      <c r="E710" s="169"/>
      <c r="F710" s="169"/>
      <c r="G710" s="169"/>
      <c r="H710" s="170"/>
    </row>
    <row r="711" spans="2:8">
      <c r="B711" s="168"/>
      <c r="E711" s="169"/>
      <c r="F711" s="169"/>
      <c r="G711" s="169"/>
      <c r="H711" s="170"/>
    </row>
    <row r="712" spans="2:8">
      <c r="B712" s="168"/>
      <c r="E712" s="169"/>
      <c r="F712" s="169"/>
      <c r="G712" s="169"/>
      <c r="H712" s="170"/>
    </row>
    <row r="713" spans="2:8">
      <c r="B713" s="168"/>
      <c r="E713" s="169"/>
      <c r="F713" s="169"/>
      <c r="G713" s="169"/>
      <c r="H713" s="170"/>
    </row>
    <row r="714" spans="2:8">
      <c r="B714" s="168"/>
      <c r="E714" s="169"/>
      <c r="F714" s="169"/>
      <c r="G714" s="169"/>
      <c r="H714" s="170"/>
    </row>
    <row r="715" spans="2:8">
      <c r="B715" s="168"/>
      <c r="E715" s="169"/>
      <c r="F715" s="169"/>
      <c r="G715" s="169"/>
      <c r="H715" s="170"/>
    </row>
    <row r="716" spans="2:8">
      <c r="B716" s="168"/>
      <c r="E716" s="169"/>
      <c r="F716" s="169"/>
      <c r="G716" s="169"/>
      <c r="H716" s="170"/>
    </row>
    <row r="717" spans="2:8">
      <c r="B717" s="168"/>
      <c r="E717" s="169"/>
      <c r="F717" s="169"/>
      <c r="G717" s="169"/>
      <c r="H717" s="170"/>
    </row>
    <row r="718" spans="2:8">
      <c r="B718" s="168"/>
      <c r="E718" s="169"/>
      <c r="F718" s="169"/>
      <c r="G718" s="169"/>
      <c r="H718" s="170"/>
    </row>
    <row r="719" spans="2:8">
      <c r="B719" s="168"/>
      <c r="E719" s="169"/>
      <c r="F719" s="169"/>
      <c r="G719" s="169"/>
      <c r="H719" s="170"/>
    </row>
    <row r="720" spans="2:8">
      <c r="B720" s="168"/>
      <c r="E720" s="169"/>
      <c r="F720" s="169"/>
      <c r="G720" s="169"/>
      <c r="H720" s="170"/>
    </row>
    <row r="721" spans="2:8">
      <c r="B721" s="168"/>
      <c r="E721" s="169"/>
      <c r="F721" s="169"/>
      <c r="G721" s="169"/>
      <c r="H721" s="170"/>
    </row>
    <row r="722" spans="2:8">
      <c r="B722" s="168"/>
      <c r="E722" s="169"/>
      <c r="F722" s="169"/>
      <c r="G722" s="169"/>
      <c r="H722" s="170"/>
    </row>
    <row r="723" spans="2:8">
      <c r="B723" s="168"/>
      <c r="E723" s="169"/>
      <c r="F723" s="169"/>
      <c r="G723" s="169"/>
      <c r="H723" s="170"/>
    </row>
    <row r="724" spans="2:8">
      <c r="B724" s="168"/>
      <c r="E724" s="169"/>
      <c r="F724" s="169"/>
      <c r="G724" s="169"/>
      <c r="H724" s="170"/>
    </row>
    <row r="725" spans="2:8">
      <c r="B725" s="168"/>
      <c r="E725" s="169"/>
      <c r="F725" s="169"/>
      <c r="G725" s="169"/>
      <c r="H725" s="170"/>
    </row>
    <row r="726" spans="2:8">
      <c r="B726" s="168"/>
      <c r="E726" s="169"/>
      <c r="F726" s="169"/>
      <c r="G726" s="169"/>
      <c r="H726" s="170"/>
    </row>
    <row r="727" spans="2:8">
      <c r="B727" s="168"/>
      <c r="E727" s="169"/>
      <c r="F727" s="169"/>
      <c r="G727" s="169"/>
      <c r="H727" s="170"/>
    </row>
    <row r="728" spans="2:8">
      <c r="B728" s="168"/>
      <c r="E728" s="169"/>
      <c r="F728" s="169"/>
      <c r="G728" s="169"/>
      <c r="H728" s="170"/>
    </row>
    <row r="729" spans="2:8">
      <c r="B729" s="168"/>
      <c r="E729" s="169"/>
      <c r="F729" s="169"/>
      <c r="G729" s="169"/>
      <c r="H729" s="170"/>
    </row>
    <row r="730" spans="2:8">
      <c r="B730" s="168"/>
      <c r="E730" s="169"/>
      <c r="F730" s="169"/>
      <c r="G730" s="169"/>
      <c r="H730" s="170"/>
    </row>
    <row r="731" spans="2:8">
      <c r="B731" s="168"/>
      <c r="E731" s="169"/>
      <c r="F731" s="169"/>
      <c r="G731" s="169"/>
      <c r="H731" s="170"/>
    </row>
    <row r="732" spans="2:8">
      <c r="B732" s="168"/>
      <c r="E732" s="169"/>
      <c r="F732" s="169"/>
      <c r="G732" s="169"/>
      <c r="H732" s="170"/>
    </row>
    <row r="733" spans="2:8">
      <c r="B733" s="168"/>
      <c r="E733" s="169"/>
      <c r="F733" s="169"/>
      <c r="G733" s="169"/>
      <c r="H733" s="170"/>
    </row>
    <row r="734" spans="2:8">
      <c r="B734" s="168"/>
      <c r="E734" s="169"/>
      <c r="F734" s="169"/>
      <c r="G734" s="169"/>
      <c r="H734" s="170"/>
    </row>
    <row r="735" spans="2:8">
      <c r="B735" s="168"/>
      <c r="E735" s="169"/>
      <c r="F735" s="169"/>
      <c r="G735" s="169"/>
      <c r="H735" s="170"/>
    </row>
    <row r="736" spans="2:8">
      <c r="B736" s="168"/>
      <c r="E736" s="169"/>
      <c r="F736" s="169"/>
      <c r="G736" s="169"/>
      <c r="H736" s="170"/>
    </row>
    <row r="737" spans="2:8">
      <c r="B737" s="168"/>
      <c r="E737" s="169"/>
      <c r="F737" s="169"/>
      <c r="G737" s="169"/>
      <c r="H737" s="170"/>
    </row>
    <row r="738" spans="2:8">
      <c r="B738" s="168"/>
      <c r="E738" s="169"/>
      <c r="F738" s="169"/>
      <c r="G738" s="169"/>
      <c r="H738" s="170"/>
    </row>
    <row r="739" spans="2:8">
      <c r="B739" s="168"/>
      <c r="E739" s="169"/>
      <c r="F739" s="169"/>
      <c r="G739" s="169"/>
      <c r="H739" s="170"/>
    </row>
    <row r="740" spans="2:8">
      <c r="B740" s="168"/>
      <c r="E740" s="169"/>
      <c r="F740" s="169"/>
      <c r="G740" s="169"/>
      <c r="H740" s="170"/>
    </row>
    <row r="741" spans="2:8">
      <c r="B741" s="168"/>
      <c r="E741" s="169"/>
      <c r="F741" s="169"/>
      <c r="G741" s="169"/>
      <c r="H741" s="170"/>
    </row>
    <row r="742" spans="2:8">
      <c r="B742" s="168"/>
      <c r="E742" s="169"/>
      <c r="F742" s="169"/>
      <c r="G742" s="169"/>
      <c r="H742" s="170"/>
    </row>
    <row r="743" spans="2:8">
      <c r="B743" s="168"/>
      <c r="E743" s="169"/>
      <c r="F743" s="169"/>
      <c r="G743" s="169"/>
      <c r="H743" s="170"/>
    </row>
    <row r="744" spans="2:8">
      <c r="B744" s="168"/>
      <c r="E744" s="169"/>
      <c r="F744" s="169"/>
      <c r="G744" s="169"/>
      <c r="H744" s="170"/>
    </row>
    <row r="745" spans="2:8">
      <c r="B745" s="168"/>
      <c r="E745" s="169"/>
      <c r="F745" s="169"/>
      <c r="G745" s="169"/>
      <c r="H745" s="170"/>
    </row>
    <row r="746" spans="2:8">
      <c r="B746" s="168"/>
      <c r="E746" s="169"/>
      <c r="F746" s="169"/>
      <c r="G746" s="169"/>
      <c r="H746" s="170"/>
    </row>
    <row r="747" spans="2:8">
      <c r="B747" s="168"/>
      <c r="E747" s="169"/>
      <c r="F747" s="169"/>
      <c r="G747" s="169"/>
      <c r="H747" s="170"/>
    </row>
    <row r="748" spans="2:8">
      <c r="B748" s="168"/>
      <c r="E748" s="169"/>
      <c r="F748" s="169"/>
      <c r="G748" s="169"/>
      <c r="H748" s="170"/>
    </row>
    <row r="749" spans="2:8">
      <c r="B749" s="168"/>
      <c r="E749" s="169"/>
      <c r="F749" s="169"/>
      <c r="G749" s="169"/>
      <c r="H749" s="170"/>
    </row>
    <row r="750" spans="2:8">
      <c r="B750" s="168"/>
      <c r="E750" s="169"/>
      <c r="F750" s="169"/>
      <c r="G750" s="169"/>
      <c r="H750" s="170"/>
    </row>
    <row r="751" spans="2:8">
      <c r="B751" s="168"/>
      <c r="E751" s="169"/>
      <c r="F751" s="169"/>
      <c r="G751" s="169"/>
      <c r="H751" s="170"/>
    </row>
    <row r="752" spans="2:8">
      <c r="B752" s="168"/>
      <c r="E752" s="169"/>
      <c r="F752" s="169"/>
      <c r="G752" s="169"/>
      <c r="H752" s="170"/>
    </row>
    <row r="753" spans="2:8">
      <c r="B753" s="168"/>
      <c r="E753" s="169"/>
      <c r="F753" s="169"/>
      <c r="G753" s="169"/>
      <c r="H753" s="170"/>
    </row>
    <row r="754" spans="2:8">
      <c r="B754" s="168"/>
      <c r="E754" s="169"/>
      <c r="F754" s="169"/>
      <c r="G754" s="169"/>
      <c r="H754" s="170"/>
    </row>
    <row r="755" spans="2:8">
      <c r="B755" s="168"/>
      <c r="E755" s="169"/>
      <c r="F755" s="169"/>
      <c r="G755" s="169"/>
      <c r="H755" s="170"/>
    </row>
    <row r="756" spans="2:8">
      <c r="B756" s="168"/>
      <c r="E756" s="169"/>
      <c r="F756" s="169"/>
      <c r="G756" s="169"/>
      <c r="H756" s="170"/>
    </row>
    <row r="757" spans="2:8">
      <c r="B757" s="168"/>
      <c r="E757" s="169"/>
      <c r="F757" s="169"/>
      <c r="G757" s="169"/>
      <c r="H757" s="170"/>
    </row>
    <row r="758" spans="2:8">
      <c r="B758" s="168"/>
      <c r="E758" s="169"/>
      <c r="F758" s="169"/>
      <c r="G758" s="169"/>
      <c r="H758" s="170"/>
    </row>
    <row r="759" spans="2:8">
      <c r="B759" s="168"/>
      <c r="E759" s="169"/>
      <c r="F759" s="169"/>
      <c r="G759" s="169"/>
      <c r="H759" s="170"/>
    </row>
    <row r="760" spans="2:8">
      <c r="B760" s="168"/>
      <c r="E760" s="169"/>
      <c r="F760" s="169"/>
      <c r="G760" s="169"/>
      <c r="H760" s="170"/>
    </row>
    <row r="761" spans="2:8">
      <c r="B761" s="168"/>
      <c r="E761" s="169"/>
      <c r="F761" s="169"/>
      <c r="G761" s="169"/>
      <c r="H761" s="170"/>
    </row>
    <row r="762" spans="2:8">
      <c r="B762" s="168"/>
      <c r="E762" s="169"/>
      <c r="F762" s="169"/>
      <c r="G762" s="169"/>
      <c r="H762" s="170"/>
    </row>
    <row r="763" spans="2:8">
      <c r="B763" s="168"/>
      <c r="E763" s="169"/>
      <c r="F763" s="169"/>
      <c r="G763" s="169"/>
      <c r="H763" s="170"/>
    </row>
    <row r="764" spans="2:8">
      <c r="B764" s="168"/>
      <c r="E764" s="169"/>
      <c r="F764" s="169"/>
      <c r="G764" s="169"/>
      <c r="H764" s="170"/>
    </row>
    <row r="765" spans="2:8">
      <c r="B765" s="168"/>
      <c r="E765" s="169"/>
      <c r="F765" s="169"/>
      <c r="G765" s="169"/>
      <c r="H765" s="170"/>
    </row>
    <row r="766" spans="2:8">
      <c r="B766" s="168"/>
      <c r="E766" s="169"/>
      <c r="F766" s="169"/>
      <c r="G766" s="169"/>
      <c r="H766" s="170"/>
    </row>
    <row r="767" spans="2:8">
      <c r="B767" s="168"/>
      <c r="E767" s="169"/>
      <c r="F767" s="169"/>
      <c r="G767" s="169"/>
      <c r="H767" s="170"/>
    </row>
    <row r="768" spans="2:8">
      <c r="B768" s="168"/>
      <c r="E768" s="169"/>
      <c r="F768" s="169"/>
      <c r="G768" s="169"/>
      <c r="H768" s="170"/>
    </row>
    <row r="769" spans="2:8">
      <c r="B769" s="168"/>
      <c r="E769" s="169"/>
      <c r="F769" s="169"/>
      <c r="G769" s="169"/>
      <c r="H769" s="170"/>
    </row>
    <row r="770" spans="2:8">
      <c r="B770" s="168"/>
      <c r="E770" s="169"/>
      <c r="F770" s="169"/>
      <c r="G770" s="169"/>
      <c r="H770" s="170"/>
    </row>
    <row r="771" spans="2:8">
      <c r="B771" s="168"/>
      <c r="E771" s="169"/>
      <c r="F771" s="169"/>
      <c r="G771" s="169"/>
      <c r="H771" s="170"/>
    </row>
    <row r="772" spans="2:8">
      <c r="B772" s="168"/>
      <c r="E772" s="169"/>
      <c r="F772" s="169"/>
      <c r="G772" s="169"/>
      <c r="H772" s="170"/>
    </row>
    <row r="773" spans="2:8">
      <c r="B773" s="168"/>
      <c r="E773" s="169"/>
      <c r="F773" s="169"/>
      <c r="G773" s="169"/>
      <c r="H773" s="170"/>
    </row>
    <row r="774" spans="2:8">
      <c r="B774" s="168"/>
      <c r="E774" s="169"/>
      <c r="F774" s="169"/>
      <c r="G774" s="169"/>
      <c r="H774" s="170"/>
    </row>
    <row r="775" spans="2:8">
      <c r="B775" s="168"/>
      <c r="E775" s="169"/>
      <c r="F775" s="169"/>
      <c r="G775" s="169"/>
      <c r="H775" s="170"/>
    </row>
    <row r="776" spans="2:8">
      <c r="B776" s="168"/>
      <c r="E776" s="169"/>
      <c r="F776" s="169"/>
      <c r="G776" s="169"/>
      <c r="H776" s="170"/>
    </row>
    <row r="777" spans="2:8">
      <c r="B777" s="168"/>
      <c r="E777" s="169"/>
      <c r="F777" s="169"/>
      <c r="G777" s="169"/>
      <c r="H777" s="170"/>
    </row>
    <row r="778" spans="2:8">
      <c r="B778" s="168"/>
      <c r="E778" s="169"/>
      <c r="F778" s="169"/>
      <c r="G778" s="169"/>
      <c r="H778" s="170"/>
    </row>
    <row r="779" spans="2:8">
      <c r="B779" s="168"/>
      <c r="E779" s="169"/>
      <c r="F779" s="169"/>
      <c r="G779" s="169"/>
      <c r="H779" s="170"/>
    </row>
    <row r="780" spans="2:8">
      <c r="B780" s="168"/>
      <c r="E780" s="169"/>
      <c r="F780" s="169"/>
      <c r="G780" s="169"/>
      <c r="H780" s="170"/>
    </row>
    <row r="781" spans="2:8">
      <c r="B781" s="168"/>
      <c r="E781" s="169"/>
      <c r="F781" s="169"/>
      <c r="G781" s="169"/>
      <c r="H781" s="170"/>
    </row>
    <row r="782" spans="2:8">
      <c r="B782" s="168"/>
      <c r="E782" s="169"/>
      <c r="F782" s="169"/>
      <c r="G782" s="169"/>
      <c r="H782" s="170"/>
    </row>
    <row r="783" spans="2:8">
      <c r="B783" s="168"/>
      <c r="E783" s="169"/>
      <c r="F783" s="169"/>
      <c r="G783" s="169"/>
      <c r="H783" s="170"/>
    </row>
    <row r="784" spans="2:8">
      <c r="B784" s="168"/>
      <c r="E784" s="169"/>
      <c r="F784" s="169"/>
      <c r="G784" s="169"/>
      <c r="H784" s="170"/>
    </row>
    <row r="785" spans="2:8">
      <c r="B785" s="168"/>
      <c r="E785" s="169"/>
      <c r="F785" s="169"/>
      <c r="G785" s="169"/>
      <c r="H785" s="170"/>
    </row>
    <row r="786" spans="2:8">
      <c r="B786" s="168"/>
      <c r="E786" s="169"/>
      <c r="F786" s="169"/>
      <c r="G786" s="169"/>
      <c r="H786" s="170"/>
    </row>
    <row r="787" spans="2:8">
      <c r="B787" s="168"/>
      <c r="E787" s="169"/>
      <c r="F787" s="169"/>
      <c r="G787" s="169"/>
      <c r="H787" s="170"/>
    </row>
    <row r="788" spans="2:8">
      <c r="B788" s="168"/>
      <c r="E788" s="169"/>
      <c r="F788" s="169"/>
      <c r="G788" s="169"/>
      <c r="H788" s="170"/>
    </row>
    <row r="789" spans="2:8">
      <c r="B789" s="168"/>
      <c r="E789" s="169"/>
      <c r="F789" s="169"/>
      <c r="G789" s="169"/>
      <c r="H789" s="170"/>
    </row>
    <row r="790" spans="2:8">
      <c r="B790" s="168"/>
      <c r="E790" s="169"/>
      <c r="F790" s="169"/>
      <c r="G790" s="169"/>
      <c r="H790" s="170"/>
    </row>
    <row r="791" spans="2:8">
      <c r="B791" s="168"/>
      <c r="E791" s="169"/>
      <c r="F791" s="169"/>
      <c r="G791" s="169"/>
      <c r="H791" s="170"/>
    </row>
    <row r="792" spans="2:8">
      <c r="B792" s="168"/>
      <c r="E792" s="169"/>
      <c r="F792" s="169"/>
      <c r="G792" s="169"/>
      <c r="H792" s="170"/>
    </row>
    <row r="793" spans="2:8">
      <c r="B793" s="168"/>
      <c r="E793" s="169"/>
      <c r="F793" s="169"/>
      <c r="G793" s="169"/>
      <c r="H793" s="170"/>
    </row>
    <row r="794" spans="2:8">
      <c r="B794" s="168"/>
      <c r="E794" s="169"/>
      <c r="F794" s="169"/>
      <c r="G794" s="169"/>
      <c r="H794" s="170"/>
    </row>
    <row r="795" spans="2:8">
      <c r="B795" s="168"/>
      <c r="E795" s="169"/>
      <c r="F795" s="169"/>
      <c r="G795" s="169"/>
      <c r="H795" s="170"/>
    </row>
    <row r="796" spans="2:8">
      <c r="B796" s="168"/>
      <c r="E796" s="169"/>
      <c r="F796" s="169"/>
      <c r="G796" s="169"/>
      <c r="H796" s="170"/>
    </row>
    <row r="797" spans="2:8">
      <c r="B797" s="168"/>
      <c r="E797" s="169"/>
      <c r="F797" s="169"/>
      <c r="G797" s="169"/>
      <c r="H797" s="170"/>
    </row>
    <row r="798" spans="2:8">
      <c r="B798" s="168"/>
      <c r="E798" s="169"/>
      <c r="F798" s="169"/>
      <c r="G798" s="169"/>
      <c r="H798" s="170"/>
    </row>
    <row r="799" spans="2:8">
      <c r="B799" s="168"/>
      <c r="E799" s="169"/>
      <c r="F799" s="169"/>
      <c r="G799" s="169"/>
      <c r="H799" s="170"/>
    </row>
    <row r="800" spans="2:8">
      <c r="B800" s="168"/>
      <c r="E800" s="169"/>
      <c r="F800" s="169"/>
      <c r="G800" s="169"/>
      <c r="H800" s="170"/>
    </row>
    <row r="801" spans="2:8">
      <c r="B801" s="168"/>
      <c r="E801" s="169"/>
      <c r="F801" s="169"/>
      <c r="G801" s="169"/>
      <c r="H801" s="170"/>
    </row>
    <row r="802" spans="2:8">
      <c r="B802" s="168"/>
      <c r="E802" s="169"/>
      <c r="F802" s="169"/>
      <c r="G802" s="169"/>
      <c r="H802" s="170"/>
    </row>
    <row r="803" spans="2:8">
      <c r="B803" s="168"/>
      <c r="E803" s="169"/>
      <c r="F803" s="169"/>
      <c r="G803" s="169"/>
      <c r="H803" s="170"/>
    </row>
    <row r="804" spans="2:8">
      <c r="B804" s="168"/>
      <c r="E804" s="169"/>
      <c r="F804" s="169"/>
      <c r="G804" s="169"/>
      <c r="H804" s="170"/>
    </row>
    <row r="805" spans="2:8">
      <c r="B805" s="168"/>
      <c r="E805" s="169"/>
      <c r="F805" s="169"/>
      <c r="G805" s="169"/>
      <c r="H805" s="170"/>
    </row>
    <row r="806" spans="2:8">
      <c r="B806" s="168"/>
      <c r="E806" s="169"/>
      <c r="F806" s="169"/>
      <c r="G806" s="169"/>
      <c r="H806" s="170"/>
    </row>
    <row r="807" spans="2:8">
      <c r="B807" s="168"/>
      <c r="E807" s="169"/>
      <c r="F807" s="169"/>
      <c r="G807" s="169"/>
      <c r="H807" s="170"/>
    </row>
    <row r="808" spans="2:8">
      <c r="B808" s="168"/>
      <c r="E808" s="169"/>
      <c r="F808" s="169"/>
      <c r="G808" s="169"/>
      <c r="H808" s="170"/>
    </row>
    <row r="809" spans="2:8">
      <c r="B809" s="168"/>
      <c r="E809" s="169"/>
      <c r="F809" s="169"/>
      <c r="G809" s="169"/>
      <c r="H809" s="170"/>
    </row>
    <row r="810" spans="2:8">
      <c r="B810" s="168"/>
      <c r="E810" s="169"/>
      <c r="F810" s="169"/>
      <c r="G810" s="169"/>
      <c r="H810" s="170"/>
    </row>
    <row r="811" spans="2:8">
      <c r="B811" s="168"/>
      <c r="E811" s="169"/>
      <c r="F811" s="169"/>
      <c r="G811" s="169"/>
      <c r="H811" s="170"/>
    </row>
    <row r="812" spans="2:8">
      <c r="B812" s="168"/>
      <c r="E812" s="169"/>
      <c r="F812" s="169"/>
      <c r="G812" s="169"/>
      <c r="H812" s="170"/>
    </row>
    <row r="813" spans="2:8">
      <c r="B813" s="168"/>
      <c r="E813" s="169"/>
      <c r="F813" s="169"/>
      <c r="G813" s="169"/>
      <c r="H813" s="170"/>
    </row>
    <row r="814" spans="2:8">
      <c r="B814" s="168"/>
      <c r="E814" s="169"/>
      <c r="F814" s="169"/>
      <c r="G814" s="169"/>
      <c r="H814" s="170"/>
    </row>
    <row r="815" spans="2:8">
      <c r="B815" s="168"/>
      <c r="E815" s="169"/>
      <c r="F815" s="169"/>
      <c r="G815" s="169"/>
      <c r="H815" s="170"/>
    </row>
    <row r="816" spans="2:8">
      <c r="B816" s="168"/>
      <c r="E816" s="169"/>
      <c r="F816" s="169"/>
      <c r="G816" s="169"/>
      <c r="H816" s="170"/>
    </row>
    <row r="817" spans="2:8">
      <c r="B817" s="168"/>
      <c r="E817" s="169"/>
      <c r="F817" s="169"/>
      <c r="G817" s="169"/>
      <c r="H817" s="170"/>
    </row>
    <row r="818" spans="2:8">
      <c r="B818" s="168"/>
      <c r="E818" s="169"/>
      <c r="F818" s="169"/>
      <c r="G818" s="169"/>
      <c r="H818" s="170"/>
    </row>
    <row r="819" spans="2:8">
      <c r="B819" s="168"/>
      <c r="E819" s="169"/>
      <c r="F819" s="169"/>
      <c r="G819" s="169"/>
      <c r="H819" s="170"/>
    </row>
    <row r="820" spans="2:8">
      <c r="B820" s="168"/>
      <c r="E820" s="169"/>
      <c r="F820" s="169"/>
      <c r="G820" s="169"/>
      <c r="H820" s="170"/>
    </row>
    <row r="821" spans="2:8">
      <c r="B821" s="168"/>
      <c r="E821" s="169"/>
      <c r="F821" s="169"/>
      <c r="G821" s="169"/>
      <c r="H821" s="170"/>
    </row>
    <row r="822" spans="2:8">
      <c r="B822" s="168"/>
      <c r="E822" s="169"/>
      <c r="F822" s="169"/>
      <c r="G822" s="169"/>
      <c r="H822" s="170"/>
    </row>
    <row r="823" spans="2:8">
      <c r="B823" s="168"/>
      <c r="E823" s="169"/>
      <c r="F823" s="169"/>
      <c r="G823" s="169"/>
      <c r="H823" s="170"/>
    </row>
    <row r="824" spans="2:8">
      <c r="B824" s="168"/>
      <c r="E824" s="169"/>
      <c r="F824" s="169"/>
      <c r="G824" s="169"/>
      <c r="H824" s="170"/>
    </row>
    <row r="825" spans="2:8">
      <c r="B825" s="168"/>
      <c r="E825" s="169"/>
      <c r="F825" s="169"/>
      <c r="G825" s="169"/>
      <c r="H825" s="170"/>
    </row>
    <row r="826" spans="2:8">
      <c r="B826" s="168"/>
      <c r="E826" s="169"/>
      <c r="F826" s="169"/>
      <c r="G826" s="169"/>
      <c r="H826" s="170"/>
    </row>
    <row r="827" spans="2:8">
      <c r="B827" s="168"/>
      <c r="E827" s="169"/>
      <c r="F827" s="169"/>
      <c r="G827" s="169"/>
      <c r="H827" s="170"/>
    </row>
    <row r="828" spans="2:8">
      <c r="B828" s="168"/>
      <c r="E828" s="169"/>
      <c r="F828" s="169"/>
      <c r="G828" s="169"/>
      <c r="H828" s="170"/>
    </row>
    <row r="829" spans="2:8">
      <c r="B829" s="168"/>
      <c r="E829" s="169"/>
      <c r="F829" s="169"/>
      <c r="G829" s="169"/>
      <c r="H829" s="170"/>
    </row>
    <row r="830" spans="2:8">
      <c r="B830" s="168"/>
      <c r="E830" s="169"/>
      <c r="F830" s="169"/>
      <c r="G830" s="169"/>
      <c r="H830" s="170"/>
    </row>
    <row r="831" spans="2:8">
      <c r="B831" s="168"/>
      <c r="E831" s="169"/>
      <c r="F831" s="169"/>
      <c r="G831" s="169"/>
      <c r="H831" s="170"/>
    </row>
    <row r="832" spans="2:8">
      <c r="B832" s="168"/>
      <c r="E832" s="169"/>
      <c r="F832" s="169"/>
      <c r="G832" s="169"/>
      <c r="H832" s="170"/>
    </row>
    <row r="833" spans="2:8">
      <c r="B833" s="168"/>
      <c r="E833" s="169"/>
      <c r="F833" s="169"/>
      <c r="G833" s="169"/>
      <c r="H833" s="170"/>
    </row>
    <row r="834" spans="2:8">
      <c r="B834" s="168"/>
      <c r="E834" s="169"/>
      <c r="F834" s="169"/>
      <c r="G834" s="169"/>
      <c r="H834" s="170"/>
    </row>
    <row r="835" spans="2:8">
      <c r="B835" s="168"/>
      <c r="E835" s="169"/>
      <c r="F835" s="169"/>
      <c r="G835" s="169"/>
      <c r="H835" s="170"/>
    </row>
    <row r="836" spans="2:8">
      <c r="B836" s="168"/>
      <c r="E836" s="169"/>
      <c r="F836" s="169"/>
      <c r="G836" s="169"/>
      <c r="H836" s="170"/>
    </row>
    <row r="837" spans="2:8">
      <c r="B837" s="168"/>
      <c r="E837" s="169"/>
      <c r="F837" s="169"/>
      <c r="G837" s="169"/>
      <c r="H837" s="170"/>
    </row>
    <row r="838" spans="2:8">
      <c r="B838" s="168"/>
      <c r="E838" s="169"/>
      <c r="F838" s="169"/>
      <c r="G838" s="169"/>
      <c r="H838" s="170"/>
    </row>
    <row r="839" spans="2:8">
      <c r="B839" s="168"/>
      <c r="E839" s="169"/>
      <c r="F839" s="169"/>
      <c r="G839" s="169"/>
      <c r="H839" s="170"/>
    </row>
    <row r="840" spans="2:8">
      <c r="B840" s="168"/>
      <c r="E840" s="169"/>
      <c r="F840" s="169"/>
      <c r="G840" s="169"/>
      <c r="H840" s="170"/>
    </row>
    <row r="841" spans="2:8">
      <c r="B841" s="168"/>
      <c r="E841" s="169"/>
      <c r="F841" s="169"/>
      <c r="G841" s="169"/>
      <c r="H841" s="170"/>
    </row>
    <row r="842" spans="2:8">
      <c r="B842" s="168"/>
      <c r="E842" s="169"/>
      <c r="F842" s="169"/>
      <c r="G842" s="169"/>
      <c r="H842" s="170"/>
    </row>
    <row r="843" spans="2:8">
      <c r="B843" s="168"/>
      <c r="E843" s="169"/>
      <c r="F843" s="169"/>
      <c r="G843" s="169"/>
      <c r="H843" s="170"/>
    </row>
    <row r="844" spans="2:8">
      <c r="B844" s="168"/>
      <c r="E844" s="169"/>
      <c r="F844" s="169"/>
      <c r="G844" s="169"/>
      <c r="H844" s="170"/>
    </row>
    <row r="845" spans="2:8">
      <c r="B845" s="168"/>
      <c r="E845" s="169"/>
      <c r="F845" s="169"/>
      <c r="G845" s="169"/>
      <c r="H845" s="170"/>
    </row>
    <row r="846" spans="2:8">
      <c r="B846" s="168"/>
      <c r="E846" s="169"/>
      <c r="F846" s="169"/>
      <c r="G846" s="169"/>
      <c r="H846" s="170"/>
    </row>
    <row r="847" spans="2:8">
      <c r="B847" s="168"/>
      <c r="E847" s="169"/>
      <c r="F847" s="169"/>
      <c r="G847" s="169"/>
      <c r="H847" s="170"/>
    </row>
    <row r="848" spans="2:8">
      <c r="B848" s="168"/>
      <c r="E848" s="169"/>
      <c r="F848" s="169"/>
      <c r="G848" s="169"/>
      <c r="H848" s="170"/>
    </row>
    <row r="849" spans="2:8">
      <c r="B849" s="168"/>
      <c r="E849" s="169"/>
      <c r="F849" s="169"/>
      <c r="G849" s="169"/>
      <c r="H849" s="170"/>
    </row>
    <row r="850" spans="2:8">
      <c r="B850" s="168"/>
      <c r="E850" s="169"/>
      <c r="F850" s="169"/>
      <c r="G850" s="169"/>
      <c r="H850" s="170"/>
    </row>
    <row r="851" spans="2:8">
      <c r="B851" s="168"/>
      <c r="E851" s="169"/>
      <c r="F851" s="169"/>
      <c r="G851" s="169"/>
      <c r="H851" s="170"/>
    </row>
    <row r="852" spans="2:8">
      <c r="B852" s="168"/>
      <c r="E852" s="169"/>
      <c r="F852" s="169"/>
      <c r="G852" s="169"/>
      <c r="H852" s="170"/>
    </row>
    <row r="853" spans="2:8">
      <c r="B853" s="168"/>
      <c r="E853" s="169"/>
      <c r="F853" s="169"/>
      <c r="G853" s="169"/>
      <c r="H853" s="170"/>
    </row>
    <row r="854" spans="2:8">
      <c r="B854" s="168"/>
      <c r="E854" s="169"/>
      <c r="F854" s="169"/>
      <c r="G854" s="169"/>
      <c r="H854" s="170"/>
    </row>
    <row r="855" spans="2:8">
      <c r="B855" s="168"/>
      <c r="E855" s="169"/>
      <c r="F855" s="169"/>
      <c r="G855" s="169"/>
      <c r="H855" s="170"/>
    </row>
    <row r="856" spans="2:8">
      <c r="B856" s="168"/>
      <c r="E856" s="169"/>
      <c r="F856" s="169"/>
      <c r="G856" s="169"/>
      <c r="H856" s="170"/>
    </row>
    <row r="857" spans="2:8">
      <c r="B857" s="168"/>
      <c r="E857" s="169"/>
      <c r="F857" s="169"/>
      <c r="G857" s="169"/>
      <c r="H857" s="170"/>
    </row>
    <row r="858" spans="2:8">
      <c r="B858" s="168"/>
      <c r="E858" s="169"/>
      <c r="F858" s="169"/>
      <c r="G858" s="169"/>
      <c r="H858" s="170"/>
    </row>
    <row r="859" spans="2:8">
      <c r="B859" s="168"/>
      <c r="E859" s="169"/>
      <c r="F859" s="169"/>
      <c r="G859" s="169"/>
      <c r="H859" s="170"/>
    </row>
    <row r="860" spans="2:8">
      <c r="B860" s="168"/>
      <c r="E860" s="169"/>
      <c r="F860" s="169"/>
      <c r="G860" s="169"/>
      <c r="H860" s="170"/>
    </row>
    <row r="861" spans="2:8">
      <c r="B861" s="168"/>
      <c r="E861" s="169"/>
      <c r="F861" s="169"/>
      <c r="G861" s="169"/>
      <c r="H861" s="170"/>
    </row>
    <row r="862" spans="2:8">
      <c r="B862" s="168"/>
      <c r="E862" s="169"/>
      <c r="F862" s="169"/>
      <c r="G862" s="169"/>
      <c r="H862" s="170"/>
    </row>
    <row r="863" spans="2:8">
      <c r="B863" s="168"/>
      <c r="E863" s="169"/>
      <c r="F863" s="169"/>
      <c r="G863" s="169"/>
      <c r="H863" s="170"/>
    </row>
    <row r="864" spans="2:8">
      <c r="B864" s="168"/>
      <c r="E864" s="169"/>
      <c r="F864" s="169"/>
      <c r="G864" s="169"/>
      <c r="H864" s="170"/>
    </row>
    <row r="865" spans="2:8">
      <c r="B865" s="168"/>
      <c r="E865" s="169"/>
      <c r="F865" s="169"/>
      <c r="G865" s="169"/>
      <c r="H865" s="170"/>
    </row>
    <row r="866" spans="2:8">
      <c r="B866" s="168"/>
      <c r="E866" s="169"/>
      <c r="F866" s="169"/>
      <c r="G866" s="169"/>
      <c r="H866" s="170"/>
    </row>
    <row r="867" spans="2:8">
      <c r="B867" s="168"/>
      <c r="E867" s="169"/>
      <c r="F867" s="169"/>
      <c r="G867" s="169"/>
      <c r="H867" s="170"/>
    </row>
    <row r="868" spans="2:8">
      <c r="B868" s="168"/>
      <c r="E868" s="169"/>
      <c r="F868" s="169"/>
      <c r="G868" s="169"/>
      <c r="H868" s="170"/>
    </row>
    <row r="869" spans="2:8">
      <c r="B869" s="168"/>
      <c r="E869" s="169"/>
      <c r="F869" s="169"/>
      <c r="G869" s="169"/>
      <c r="H869" s="170"/>
    </row>
    <row r="870" spans="2:8">
      <c r="B870" s="168"/>
      <c r="E870" s="169"/>
      <c r="F870" s="169"/>
      <c r="G870" s="169"/>
      <c r="H870" s="170"/>
    </row>
    <row r="871" spans="2:8">
      <c r="B871" s="168"/>
      <c r="E871" s="169"/>
      <c r="F871" s="169"/>
      <c r="G871" s="169"/>
      <c r="H871" s="170"/>
    </row>
    <row r="872" spans="2:8">
      <c r="B872" s="168"/>
      <c r="E872" s="169"/>
      <c r="F872" s="169"/>
      <c r="G872" s="169"/>
      <c r="H872" s="170"/>
    </row>
    <row r="873" spans="2:8">
      <c r="B873" s="168"/>
      <c r="E873" s="169"/>
      <c r="F873" s="169"/>
      <c r="G873" s="169"/>
      <c r="H873" s="170"/>
    </row>
    <row r="874" spans="2:8">
      <c r="B874" s="168"/>
      <c r="E874" s="169"/>
      <c r="F874" s="169"/>
      <c r="G874" s="169"/>
      <c r="H874" s="170"/>
    </row>
    <row r="875" spans="2:8">
      <c r="B875" s="168"/>
      <c r="E875" s="169"/>
      <c r="F875" s="169"/>
      <c r="G875" s="169"/>
      <c r="H875" s="170"/>
    </row>
    <row r="876" spans="2:8">
      <c r="B876" s="168"/>
      <c r="E876" s="169"/>
      <c r="F876" s="169"/>
      <c r="G876" s="169"/>
      <c r="H876" s="170"/>
    </row>
    <row r="877" spans="2:8">
      <c r="B877" s="168"/>
      <c r="E877" s="169"/>
      <c r="F877" s="169"/>
      <c r="G877" s="169"/>
      <c r="H877" s="170"/>
    </row>
    <row r="878" spans="2:8">
      <c r="B878" s="168"/>
      <c r="E878" s="169"/>
      <c r="F878" s="169"/>
      <c r="G878" s="169"/>
      <c r="H878" s="170"/>
    </row>
    <row r="879" spans="2:8">
      <c r="B879" s="168"/>
      <c r="E879" s="169"/>
      <c r="F879" s="169"/>
      <c r="G879" s="169"/>
      <c r="H879" s="170"/>
    </row>
    <row r="880" spans="2:8">
      <c r="B880" s="168"/>
      <c r="E880" s="169"/>
      <c r="F880" s="169"/>
      <c r="G880" s="169"/>
      <c r="H880" s="170"/>
    </row>
    <row r="881" spans="2:8">
      <c r="B881" s="168"/>
      <c r="E881" s="169"/>
      <c r="F881" s="169"/>
      <c r="G881" s="169"/>
      <c r="H881" s="170"/>
    </row>
    <row r="882" spans="2:8">
      <c r="B882" s="168"/>
      <c r="E882" s="169"/>
      <c r="F882" s="169"/>
      <c r="G882" s="169"/>
      <c r="H882" s="170"/>
    </row>
    <row r="883" spans="2:8">
      <c r="B883" s="168"/>
      <c r="E883" s="169"/>
      <c r="F883" s="169"/>
      <c r="G883" s="169"/>
      <c r="H883" s="170"/>
    </row>
    <row r="884" spans="2:8">
      <c r="B884" s="168"/>
      <c r="E884" s="169"/>
      <c r="F884" s="169"/>
      <c r="G884" s="169"/>
      <c r="H884" s="170"/>
    </row>
    <row r="885" spans="2:8">
      <c r="B885" s="168"/>
      <c r="E885" s="169"/>
      <c r="F885" s="169"/>
      <c r="G885" s="169"/>
      <c r="H885" s="170"/>
    </row>
    <row r="886" spans="2:8">
      <c r="B886" s="168"/>
      <c r="E886" s="169"/>
      <c r="F886" s="169"/>
      <c r="G886" s="169"/>
      <c r="H886" s="170"/>
    </row>
    <row r="887" spans="2:8">
      <c r="B887" s="168"/>
      <c r="E887" s="169"/>
      <c r="F887" s="169"/>
      <c r="G887" s="169"/>
      <c r="H887" s="170"/>
    </row>
    <row r="888" spans="2:8">
      <c r="B888" s="168"/>
      <c r="E888" s="169"/>
      <c r="F888" s="169"/>
      <c r="G888" s="169"/>
      <c r="H888" s="170"/>
    </row>
    <row r="889" spans="2:8">
      <c r="B889" s="168"/>
      <c r="E889" s="169"/>
      <c r="F889" s="169"/>
      <c r="G889" s="169"/>
      <c r="H889" s="170"/>
    </row>
    <row r="890" spans="2:8">
      <c r="B890" s="168"/>
      <c r="E890" s="169"/>
      <c r="F890" s="169"/>
      <c r="G890" s="169"/>
      <c r="H890" s="170"/>
    </row>
    <row r="891" spans="2:8">
      <c r="B891" s="168"/>
      <c r="E891" s="169"/>
      <c r="F891" s="169"/>
      <c r="G891" s="169"/>
      <c r="H891" s="170"/>
    </row>
    <row r="892" spans="2:8">
      <c r="B892" s="168"/>
      <c r="E892" s="169"/>
      <c r="F892" s="169"/>
      <c r="G892" s="169"/>
      <c r="H892" s="170"/>
    </row>
    <row r="893" spans="2:8">
      <c r="B893" s="168"/>
      <c r="E893" s="169"/>
      <c r="F893" s="169"/>
      <c r="G893" s="169"/>
      <c r="H893" s="170"/>
    </row>
    <row r="894" spans="2:8">
      <c r="B894" s="168"/>
      <c r="E894" s="169"/>
      <c r="F894" s="169"/>
      <c r="G894" s="169"/>
      <c r="H894" s="170"/>
    </row>
    <row r="895" spans="2:8">
      <c r="B895" s="168"/>
      <c r="E895" s="169"/>
      <c r="F895" s="169"/>
      <c r="G895" s="169"/>
      <c r="H895" s="170"/>
    </row>
    <row r="896" spans="2:8">
      <c r="B896" s="168"/>
      <c r="E896" s="169"/>
      <c r="F896" s="169"/>
      <c r="G896" s="169"/>
      <c r="H896" s="170"/>
    </row>
    <row r="897" spans="2:8">
      <c r="B897" s="168"/>
      <c r="E897" s="169"/>
      <c r="F897" s="169"/>
      <c r="G897" s="169"/>
      <c r="H897" s="170"/>
    </row>
    <row r="898" spans="2:8">
      <c r="B898" s="168"/>
      <c r="E898" s="169"/>
      <c r="F898" s="169"/>
      <c r="G898" s="169"/>
      <c r="H898" s="170"/>
    </row>
    <row r="899" spans="2:8">
      <c r="B899" s="168"/>
      <c r="E899" s="169"/>
      <c r="F899" s="169"/>
      <c r="G899" s="169"/>
      <c r="H899" s="170"/>
    </row>
    <row r="900" spans="2:8">
      <c r="B900" s="168"/>
      <c r="E900" s="169"/>
      <c r="F900" s="169"/>
      <c r="G900" s="169"/>
      <c r="H900" s="170"/>
    </row>
    <row r="901" spans="2:8">
      <c r="B901" s="168"/>
      <c r="E901" s="169"/>
      <c r="F901" s="169"/>
      <c r="G901" s="169"/>
      <c r="H901" s="170"/>
    </row>
    <row r="902" spans="2:8">
      <c r="B902" s="168"/>
      <c r="E902" s="169"/>
      <c r="F902" s="169"/>
      <c r="G902" s="169"/>
      <c r="H902" s="170"/>
    </row>
    <row r="903" spans="2:8">
      <c r="B903" s="168"/>
      <c r="E903" s="169"/>
      <c r="F903" s="169"/>
      <c r="G903" s="169"/>
      <c r="H903" s="170"/>
    </row>
    <row r="904" spans="2:8">
      <c r="B904" s="168"/>
      <c r="E904" s="169"/>
      <c r="F904" s="169"/>
      <c r="G904" s="169"/>
      <c r="H904" s="170"/>
    </row>
    <row r="905" spans="2:8">
      <c r="B905" s="168"/>
      <c r="E905" s="169"/>
      <c r="F905" s="169"/>
      <c r="G905" s="169"/>
      <c r="H905" s="170"/>
    </row>
    <row r="906" spans="2:8">
      <c r="B906" s="168"/>
      <c r="E906" s="169"/>
      <c r="F906" s="169"/>
      <c r="G906" s="169"/>
      <c r="H906" s="170"/>
    </row>
    <row r="907" spans="2:8">
      <c r="B907" s="168"/>
      <c r="E907" s="169"/>
      <c r="F907" s="169"/>
      <c r="G907" s="169"/>
      <c r="H907" s="170"/>
    </row>
    <row r="908" spans="2:8">
      <c r="B908" s="168"/>
      <c r="E908" s="169"/>
      <c r="F908" s="169"/>
      <c r="G908" s="169"/>
      <c r="H908" s="170"/>
    </row>
    <row r="909" spans="2:8">
      <c r="B909" s="168"/>
      <c r="E909" s="169"/>
      <c r="F909" s="169"/>
      <c r="G909" s="169"/>
      <c r="H909" s="170"/>
    </row>
    <row r="910" spans="2:8">
      <c r="B910" s="168"/>
      <c r="E910" s="169"/>
      <c r="F910" s="169"/>
      <c r="G910" s="169"/>
      <c r="H910" s="170"/>
    </row>
    <row r="911" spans="2:8">
      <c r="B911" s="168"/>
      <c r="E911" s="169"/>
      <c r="F911" s="169"/>
      <c r="G911" s="169"/>
      <c r="H911" s="170"/>
    </row>
    <row r="912" spans="2:8">
      <c r="B912" s="168"/>
      <c r="E912" s="169"/>
      <c r="F912" s="169"/>
      <c r="G912" s="169"/>
      <c r="H912" s="170"/>
    </row>
    <row r="913" spans="2:8">
      <c r="B913" s="168"/>
      <c r="E913" s="169"/>
      <c r="F913" s="169"/>
      <c r="G913" s="169"/>
      <c r="H913" s="170"/>
    </row>
    <row r="914" spans="2:8">
      <c r="B914" s="168"/>
      <c r="E914" s="169"/>
      <c r="F914" s="169"/>
      <c r="G914" s="169"/>
      <c r="H914" s="170"/>
    </row>
    <row r="915" spans="2:8">
      <c r="B915" s="168"/>
      <c r="E915" s="169"/>
      <c r="F915" s="169"/>
      <c r="G915" s="169"/>
      <c r="H915" s="170"/>
    </row>
    <row r="916" spans="2:8">
      <c r="B916" s="168"/>
      <c r="E916" s="169"/>
      <c r="F916" s="169"/>
      <c r="G916" s="169"/>
      <c r="H916" s="170"/>
    </row>
    <row r="917" spans="2:8">
      <c r="B917" s="168"/>
      <c r="E917" s="169"/>
      <c r="F917" s="169"/>
      <c r="G917" s="169"/>
      <c r="H917" s="170"/>
    </row>
    <row r="918" spans="2:8">
      <c r="B918" s="168"/>
      <c r="E918" s="169"/>
      <c r="F918" s="169"/>
      <c r="G918" s="169"/>
      <c r="H918" s="170"/>
    </row>
    <row r="919" spans="2:8">
      <c r="B919" s="168"/>
      <c r="E919" s="169"/>
      <c r="F919" s="169"/>
      <c r="G919" s="169"/>
      <c r="H919" s="170"/>
    </row>
    <row r="920" spans="2:8">
      <c r="B920" s="168"/>
      <c r="E920" s="169"/>
      <c r="F920" s="169"/>
      <c r="G920" s="169"/>
      <c r="H920" s="170"/>
    </row>
    <row r="921" spans="2:8">
      <c r="B921" s="168"/>
      <c r="E921" s="169"/>
      <c r="F921" s="169"/>
      <c r="G921" s="169"/>
      <c r="H921" s="170"/>
    </row>
    <row r="922" spans="2:8">
      <c r="B922" s="168"/>
      <c r="E922" s="169"/>
      <c r="F922" s="169"/>
      <c r="G922" s="169"/>
      <c r="H922" s="170"/>
    </row>
    <row r="923" spans="2:8">
      <c r="B923" s="168"/>
      <c r="E923" s="169"/>
      <c r="F923" s="169"/>
      <c r="G923" s="169"/>
      <c r="H923" s="170"/>
    </row>
    <row r="924" spans="2:8">
      <c r="B924" s="168"/>
      <c r="E924" s="169"/>
      <c r="F924" s="169"/>
      <c r="G924" s="169"/>
      <c r="H924" s="170"/>
    </row>
    <row r="925" spans="2:8">
      <c r="B925" s="168"/>
      <c r="E925" s="169"/>
      <c r="F925" s="169"/>
      <c r="G925" s="169"/>
      <c r="H925" s="170"/>
    </row>
    <row r="926" spans="2:8">
      <c r="B926" s="168"/>
      <c r="E926" s="169"/>
      <c r="F926" s="169"/>
      <c r="G926" s="169"/>
      <c r="H926" s="170"/>
    </row>
    <row r="927" spans="2:8">
      <c r="B927" s="168"/>
      <c r="E927" s="169"/>
      <c r="F927" s="169"/>
      <c r="G927" s="169"/>
      <c r="H927" s="170"/>
    </row>
    <row r="928" spans="2:8">
      <c r="B928" s="168"/>
      <c r="E928" s="169"/>
      <c r="F928" s="169"/>
      <c r="G928" s="169"/>
      <c r="H928" s="170"/>
    </row>
    <row r="929" spans="2:8">
      <c r="B929" s="168"/>
      <c r="E929" s="169"/>
      <c r="F929" s="169"/>
      <c r="G929" s="169"/>
      <c r="H929" s="170"/>
    </row>
    <row r="930" spans="2:8">
      <c r="B930" s="168"/>
      <c r="E930" s="169"/>
      <c r="F930" s="169"/>
      <c r="G930" s="169"/>
      <c r="H930" s="170"/>
    </row>
    <row r="931" spans="2:8">
      <c r="B931" s="168"/>
      <c r="E931" s="169"/>
      <c r="F931" s="169"/>
      <c r="G931" s="169"/>
      <c r="H931" s="170"/>
    </row>
    <row r="932" spans="2:8">
      <c r="B932" s="168"/>
      <c r="E932" s="169"/>
      <c r="F932" s="169"/>
      <c r="G932" s="169"/>
      <c r="H932" s="170"/>
    </row>
    <row r="933" spans="2:8">
      <c r="B933" s="168"/>
      <c r="E933" s="169"/>
      <c r="F933" s="169"/>
      <c r="G933" s="169"/>
      <c r="H933" s="170"/>
    </row>
    <row r="934" spans="2:8">
      <c r="B934" s="168"/>
      <c r="E934" s="169"/>
      <c r="F934" s="169"/>
      <c r="G934" s="169"/>
      <c r="H934" s="170"/>
    </row>
    <row r="935" spans="2:8">
      <c r="B935" s="168"/>
      <c r="E935" s="169"/>
      <c r="F935" s="169"/>
      <c r="G935" s="169"/>
      <c r="H935" s="170"/>
    </row>
    <row r="936" spans="2:8">
      <c r="B936" s="168"/>
      <c r="E936" s="169"/>
      <c r="F936" s="169"/>
      <c r="G936" s="169"/>
      <c r="H936" s="170"/>
    </row>
    <row r="937" spans="2:8">
      <c r="B937" s="168"/>
      <c r="E937" s="169"/>
      <c r="F937" s="169"/>
      <c r="G937" s="169"/>
      <c r="H937" s="170"/>
    </row>
    <row r="938" spans="2:8">
      <c r="B938" s="168"/>
      <c r="E938" s="169"/>
      <c r="F938" s="169"/>
      <c r="G938" s="169"/>
      <c r="H938" s="170"/>
    </row>
    <row r="939" spans="2:8">
      <c r="B939" s="168"/>
      <c r="E939" s="169"/>
      <c r="F939" s="169"/>
      <c r="G939" s="169"/>
      <c r="H939" s="170"/>
    </row>
    <row r="940" spans="2:8">
      <c r="B940" s="168"/>
      <c r="E940" s="169"/>
      <c r="F940" s="169"/>
      <c r="G940" s="169"/>
      <c r="H940" s="170"/>
    </row>
    <row r="941" spans="2:8">
      <c r="B941" s="168"/>
      <c r="E941" s="169"/>
      <c r="F941" s="169"/>
      <c r="G941" s="169"/>
      <c r="H941" s="170"/>
    </row>
    <row r="942" spans="2:8">
      <c r="B942" s="168"/>
      <c r="E942" s="169"/>
      <c r="F942" s="169"/>
      <c r="G942" s="169"/>
      <c r="H942" s="170"/>
    </row>
    <row r="943" spans="2:8">
      <c r="B943" s="168"/>
      <c r="E943" s="169"/>
      <c r="F943" s="169"/>
      <c r="G943" s="169"/>
      <c r="H943" s="170"/>
    </row>
    <row r="944" spans="2:8">
      <c r="B944" s="168"/>
      <c r="E944" s="169"/>
      <c r="F944" s="169"/>
      <c r="G944" s="169"/>
      <c r="H944" s="170"/>
    </row>
    <row r="945" spans="2:8">
      <c r="B945" s="168"/>
      <c r="E945" s="169"/>
      <c r="F945" s="169"/>
      <c r="G945" s="169"/>
      <c r="H945" s="170"/>
    </row>
    <row r="946" spans="2:8">
      <c r="B946" s="168"/>
      <c r="E946" s="169"/>
      <c r="F946" s="169"/>
      <c r="G946" s="169"/>
      <c r="H946" s="170"/>
    </row>
    <row r="947" spans="2:8">
      <c r="B947" s="168"/>
      <c r="E947" s="169"/>
      <c r="F947" s="169"/>
      <c r="G947" s="169"/>
      <c r="H947" s="170"/>
    </row>
    <row r="948" spans="2:8">
      <c r="B948" s="168"/>
      <c r="E948" s="169"/>
      <c r="F948" s="169"/>
      <c r="G948" s="169"/>
      <c r="H948" s="170"/>
    </row>
    <row r="949" spans="2:8">
      <c r="B949" s="168"/>
      <c r="E949" s="169"/>
      <c r="F949" s="169"/>
      <c r="G949" s="169"/>
      <c r="H949" s="170"/>
    </row>
    <row r="950" spans="2:8">
      <c r="B950" s="168"/>
      <c r="E950" s="169"/>
      <c r="F950" s="169"/>
      <c r="G950" s="169"/>
      <c r="H950" s="170"/>
    </row>
    <row r="951" spans="2:8">
      <c r="B951" s="168"/>
      <c r="E951" s="169"/>
      <c r="F951" s="169"/>
      <c r="G951" s="169"/>
      <c r="H951" s="170"/>
    </row>
    <row r="952" spans="2:8">
      <c r="B952" s="168"/>
      <c r="E952" s="169"/>
      <c r="F952" s="169"/>
      <c r="G952" s="169"/>
      <c r="H952" s="170"/>
    </row>
    <row r="953" spans="2:8">
      <c r="B953" s="168"/>
      <c r="E953" s="169"/>
      <c r="F953" s="169"/>
      <c r="G953" s="169"/>
      <c r="H953" s="170"/>
    </row>
    <row r="954" spans="2:8">
      <c r="B954" s="168"/>
      <c r="E954" s="169"/>
      <c r="F954" s="169"/>
      <c r="G954" s="169"/>
      <c r="H954" s="170"/>
    </row>
    <row r="955" spans="2:8">
      <c r="B955" s="168"/>
      <c r="E955" s="169"/>
      <c r="F955" s="169"/>
      <c r="G955" s="169"/>
      <c r="H955" s="170"/>
    </row>
    <row r="956" spans="2:8">
      <c r="B956" s="168"/>
      <c r="E956" s="169"/>
      <c r="F956" s="169"/>
      <c r="G956" s="169"/>
      <c r="H956" s="170"/>
    </row>
    <row r="957" spans="2:8">
      <c r="B957" s="168"/>
      <c r="E957" s="169"/>
      <c r="F957" s="169"/>
      <c r="G957" s="169"/>
      <c r="H957" s="170"/>
    </row>
    <row r="958" spans="2:8">
      <c r="B958" s="168"/>
      <c r="E958" s="169"/>
      <c r="F958" s="169"/>
      <c r="G958" s="169"/>
      <c r="H958" s="170"/>
    </row>
    <row r="959" spans="2:8">
      <c r="B959" s="168"/>
      <c r="E959" s="169"/>
      <c r="F959" s="169"/>
      <c r="G959" s="169"/>
      <c r="H959" s="170"/>
    </row>
    <row r="960" spans="2:8">
      <c r="B960" s="168"/>
      <c r="E960" s="169"/>
      <c r="F960" s="169"/>
      <c r="G960" s="169"/>
      <c r="H960" s="170"/>
    </row>
    <row r="961" spans="2:8">
      <c r="B961" s="168"/>
      <c r="E961" s="169"/>
      <c r="F961" s="169"/>
      <c r="G961" s="169"/>
      <c r="H961" s="170"/>
    </row>
    <row r="962" spans="2:8">
      <c r="B962" s="168"/>
      <c r="E962" s="169"/>
      <c r="F962" s="169"/>
      <c r="G962" s="169"/>
      <c r="H962" s="170"/>
    </row>
    <row r="963" spans="2:8">
      <c r="B963" s="168"/>
      <c r="E963" s="169"/>
      <c r="F963" s="169"/>
      <c r="G963" s="169"/>
      <c r="H963" s="170"/>
    </row>
    <row r="964" spans="2:8">
      <c r="B964" s="168"/>
      <c r="E964" s="169"/>
      <c r="F964" s="169"/>
      <c r="G964" s="169"/>
      <c r="H964" s="170"/>
    </row>
    <row r="965" spans="2:8">
      <c r="B965" s="168"/>
      <c r="E965" s="169"/>
      <c r="F965" s="169"/>
      <c r="G965" s="169"/>
      <c r="H965" s="170"/>
    </row>
    <row r="966" spans="2:8">
      <c r="B966" s="168"/>
      <c r="E966" s="169"/>
      <c r="F966" s="169"/>
      <c r="G966" s="169"/>
      <c r="H966" s="170"/>
    </row>
    <row r="967" spans="2:8">
      <c r="B967" s="168"/>
      <c r="E967" s="169"/>
      <c r="F967" s="169"/>
      <c r="G967" s="169"/>
      <c r="H967" s="170"/>
    </row>
    <row r="968" spans="2:8">
      <c r="B968" s="168"/>
      <c r="E968" s="169"/>
      <c r="F968" s="169"/>
      <c r="G968" s="169"/>
      <c r="H968" s="170"/>
    </row>
    <row r="969" spans="2:8">
      <c r="B969" s="168"/>
      <c r="E969" s="169"/>
      <c r="F969" s="169"/>
      <c r="G969" s="169"/>
      <c r="H969" s="170"/>
    </row>
    <row r="970" spans="2:8">
      <c r="B970" s="168"/>
      <c r="E970" s="169"/>
      <c r="F970" s="169"/>
      <c r="G970" s="169"/>
      <c r="H970" s="170"/>
    </row>
    <row r="971" spans="2:8">
      <c r="B971" s="168"/>
      <c r="E971" s="169"/>
      <c r="F971" s="169"/>
      <c r="G971" s="169"/>
      <c r="H971" s="170"/>
    </row>
    <row r="972" spans="2:8">
      <c r="B972" s="168"/>
      <c r="E972" s="169"/>
      <c r="F972" s="169"/>
      <c r="G972" s="169"/>
      <c r="H972" s="170"/>
    </row>
    <row r="973" spans="2:8">
      <c r="B973" s="168"/>
      <c r="E973" s="169"/>
      <c r="F973" s="169"/>
      <c r="G973" s="169"/>
      <c r="H973" s="170"/>
    </row>
    <row r="974" spans="2:8">
      <c r="B974" s="168"/>
      <c r="E974" s="169"/>
      <c r="F974" s="169"/>
      <c r="G974" s="169"/>
      <c r="H974" s="170"/>
    </row>
    <row r="975" spans="2:8">
      <c r="B975" s="168"/>
      <c r="E975" s="169"/>
      <c r="F975" s="169"/>
      <c r="G975" s="169"/>
      <c r="H975" s="170"/>
    </row>
    <row r="976" spans="2:8">
      <c r="B976" s="168"/>
      <c r="E976" s="169"/>
      <c r="F976" s="169"/>
      <c r="G976" s="169"/>
      <c r="H976" s="170"/>
    </row>
    <row r="977" spans="2:8">
      <c r="B977" s="168"/>
      <c r="E977" s="169"/>
      <c r="F977" s="169"/>
      <c r="G977" s="169"/>
      <c r="H977" s="170"/>
    </row>
    <row r="978" spans="2:8">
      <c r="B978" s="168"/>
      <c r="E978" s="169"/>
      <c r="F978" s="169"/>
      <c r="G978" s="169"/>
      <c r="H978" s="170"/>
    </row>
    <row r="979" spans="2:8">
      <c r="B979" s="168"/>
      <c r="E979" s="169"/>
      <c r="F979" s="169"/>
      <c r="G979" s="169"/>
      <c r="H979" s="170"/>
    </row>
    <row r="980" spans="2:8">
      <c r="B980" s="168"/>
      <c r="E980" s="169"/>
      <c r="F980" s="169"/>
      <c r="G980" s="169"/>
      <c r="H980" s="170"/>
    </row>
    <row r="981" spans="2:8">
      <c r="B981" s="168"/>
      <c r="E981" s="169"/>
      <c r="F981" s="169"/>
      <c r="G981" s="169"/>
      <c r="H981" s="170"/>
    </row>
    <row r="982" spans="2:8">
      <c r="B982" s="168"/>
      <c r="E982" s="169"/>
      <c r="F982" s="169"/>
      <c r="G982" s="169"/>
      <c r="H982" s="170"/>
    </row>
    <row r="983" spans="2:8">
      <c r="B983" s="168"/>
      <c r="E983" s="169"/>
      <c r="F983" s="169"/>
      <c r="G983" s="169"/>
      <c r="H983" s="170"/>
    </row>
    <row r="984" spans="2:8">
      <c r="B984" s="168"/>
      <c r="E984" s="169"/>
      <c r="F984" s="169"/>
      <c r="G984" s="169"/>
      <c r="H984" s="170"/>
    </row>
    <row r="985" spans="2:8">
      <c r="B985" s="168"/>
      <c r="E985" s="169"/>
      <c r="F985" s="169"/>
      <c r="G985" s="169"/>
      <c r="H985" s="170"/>
    </row>
    <row r="986" spans="2:8">
      <c r="B986" s="168"/>
      <c r="E986" s="169"/>
      <c r="F986" s="169"/>
      <c r="G986" s="169"/>
      <c r="H986" s="170"/>
    </row>
    <row r="987" spans="2:8">
      <c r="B987" s="168"/>
      <c r="E987" s="169"/>
      <c r="F987" s="169"/>
      <c r="G987" s="169"/>
      <c r="H987" s="170"/>
    </row>
    <row r="988" spans="2:8">
      <c r="B988" s="168"/>
      <c r="E988" s="169"/>
      <c r="F988" s="169"/>
      <c r="G988" s="169"/>
      <c r="H988" s="170"/>
    </row>
    <row r="989" spans="2:8">
      <c r="B989" s="168"/>
      <c r="E989" s="169"/>
      <c r="F989" s="169"/>
      <c r="G989" s="169"/>
      <c r="H989" s="170"/>
    </row>
    <row r="990" spans="2:8">
      <c r="B990" s="168"/>
      <c r="E990" s="169"/>
      <c r="F990" s="169"/>
      <c r="G990" s="169"/>
      <c r="H990" s="170"/>
    </row>
    <row r="991" spans="2:8">
      <c r="B991" s="168"/>
      <c r="E991" s="169"/>
      <c r="F991" s="169"/>
      <c r="G991" s="169"/>
      <c r="H991" s="170"/>
    </row>
    <row r="992" spans="2:8">
      <c r="B992" s="168"/>
      <c r="E992" s="169"/>
      <c r="F992" s="169"/>
      <c r="G992" s="169"/>
      <c r="H992" s="170"/>
    </row>
    <row r="993" spans="2:8">
      <c r="B993" s="168"/>
      <c r="E993" s="169"/>
      <c r="F993" s="169"/>
      <c r="G993" s="169"/>
      <c r="H993" s="170"/>
    </row>
    <row r="994" spans="2:8">
      <c r="B994" s="168"/>
      <c r="E994" s="169"/>
      <c r="F994" s="169"/>
      <c r="G994" s="169"/>
      <c r="H994" s="170"/>
    </row>
    <row r="995" spans="2:8">
      <c r="B995" s="168"/>
      <c r="E995" s="169"/>
      <c r="F995" s="169"/>
      <c r="G995" s="169"/>
      <c r="H995" s="170"/>
    </row>
    <row r="996" spans="2:8">
      <c r="B996" s="168"/>
      <c r="E996" s="169"/>
      <c r="F996" s="169"/>
      <c r="G996" s="169"/>
      <c r="H996" s="170"/>
    </row>
    <row r="997" spans="2:8">
      <c r="B997" s="168"/>
      <c r="E997" s="169"/>
      <c r="F997" s="169"/>
      <c r="G997" s="169"/>
      <c r="H997" s="170"/>
    </row>
    <row r="998" spans="2:8">
      <c r="B998" s="168"/>
      <c r="E998" s="169"/>
      <c r="F998" s="169"/>
      <c r="G998" s="169"/>
      <c r="H998" s="170"/>
    </row>
    <row r="999" spans="2:8">
      <c r="B999" s="168"/>
      <c r="E999" s="169"/>
      <c r="F999" s="169"/>
      <c r="G999" s="169"/>
      <c r="H999" s="170"/>
    </row>
    <row r="1000" spans="2:8">
      <c r="B1000" s="168"/>
      <c r="E1000" s="169"/>
      <c r="F1000" s="169"/>
      <c r="G1000" s="169"/>
      <c r="H1000" s="170"/>
    </row>
    <row r="1001" spans="2:8">
      <c r="B1001" s="168"/>
      <c r="E1001" s="169"/>
      <c r="F1001" s="169"/>
      <c r="G1001" s="169"/>
      <c r="H1001" s="170"/>
    </row>
    <row r="1002" spans="2:8">
      <c r="B1002" s="168"/>
      <c r="E1002" s="169"/>
      <c r="F1002" s="169"/>
      <c r="G1002" s="169"/>
      <c r="H1002" s="170"/>
    </row>
    <row r="1003" spans="2:8">
      <c r="B1003" s="168"/>
      <c r="E1003" s="169"/>
      <c r="F1003" s="169"/>
      <c r="G1003" s="169"/>
      <c r="H1003" s="170"/>
    </row>
    <row r="1004" spans="2:8">
      <c r="B1004" s="168"/>
      <c r="E1004" s="169"/>
      <c r="F1004" s="169"/>
      <c r="G1004" s="169"/>
      <c r="H1004" s="17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Suivi</vt:lpstr>
      <vt:lpstr>Livraison_Finale</vt:lpstr>
      <vt:lpstr>Soutenance</vt:lpstr>
      <vt:lpstr>Recap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Esther</cp:lastModifiedBy>
  <dcterms:modified xsi:type="dcterms:W3CDTF">2021-05-12T08:56:40Z</dcterms:modified>
</cp:coreProperties>
</file>