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<sst xmlns="http://schemas.openxmlformats.org/spreadsheetml/2006/main" count="457" uniqueCount="441">
  <si>
    <t>R_Coefficient</t>
  </si>
  <si>
    <t>C_Coefficient</t>
  </si>
  <si>
    <t>Country</t>
  </si>
  <si>
    <t>Code</t>
  </si>
  <si>
    <t>UPD2020</t>
  </si>
  <si>
    <t>GDPC2020</t>
  </si>
  <si>
    <t>ResidetialFAC</t>
  </si>
  <si>
    <t>CommercialFAC</t>
  </si>
  <si>
    <t>Africa_Eastern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</si>
  <si>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</si>
  <si>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</si>
  <si>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</si>
  <si>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</si>
  <si>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</si>
  <si>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</si>
  <si>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</si>
  <si>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</si>
  <si>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</si>
  <si>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</si>
  <si>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Kenya</t>
  </si>
  <si>
    <t>KEN</t>
  </si>
  <si>
    <t>Madagascar</t>
  </si>
  <si>
    <t>MDG</t>
  </si>
  <si>
    <t>Mauritius</t>
  </si>
  <si>
    <t>MUS</t>
  </si>
  <si>
    <t>Reunion</t>
  </si>
  <si>
    <t>REU</t>
  </si>
  <si>
    <t>Rwanda</t>
  </si>
  <si>
    <t>RWA</t>
  </si>
  <si>
    <t>Sudan</t>
  </si>
  <si>
    <t>SDN</t>
  </si>
  <si>
    <t>Somalia</t>
  </si>
  <si>
    <t>SOM</t>
  </si>
  <si>
    <t>Uganda</t>
  </si>
  <si>
    <t>UGA</t>
  </si>
  <si>
    <t>Africa_Northern</t>
  </si>
  <si>
    <t>Algeria</t>
  </si>
  <si>
    <t>DZA</t>
  </si>
  <si>
    <t>Egypt</t>
  </si>
  <si>
    <t>EGY</t>
  </si>
  <si>
    <t>Western Sahara</t>
  </si>
  <si>
    <t>Libya</t>
  </si>
  <si>
    <t>LBY</t>
  </si>
  <si>
    <t>Morocco</t>
  </si>
  <si>
    <t>MAR</t>
  </si>
  <si>
    <t>Tunisia</t>
  </si>
  <si>
    <t>TUN</t>
  </si>
  <si>
    <t>Africa_Southern</t>
  </si>
  <si>
    <t>Angola</t>
  </si>
  <si>
    <t>AGO</t>
  </si>
  <si>
    <t>Botswana</t>
  </si>
  <si>
    <t>BWA</t>
  </si>
  <si>
    <t>Lesotho</t>
  </si>
  <si>
    <t>LSO</t>
  </si>
  <si>
    <t>Mozambique</t>
  </si>
  <si>
    <t>MOZ</t>
  </si>
  <si>
    <t>Malawi</t>
  </si>
  <si>
    <t>MWI</t>
  </si>
  <si>
    <t>Namibia</t>
  </si>
  <si>
    <t>NAM</t>
  </si>
  <si>
    <t>Swaziland</t>
  </si>
  <si>
    <t>SWZ</t>
  </si>
  <si>
    <t>Tanzania</t>
  </si>
  <si>
    <t>TZA</t>
  </si>
  <si>
    <t>Zambia</t>
  </si>
  <si>
    <t>ZMB</t>
  </si>
  <si>
    <t>Zimbabwe</t>
  </si>
  <si>
    <t>ZWE</t>
  </si>
  <si>
    <t>Africa_Western</t>
  </si>
  <si>
    <t>Benin</t>
  </si>
  <si>
    <t>BEN</t>
  </si>
  <si>
    <t>Burkina Faso</t>
  </si>
  <si>
    <t>BFA</t>
  </si>
  <si>
    <t>Central African Republic</t>
  </si>
  <si>
    <t>CAF</t>
  </si>
  <si>
    <t>Cote d’Ivoire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</si>
  <si>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</si>
  <si>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</si>
  <si>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</si>
  <si>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</si>
  <si>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</si>
  <si>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</si>
  <si>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</si>
  <si>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Cape Verde</t>
  </si>
  <si>
    <t>CPV</t>
  </si>
  <si>
    <t>Gabon</t>
  </si>
  <si>
    <t>GAB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</si>
  <si>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</si>
  <si>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</si>
  <si>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</si>
  <si>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</si>
  <si>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</si>
  <si>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</si>
  <si>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</si>
  <si>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</si>
  <si>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</si>
  <si>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</si>
  <si>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</si>
  <si>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</si>
  <si>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</si>
  <si>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</si>
  <si>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</si>
  <si>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</si>
  <si>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</si>
  <si>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</si>
  <si>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</si>
  <si>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</si>
  <si>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Senegal</t>
  </si>
  <si>
    <t>SEN</t>
  </si>
  <si>
    <t>Sierra Leone</t>
  </si>
  <si>
    <t>SLE</t>
  </si>
  <si>
    <t>Sao Tome and Principe</t>
  </si>
  <si>
    <t>STP</t>
  </si>
  <si>
    <t>Chad</t>
  </si>
  <si>
    <t>TCD</t>
  </si>
  <si>
    <t>Togo</t>
  </si>
  <si>
    <t>TGO</t>
  </si>
  <si>
    <t>Argentina</t>
  </si>
  <si>
    <t>ARG</t>
  </si>
  <si>
    <t>Australia_NZ</t>
  </si>
  <si>
    <t>Australia</t>
  </si>
  <si>
    <t>AUS</t>
  </si>
  <si>
    <t>New Zealand</t>
  </si>
  <si>
    <t>NZL</t>
  </si>
  <si>
    <t>Brazil</t>
  </si>
  <si>
    <t>BRA</t>
  </si>
  <si>
    <t>Canada</t>
  </si>
  <si>
    <t>CAN</t>
  </si>
  <si>
    <t>Central America and Caribbean</t>
  </si>
  <si>
    <t>Aruba</t>
  </si>
  <si>
    <t>ABW</t>
  </si>
  <si>
    <t>Anguilla</t>
  </si>
  <si>
    <t>AIA</t>
  </si>
  <si>
    <t>Netherlands Antilles</t>
  </si>
  <si>
    <t>ANG</t>
  </si>
  <si>
    <t>Antigua &amp; Barbuda</t>
  </si>
  <si>
    <t>ATG</t>
  </si>
  <si>
    <t>Bahamas</t>
  </si>
  <si>
    <t>BHS</t>
  </si>
  <si>
    <t>Belize</t>
  </si>
  <si>
    <t>BLZ</t>
  </si>
  <si>
    <t>Bermuda</t>
  </si>
  <si>
    <t>BMU</t>
  </si>
  <si>
    <t>Barbados</t>
  </si>
  <si>
    <t>BRB</t>
  </si>
  <si>
    <t>Costa Rica</t>
  </si>
  <si>
    <t>CRI</t>
  </si>
  <si>
    <t>Cuba</t>
  </si>
  <si>
    <t>CUB</t>
  </si>
  <si>
    <t>Cayman Islands</t>
  </si>
  <si>
    <t>CYM</t>
  </si>
  <si>
    <t>Dominica</t>
  </si>
  <si>
    <t>DMA</t>
  </si>
  <si>
    <t>Dominican Republic</t>
  </si>
  <si>
    <t>DOM</t>
  </si>
  <si>
    <t>Guadeloupe</t>
  </si>
  <si>
    <t>GLP</t>
  </si>
  <si>
    <t>Grenada</t>
  </si>
  <si>
    <t>GRD</t>
  </si>
  <si>
    <t>Guatemala</t>
  </si>
  <si>
    <t>GTM</t>
  </si>
  <si>
    <t>Honduras</t>
  </si>
  <si>
    <t>HND</t>
  </si>
  <si>
    <t>Haiti</t>
  </si>
  <si>
    <t>HTI</t>
  </si>
  <si>
    <t>Jamaica</t>
  </si>
  <si>
    <t>JAM</t>
  </si>
  <si>
    <t>Saint Kitts and Nevis</t>
  </si>
  <si>
    <t>KNA</t>
  </si>
  <si>
    <t>Saint Lucia</t>
  </si>
  <si>
    <t>LCA</t>
  </si>
  <si>
    <t>Montserrat</t>
  </si>
  <si>
    <t>MSR</t>
  </si>
  <si>
    <t>Martinique</t>
  </si>
  <si>
    <t>MTQ</t>
  </si>
  <si>
    <t>Nicaragua</t>
  </si>
  <si>
    <t>NIC</t>
  </si>
  <si>
    <t>Panama</t>
  </si>
  <si>
    <t>PAN</t>
  </si>
  <si>
    <t>El Salvador</t>
  </si>
  <si>
    <t>SLV</t>
  </si>
  <si>
    <t>Trinidad and Tobago</t>
  </si>
  <si>
    <t>TTO</t>
  </si>
  <si>
    <t>Saint Vincent and the Grenadines</t>
  </si>
  <si>
    <t>VCT</t>
  </si>
  <si>
    <t>Central Asia</t>
  </si>
  <si>
    <t>Armenia</t>
  </si>
  <si>
    <t>ARM</t>
  </si>
  <si>
    <t>Azerbaijan</t>
  </si>
  <si>
    <t>AZE</t>
  </si>
  <si>
    <t>Georgia</t>
  </si>
  <si>
    <t>GEO</t>
  </si>
  <si>
    <t>Kazakhstan</t>
  </si>
  <si>
    <t>KAZ</t>
  </si>
  <si>
    <t>Kyrgyzstan</t>
  </si>
  <si>
    <t>KGZ</t>
  </si>
  <si>
    <t>Mongolia</t>
  </si>
  <si>
    <t>MNG</t>
  </si>
  <si>
    <t>Tajikistan</t>
  </si>
  <si>
    <t>TJK</t>
  </si>
  <si>
    <t>Turkmenistan</t>
  </si>
  <si>
    <t>TKM</t>
  </si>
  <si>
    <t>Uzbekistan</t>
  </si>
  <si>
    <t>UZB</t>
  </si>
  <si>
    <t>China</t>
  </si>
  <si>
    <t>CHN</t>
  </si>
  <si>
    <t>Colombia</t>
  </si>
  <si>
    <t>COL</t>
  </si>
  <si>
    <t>EU‐12</t>
  </si>
  <si>
    <t>Bulgaria</t>
  </si>
  <si>
    <t>BGR</t>
  </si>
  <si>
    <t>Cyprus</t>
  </si>
  <si>
    <t>CYP</t>
  </si>
  <si>
    <t>Czech Republic</t>
  </si>
  <si>
    <t>CZE</t>
  </si>
  <si>
    <t>Estonia</t>
  </si>
  <si>
    <t>EST</t>
  </si>
  <si>
    <t>Hungary</t>
  </si>
  <si>
    <t>HUN</t>
  </si>
  <si>
    <t>Lithuania</t>
  </si>
  <si>
    <t>LTU</t>
  </si>
  <si>
    <t>Latvia</t>
  </si>
  <si>
    <t>LVA</t>
  </si>
  <si>
    <t>Malta</t>
  </si>
  <si>
    <t>MLT</t>
  </si>
  <si>
    <t>Poland</t>
  </si>
  <si>
    <t>POL</t>
  </si>
  <si>
    <t>Romania</t>
  </si>
  <si>
    <t>ROU</t>
  </si>
  <si>
    <t>Slovakia</t>
  </si>
  <si>
    <t>SVK</t>
  </si>
  <si>
    <t>Slovenia</t>
  </si>
  <si>
    <t>SVN</t>
  </si>
  <si>
    <t>EU‐15</t>
  </si>
  <si>
    <t>Andorra</t>
  </si>
  <si>
    <t>AND</t>
  </si>
  <si>
    <t>Austria</t>
  </si>
  <si>
    <t>AUT</t>
  </si>
  <si>
    <t>Belgium</t>
  </si>
  <si>
    <t>BEL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</si>
  <si>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</si>
  <si>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</si>
  <si>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</si>
  <si>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</si>
  <si>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</si>
  <si>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</si>
  <si>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</si>
  <si>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</si>
  <si>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</si>
  <si>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</si>
  <si>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Greenland</t>
  </si>
  <si>
    <t>GRL</t>
  </si>
  <si>
    <t>Ireland</t>
  </si>
  <si>
    <t>IRL</t>
  </si>
  <si>
    <t>Italy</t>
  </si>
  <si>
    <t>ITA</t>
  </si>
  <si>
    <t>Luxembourg</t>
  </si>
  <si>
    <t>LUX</t>
  </si>
  <si>
    <t>Monaco</t>
  </si>
  <si>
    <t>MCO</t>
  </si>
  <si>
    <t>Netherlands</t>
  </si>
  <si>
    <t>NLD</t>
  </si>
  <si>
    <t>Portugal</t>
  </si>
  <si>
    <t>PRT</t>
  </si>
  <si>
    <t>Sweden</t>
  </si>
  <si>
    <t>SWE</t>
  </si>
  <si>
    <t>Spain</t>
  </si>
  <si>
    <t>ESP</t>
  </si>
  <si>
    <t>United Kingdom</t>
  </si>
  <si>
    <t>GBR</t>
  </si>
  <si>
    <t>Europe_Non_EU</t>
  </si>
  <si>
    <t>Albania</t>
  </si>
  <si>
    <t>ALB</t>
  </si>
  <si>
    <t>Bosnia and Herzegovina</t>
  </si>
  <si>
    <t>BIH</t>
  </si>
  <si>
    <t>Croatia</t>
  </si>
  <si>
    <t>HRV</t>
  </si>
  <si>
    <t>Macedonia</t>
  </si>
  <si>
    <t>MKD</t>
  </si>
  <si>
    <t>Montenegro</t>
  </si>
  <si>
    <t>MNE</t>
  </si>
  <si>
    <t>Serbia</t>
  </si>
  <si>
    <t>SRB</t>
  </si>
  <si>
    <t>Turkey</t>
  </si>
  <si>
    <t>TUR</t>
  </si>
  <si>
    <t>India</t>
  </si>
  <si>
    <t>IND</t>
  </si>
  <si>
    <t>Indonesia</t>
  </si>
  <si>
    <t>JPN</t>
  </si>
  <si>
    <t>Japan</t>
  </si>
  <si>
    <t>KOR</t>
  </si>
  <si>
    <t>Mexico</t>
  </si>
  <si>
    <t>MEX</t>
  </si>
  <si>
    <t>Middle East</t>
  </si>
  <si>
    <t>United Arab Emirates</t>
  </si>
  <si>
    <t>ARE</t>
  </si>
  <si>
    <t>Bahrain</t>
  </si>
  <si>
    <t>BHR</t>
  </si>
  <si>
    <t>Iran</t>
  </si>
  <si>
    <t>IRN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</si>
  <si>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</si>
  <si>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</si>
  <si>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</si>
  <si>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</si>
  <si>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</si>
  <si>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</si>
  <si>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</si>
  <si>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</si>
  <si>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</si>
  <si>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</si>
  <si>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</si>
  <si>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</si>
  <si>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Palestine</t>
  </si>
  <si>
    <t>PSE</t>
  </si>
  <si>
    <t>Qatar</t>
  </si>
  <si>
    <t>QAT</t>
  </si>
  <si>
    <t>Saudi Arabia</t>
  </si>
  <si>
    <t>SAU</t>
  </si>
  <si>
    <t>Syria</t>
  </si>
  <si>
    <t>SYR</t>
  </si>
  <si>
    <t>Yemen</t>
  </si>
  <si>
    <t>YEM</t>
  </si>
  <si>
    <t>Pakistan</t>
  </si>
  <si>
    <t>PAK</t>
  </si>
  <si>
    <t>Russia</t>
  </si>
  <si>
    <t>RUS</t>
  </si>
  <si>
    <t>South Africa</t>
  </si>
  <si>
    <t>ZAF</t>
  </si>
  <si>
    <t>South America_Northern</t>
  </si>
  <si>
    <t>French Guiana</t>
  </si>
  <si>
    <t>GUF</t>
  </si>
  <si>
    <t>Guyana</t>
  </si>
  <si>
    <t>GUY</t>
  </si>
  <si>
    <t>Suriname</t>
  </si>
  <si>
    <t>SUR</t>
  </si>
  <si>
    <t>Venezuela</t>
  </si>
  <si>
    <t>VEN</t>
  </si>
  <si>
    <t>South America_Southern</t>
  </si>
  <si>
    <t>Bolivia</t>
  </si>
  <si>
    <t>BOL</t>
  </si>
  <si>
    <t>Chile</t>
  </si>
  <si>
    <t>CHL</t>
  </si>
  <si>
    <t>Ecuador</t>
  </si>
  <si>
    <t>ECU</t>
  </si>
  <si>
    <t>Peru</t>
  </si>
  <si>
    <t>PER</t>
  </si>
  <si>
    <t>Paraguay</t>
  </si>
  <si>
    <t>PRY</t>
  </si>
  <si>
    <t>Uruguay</t>
  </si>
  <si>
    <t>URY</t>
  </si>
  <si>
    <t>South Asia</t>
  </si>
  <si>
    <t>Afghanistan</t>
  </si>
  <si>
    <t>AFG</t>
  </si>
  <si>
    <t>Bangladesh</t>
  </si>
  <si>
    <t>BGD</t>
  </si>
  <si>
    <t>Bhutan</t>
  </si>
  <si>
    <t>BTN</t>
  </si>
  <si>
    <t>Sri Lanka</t>
  </si>
  <si>
    <t>LKA</t>
  </si>
  <si>
    <t>Maldives</t>
  </si>
  <si>
    <t>MDV</t>
  </si>
  <si>
    <t>Nepal</t>
  </si>
  <si>
    <t>NPL</t>
  </si>
  <si>
    <t>South Korea</t>
  </si>
  <si>
    <t>Southeast Asia</t>
  </si>
  <si>
    <t>American Samoa</t>
  </si>
  <si>
    <t>ASM</t>
  </si>
  <si>
    <t>Brunei Darussalam</t>
  </si>
  <si>
    <t>BRN</t>
  </si>
  <si>
    <t>Cocos (Keeling) Islands</t>
  </si>
  <si>
    <t>CCK</t>
  </si>
  <si>
    <t>Cook Islands</t>
  </si>
  <si>
    <t>COK</t>
  </si>
  <si>
    <t>Christmas Island</t>
  </si>
  <si>
    <t>CXR</t>
  </si>
  <si>
    <t>Fiji</t>
  </si>
  <si>
    <t>FJI</t>
  </si>
  <si>
    <t>Federated States of Micronesia</t>
  </si>
  <si>
    <t>FSM</t>
  </si>
  <si>
    <t>Guam</t>
  </si>
  <si>
    <t>GUM</t>
  </si>
  <si>
    <t>Cambodia</t>
  </si>
  <si>
    <t>KHM</t>
  </si>
  <si>
    <t>Kiribati</t>
  </si>
  <si>
    <t>KIR</t>
  </si>
  <si>
    <t>Lao Peoples Democratic Republic</t>
  </si>
  <si>
    <t>LAO</t>
  </si>
  <si>
    <t>Marshall Islands</t>
  </si>
  <si>
    <t>MHL</t>
  </si>
  <si>
    <t>Myanmar</t>
  </si>
  <si>
    <t>MMR</t>
  </si>
  <si>
    <t>Northern Mariana Islands</t>
  </si>
  <si>
    <t>MNP</t>
  </si>
  <si>
    <t>Malaysia</t>
  </si>
  <si>
    <t>MYS</t>
  </si>
  <si>
    <t>Mayotte</t>
  </si>
  <si>
    <t>MYT</t>
  </si>
  <si>
    <t>New Caledonia</t>
  </si>
  <si>
    <t>NCL</t>
  </si>
  <si>
    <t>Norfolk Island</t>
  </si>
  <si>
    <t>NFK</t>
  </si>
  <si>
    <t>Niue</t>
  </si>
  <si>
    <t>NIU</t>
  </si>
  <si>
    <t>Nauru</t>
  </si>
  <si>
    <t>NRU</t>
  </si>
  <si>
    <t>Pacific Islands Trust Territory</t>
  </si>
  <si>
    <t>Pitcairn Islands</t>
  </si>
  <si>
    <t>PCN</t>
  </si>
  <si>
    <t>Philippines</t>
  </si>
  <si>
    <t>PHL</t>
  </si>
  <si>
    <t>Palau</t>
  </si>
  <si>
    <t>PLW</t>
  </si>
  <si>
    <t>Papua New Guinea</t>
  </si>
  <si>
    <t>PNG</t>
  </si>
  <si>
    <t>Democratic Peoples Republic of Korea</t>
  </si>
  <si>
    <t>PRK</t>
  </si>
  <si>
    <t>French Polynesia</t>
  </si>
  <si>
    <t>PYF</t>
  </si>
  <si>
    <t>Singapore</t>
  </si>
  <si>
    <t>SGP</t>
  </si>
  <si>
    <t>Solomon Islands</t>
  </si>
  <si>
    <t>SLB</t>
  </si>
  <si>
    <t>Seychelles</t>
  </si>
  <si>
    <t>SYC</t>
  </si>
  <si>
    <t>Thailand</t>
  </si>
  <si>
    <t>THA</t>
  </si>
  <si>
    <t>Tokelau</t>
  </si>
  <si>
    <t>TKL</t>
  </si>
  <si>
    <t>Timor Leste</t>
  </si>
  <si>
    <t>TLS</t>
  </si>
  <si>
    <t>Tonga</t>
  </si>
  <si>
    <t>TON</t>
  </si>
  <si>
    <t>Tuvalu</t>
  </si>
  <si>
    <t>TUV</t>
  </si>
  <si>
    <t>Viet Nam</t>
  </si>
  <si>
    <t>VNM</t>
  </si>
  <si>
    <t>Vanuatu</t>
  </si>
  <si>
    <t>VUT</t>
  </si>
  <si>
    <t>Samoa</t>
  </si>
  <si>
    <t>WSM</t>
  </si>
  <si>
    <t>USA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</si>
</sst>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tabSelected="1" workbookViewId="0">
      <selection activeCell="E10" sqref="E10"/>
    </sheetView>
  </sheetViews>
  <sheetFormatPr defaultColWidth="8.72727272727273" defaultRowHeight="14.5"/>
  <cols>
    <col min="1" max="1" width="17.0909090909091" style="2" customWidth="1"/>
    <col min="2" max="2" width="14.3636363636364" style="1" customWidth="1"/>
    <col min="3" max="3" width="14.6363636363636" style="1" customWidth="1"/>
    <col min="4" max="4" width="15.7272727272727" style="1" customWidth="1"/>
    <col min="5" max="5" width="8.72727272727273" style="1"/>
    <col min="6" max="7" width="12.8181818181818" style="1"/>
    <col min="8" max="8" width="15.5454545454545" style="1" customWidth="1"/>
    <col min="9" max="9" width="16" style="1" customWidth="1"/>
    <col min="10" max="16384" width="8.72727272727273" style="1"/>
  </cols>
  <sheetData>
    <row r="1" s="1" customFormat="1" spans="1:16">
      <c r="A1" s="2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7"/>
      <c r="K1" s="7"/>
      <c r="L1" s="7"/>
      <c r="M1" s="7"/>
      <c r="N1" s="7"/>
      <c r="O1" s="7"/>
      <c r="P1" s="7"/>
    </row>
    <row r="2" s="1" customFormat="1" spans="1:16">
      <c r="A2" s="5" t="s">
        <v>8</v>
      </c>
      <c r="B2" s="1">
        <v>25.65</v>
      </c>
      <c r="C2" s="1">
        <v>10.73</v>
      </c>
      <c r="D2" s="6" t="s">
        <v>9</v>
      </c>
      <c r="E2" s="4" t="s">
        <v>10</v>
      </c>
      <c r="F2" s="7">
        <v>463.036643302181</v>
      </c>
      <c r="G2" s="7">
        <v>238.990725856496</v>
      </c>
      <c r="H2" s="7">
        <f t="shared" ref="H2:H65" si="0">B2-3.42*LOG(F2)+0.00074*G2</f>
        <v>16.7104486021257</v>
      </c>
      <c r="I2" s="7">
        <f t="shared" ref="I2:I65" si="1">C2-1.59*LOG(F2)+0.00011*G2</f>
        <v>6.51796055567379</v>
      </c>
      <c r="J2" s="7"/>
      <c r="K2" s="7"/>
      <c r="L2" s="7"/>
      <c r="M2" s="7"/>
      <c r="N2" s="7"/>
      <c r="O2" s="7"/>
      <c r="P2" s="7"/>
    </row>
    <row r="3" s="1" customFormat="1" spans="1:16">
      <c r="A3" s="2"/>
      <c r="B3" s="1">
        <v>25.65</v>
      </c>
      <c r="C3" s="1">
        <v>10.73</v>
      </c>
      <c r="D3" s="6" t="s">
        <v>11</v>
      </c>
      <c r="E3" s="4" t="s">
        <v>12</v>
      </c>
      <c r="F3" s="7">
        <v>467.272971520688</v>
      </c>
      <c r="G3" s="7">
        <v>1420.66174747221</v>
      </c>
      <c r="H3" s="7">
        <f t="shared" si="0"/>
        <v>17.571358033033</v>
      </c>
      <c r="I3" s="7">
        <f t="shared" si="1"/>
        <v>6.64165544147536</v>
      </c>
      <c r="J3" s="7"/>
      <c r="K3" s="7"/>
      <c r="L3" s="7"/>
      <c r="M3" s="7"/>
      <c r="N3" s="7"/>
      <c r="O3" s="7"/>
      <c r="P3" s="7"/>
    </row>
    <row r="4" s="1" customFormat="1" spans="1:16">
      <c r="A4" s="2"/>
      <c r="B4" s="1">
        <v>25.65</v>
      </c>
      <c r="C4" s="1">
        <v>10.73</v>
      </c>
      <c r="D4" s="6" t="s">
        <v>13</v>
      </c>
      <c r="E4" s="4" t="s">
        <v>14</v>
      </c>
      <c r="F4" s="7">
        <v>42.6230371009491</v>
      </c>
      <c r="G4" s="7">
        <v>3425.48417585803</v>
      </c>
      <c r="H4" s="7">
        <f t="shared" si="0"/>
        <v>22.6114744691605</v>
      </c>
      <c r="I4" s="7">
        <f t="shared" si="1"/>
        <v>8.5156686759089</v>
      </c>
      <c r="J4" s="7"/>
      <c r="K4" s="7"/>
      <c r="L4" s="7"/>
      <c r="M4" s="7"/>
      <c r="N4" s="7"/>
      <c r="O4" s="7"/>
      <c r="P4" s="7"/>
    </row>
    <row r="5" s="1" customFormat="1" spans="1:16">
      <c r="A5" s="2"/>
      <c r="B5" s="1">
        <v>25.65</v>
      </c>
      <c r="C5" s="1">
        <v>10.73</v>
      </c>
      <c r="D5" s="6" t="s">
        <v>15</v>
      </c>
      <c r="E5" s="4" t="s">
        <v>16</v>
      </c>
      <c r="F5" s="7">
        <v>35.1131386138614</v>
      </c>
      <c r="G5" s="7"/>
      <c r="H5" s="7">
        <f t="shared" si="0"/>
        <v>20.3644937938062</v>
      </c>
      <c r="I5" s="7">
        <f t="shared" si="1"/>
        <v>8.27270325501518</v>
      </c>
      <c r="J5" s="7"/>
      <c r="K5" s="7"/>
      <c r="L5" s="7"/>
      <c r="M5" s="7"/>
      <c r="N5" s="7"/>
      <c r="O5" s="7"/>
      <c r="P5" s="7"/>
    </row>
    <row r="6" s="1" customFormat="1" spans="1:16">
      <c r="A6" s="2"/>
      <c r="B6" s="1">
        <v>25.65</v>
      </c>
      <c r="C6" s="1">
        <v>10.73</v>
      </c>
      <c r="D6" s="6" t="s">
        <v>17</v>
      </c>
      <c r="E6" s="4" t="s">
        <v>18</v>
      </c>
      <c r="F6" s="7">
        <v>101.800711323583</v>
      </c>
      <c r="G6" s="7">
        <v>936.340461064749</v>
      </c>
      <c r="H6" s="7">
        <f t="shared" si="0"/>
        <v>19.476384162075</v>
      </c>
      <c r="I6" s="7">
        <f t="shared" si="1"/>
        <v>7.64067365867339</v>
      </c>
      <c r="J6" s="7"/>
      <c r="K6" s="7"/>
      <c r="L6" s="7"/>
      <c r="M6" s="7"/>
      <c r="N6" s="7"/>
      <c r="O6" s="7"/>
      <c r="P6" s="7"/>
    </row>
    <row r="7" s="1" customFormat="1" spans="1:16">
      <c r="A7" s="2"/>
      <c r="B7" s="1">
        <v>25.65</v>
      </c>
      <c r="C7" s="1">
        <v>10.73</v>
      </c>
      <c r="D7" s="6" t="s">
        <v>19</v>
      </c>
      <c r="E7" s="4" t="s">
        <v>20</v>
      </c>
      <c r="F7" s="7">
        <v>94.4781600309238</v>
      </c>
      <c r="G7" s="7">
        <v>1878.58070251348</v>
      </c>
      <c r="H7" s="7">
        <f t="shared" si="0"/>
        <v>20.2845162403031</v>
      </c>
      <c r="I7" s="7">
        <f t="shared" si="1"/>
        <v>7.79586690871056</v>
      </c>
      <c r="J7" s="7"/>
      <c r="K7" s="7"/>
      <c r="L7" s="7"/>
      <c r="M7" s="7"/>
      <c r="N7" s="7"/>
      <c r="O7" s="7"/>
      <c r="P7" s="7"/>
    </row>
    <row r="8" s="1" customFormat="1" spans="1:16">
      <c r="A8" s="2"/>
      <c r="B8" s="1">
        <v>25.65</v>
      </c>
      <c r="C8" s="1">
        <v>10.73</v>
      </c>
      <c r="D8" s="6" t="s">
        <v>21</v>
      </c>
      <c r="E8" s="4" t="s">
        <v>22</v>
      </c>
      <c r="F8" s="7">
        <v>47.5954262633207</v>
      </c>
      <c r="G8" s="7">
        <v>471.491496300252</v>
      </c>
      <c r="H8" s="7">
        <f t="shared" si="0"/>
        <v>20.2616306524584</v>
      </c>
      <c r="I8" s="7">
        <f t="shared" si="1"/>
        <v>8.11453536367546</v>
      </c>
      <c r="J8" s="7"/>
      <c r="K8" s="7"/>
      <c r="L8" s="7"/>
      <c r="M8" s="7"/>
      <c r="N8" s="7"/>
      <c r="O8" s="7"/>
      <c r="P8" s="7"/>
    </row>
    <row r="9" s="1" customFormat="1" spans="1:16">
      <c r="A9" s="2"/>
      <c r="B9" s="1">
        <v>25.65</v>
      </c>
      <c r="C9" s="1">
        <v>10.73</v>
      </c>
      <c r="D9" s="6" t="s">
        <v>23</v>
      </c>
      <c r="E9" s="4" t="s">
        <v>24</v>
      </c>
      <c r="F9" s="7">
        <v>623.51724137931</v>
      </c>
      <c r="G9" s="7">
        <v>8627.84315711981</v>
      </c>
      <c r="H9" s="7">
        <f t="shared" si="0"/>
        <v>22.4762221790999</v>
      </c>
      <c r="I9" s="7">
        <f t="shared" si="1"/>
        <v>7.2352536847398</v>
      </c>
      <c r="J9" s="7"/>
      <c r="K9" s="7"/>
      <c r="L9" s="7"/>
      <c r="M9" s="7"/>
      <c r="N9" s="7"/>
      <c r="O9" s="7"/>
      <c r="P9" s="7"/>
    </row>
    <row r="10" s="1" customFormat="1" spans="1:9">
      <c r="A10" s="2"/>
      <c r="B10" s="1">
        <v>25.65</v>
      </c>
      <c r="C10" s="1">
        <v>10.73</v>
      </c>
      <c r="D10" s="6" t="s">
        <v>25</v>
      </c>
      <c r="E10" s="3" t="s">
        <v>26</v>
      </c>
      <c r="F10" s="1"/>
      <c r="G10" s="1"/>
      <c r="H10" s="7" t="e">
        <f t="shared" si="0"/>
        <v>#NUM!</v>
      </c>
      <c r="I10" s="7" t="e">
        <f t="shared" si="1"/>
        <v>#NUM!</v>
      </c>
    </row>
    <row r="11" s="1" customFormat="1" spans="1:16">
      <c r="A11" s="2"/>
      <c r="B11" s="1">
        <v>25.65</v>
      </c>
      <c r="C11" s="1">
        <v>10.73</v>
      </c>
      <c r="D11" s="6" t="s">
        <v>27</v>
      </c>
      <c r="E11" s="4" t="s">
        <v>28</v>
      </c>
      <c r="F11" s="7">
        <v>525.018605593839</v>
      </c>
      <c r="G11" s="7">
        <v>797.855520671748</v>
      </c>
      <c r="H11" s="7">
        <f t="shared" si="0"/>
        <v>16.9374156311547</v>
      </c>
      <c r="I11" s="7">
        <f t="shared" si="1"/>
        <v>6.49268634350592</v>
      </c>
      <c r="J11" s="7"/>
      <c r="K11" s="7"/>
      <c r="L11" s="7"/>
      <c r="M11" s="7"/>
      <c r="N11" s="7"/>
      <c r="O11" s="7"/>
      <c r="P11" s="7"/>
    </row>
    <row r="12" s="1" customFormat="1" spans="1:16">
      <c r="A12" s="2"/>
      <c r="B12" s="1">
        <v>25.65</v>
      </c>
      <c r="C12" s="1">
        <v>10.73</v>
      </c>
      <c r="D12" s="6" t="s">
        <v>29</v>
      </c>
      <c r="E12" s="4" t="s">
        <v>30</v>
      </c>
      <c r="F12" s="7">
        <v>23.712129323794</v>
      </c>
      <c r="G12" s="7">
        <v>486.418816281925</v>
      </c>
      <c r="H12" s="7">
        <f t="shared" si="0"/>
        <v>21.3075506262624</v>
      </c>
      <c r="I12" s="7">
        <f t="shared" si="1"/>
        <v>8.5973028874869</v>
      </c>
      <c r="J12" s="7"/>
      <c r="K12" s="7"/>
      <c r="L12" s="7"/>
      <c r="M12" s="7"/>
      <c r="N12" s="7"/>
      <c r="O12" s="7"/>
      <c r="P12" s="7"/>
    </row>
    <row r="13" s="1" customFormat="1" spans="1:16">
      <c r="A13" s="2"/>
      <c r="B13" s="1">
        <v>25.65</v>
      </c>
      <c r="C13" s="1">
        <v>10.73</v>
      </c>
      <c r="D13" s="6" t="s">
        <v>31</v>
      </c>
      <c r="E13" s="4" t="s">
        <v>32</v>
      </c>
      <c r="F13" s="7">
        <v>25.3342987853477</v>
      </c>
      <c r="G13" s="7">
        <v>438.255165584899</v>
      </c>
      <c r="H13" s="7">
        <f t="shared" si="0"/>
        <v>21.1736244249372</v>
      </c>
      <c r="I13" s="7">
        <f t="shared" si="1"/>
        <v>8.54631093599883</v>
      </c>
      <c r="J13" s="7"/>
      <c r="K13" s="7"/>
      <c r="L13" s="7"/>
      <c r="M13" s="7"/>
      <c r="N13" s="7"/>
      <c r="O13" s="7"/>
      <c r="P13" s="7"/>
    </row>
    <row r="14" s="1" customFormat="1" spans="1:16">
      <c r="A14" s="2"/>
      <c r="B14" s="1">
        <v>25.65</v>
      </c>
      <c r="C14" s="1">
        <v>10.73</v>
      </c>
      <c r="D14" s="6" t="s">
        <v>33</v>
      </c>
      <c r="E14" s="4" t="s">
        <v>34</v>
      </c>
      <c r="F14" s="7">
        <v>228.111909036505</v>
      </c>
      <c r="G14" s="7">
        <v>822.027681531666</v>
      </c>
      <c r="H14" s="7">
        <f t="shared" si="0"/>
        <v>18.1934344642906</v>
      </c>
      <c r="I14" s="7">
        <f t="shared" si="1"/>
        <v>7.07096779003627</v>
      </c>
      <c r="J14" s="7"/>
      <c r="K14" s="7"/>
      <c r="L14" s="7"/>
      <c r="M14" s="7"/>
      <c r="N14" s="7"/>
      <c r="O14" s="7"/>
      <c r="P14" s="7"/>
    </row>
    <row r="15" s="1" customFormat="1" spans="1:16">
      <c r="A15" s="5" t="s">
        <v>35</v>
      </c>
      <c r="B15" s="1">
        <v>25.84</v>
      </c>
      <c r="C15" s="1">
        <v>11.03</v>
      </c>
      <c r="D15" s="6" t="s">
        <v>36</v>
      </c>
      <c r="E15" s="4" t="s">
        <v>37</v>
      </c>
      <c r="F15" s="7">
        <v>18.4113398560129</v>
      </c>
      <c r="G15" s="7">
        <v>3306.85820838104</v>
      </c>
      <c r="H15" s="7">
        <f t="shared" si="0"/>
        <v>23.9604830241736</v>
      </c>
      <c r="I15" s="7">
        <f t="shared" si="1"/>
        <v>9.38226862527713</v>
      </c>
      <c r="J15" s="7"/>
      <c r="K15" s="7"/>
      <c r="L15" s="7"/>
      <c r="M15" s="7"/>
      <c r="N15" s="7"/>
      <c r="O15" s="7"/>
      <c r="P15" s="7"/>
    </row>
    <row r="16" s="1" customFormat="1" spans="1:16">
      <c r="A16" s="2"/>
      <c r="B16" s="1">
        <v>25.84</v>
      </c>
      <c r="C16" s="1">
        <v>11.03</v>
      </c>
      <c r="D16" s="6" t="s">
        <v>38</v>
      </c>
      <c r="E16" s="4" t="s">
        <v>39</v>
      </c>
      <c r="F16" s="7">
        <v>102.802152795218</v>
      </c>
      <c r="G16" s="7">
        <v>3569.20684121108</v>
      </c>
      <c r="H16" s="7">
        <f t="shared" si="0"/>
        <v>21.6001655064165</v>
      </c>
      <c r="I16" s="7">
        <f t="shared" si="1"/>
        <v>8.22352923961899</v>
      </c>
      <c r="J16" s="7"/>
      <c r="K16" s="7"/>
      <c r="L16" s="7"/>
      <c r="M16" s="7"/>
      <c r="N16" s="7"/>
      <c r="O16" s="7"/>
      <c r="P16" s="7"/>
    </row>
    <row r="17" s="1" customFormat="1" spans="1:9">
      <c r="A17" s="2"/>
      <c r="B17" s="1">
        <v>25.84</v>
      </c>
      <c r="C17" s="1">
        <v>11.03</v>
      </c>
      <c r="D17" s="6" t="s">
        <v>40</v>
      </c>
      <c r="E17" s="1"/>
      <c r="F17" s="1"/>
      <c r="G17" s="1"/>
      <c r="H17" s="7" t="e">
        <f t="shared" si="0"/>
        <v>#NUM!</v>
      </c>
      <c r="I17" s="7" t="e">
        <f t="shared" si="1"/>
        <v>#NUM!</v>
      </c>
    </row>
    <row r="18" s="1" customFormat="1" spans="1:16">
      <c r="A18" s="2"/>
      <c r="B18" s="1">
        <v>25.84</v>
      </c>
      <c r="C18" s="1">
        <v>11.03</v>
      </c>
      <c r="D18" s="6" t="s">
        <v>41</v>
      </c>
      <c r="E18" s="4" t="s">
        <v>42</v>
      </c>
      <c r="F18" s="7">
        <v>3.90516100799072</v>
      </c>
      <c r="G18" s="7">
        <v>3699.29476514318</v>
      </c>
      <c r="H18" s="7">
        <f t="shared" si="0"/>
        <v>26.5540729365494</v>
      </c>
      <c r="I18" s="7">
        <f t="shared" si="1"/>
        <v>10.4962165026587</v>
      </c>
      <c r="J18" s="7"/>
      <c r="K18" s="7"/>
      <c r="L18" s="7"/>
      <c r="M18" s="7"/>
      <c r="N18" s="7"/>
      <c r="O18" s="7"/>
      <c r="P18" s="7"/>
    </row>
    <row r="19" s="1" customFormat="1" spans="1:16">
      <c r="A19" s="2"/>
      <c r="B19" s="1">
        <v>25.84</v>
      </c>
      <c r="C19" s="1">
        <v>11.03</v>
      </c>
      <c r="D19" s="6" t="s">
        <v>43</v>
      </c>
      <c r="E19" s="4" t="s">
        <v>44</v>
      </c>
      <c r="F19" s="7">
        <v>82.7034685189334</v>
      </c>
      <c r="G19" s="7">
        <v>3058.69168866957</v>
      </c>
      <c r="H19" s="7">
        <f t="shared" si="0"/>
        <v>21.5455007138564</v>
      </c>
      <c r="I19" s="7">
        <f t="shared" si="1"/>
        <v>8.31759336474284</v>
      </c>
      <c r="J19" s="7"/>
      <c r="K19" s="7"/>
      <c r="L19" s="7"/>
      <c r="M19" s="7"/>
      <c r="N19" s="7"/>
      <c r="O19" s="7"/>
      <c r="P19" s="7"/>
    </row>
    <row r="20" s="1" customFormat="1" spans="1:16">
      <c r="A20" s="2"/>
      <c r="B20" s="1">
        <v>25.84</v>
      </c>
      <c r="C20" s="1">
        <v>11.03</v>
      </c>
      <c r="D20" s="6" t="s">
        <v>45</v>
      </c>
      <c r="E20" s="4" t="s">
        <v>46</v>
      </c>
      <c r="F20" s="7">
        <v>76.0724639546859</v>
      </c>
      <c r="G20" s="7">
        <v>3521.59194808639</v>
      </c>
      <c r="H20" s="7">
        <f t="shared" si="0"/>
        <v>22.0121800493956</v>
      </c>
      <c r="I20" s="7">
        <f t="shared" si="1"/>
        <v>8.42622341616685</v>
      </c>
      <c r="J20" s="7"/>
      <c r="K20" s="7"/>
      <c r="L20" s="7"/>
      <c r="M20" s="7"/>
      <c r="N20" s="7"/>
      <c r="O20" s="7"/>
      <c r="P20" s="7"/>
    </row>
    <row r="21" s="1" customFormat="1" spans="1:16">
      <c r="A21" s="5" t="s">
        <v>47</v>
      </c>
      <c r="B21" s="1">
        <v>22.55</v>
      </c>
      <c r="C21" s="1">
        <v>9.34</v>
      </c>
      <c r="D21" s="6" t="s">
        <v>48</v>
      </c>
      <c r="E21" s="4" t="s">
        <v>49</v>
      </c>
      <c r="F21" s="7">
        <v>26.3626116948745</v>
      </c>
      <c r="G21" s="7">
        <v>1776.16686789531</v>
      </c>
      <c r="H21" s="7">
        <f t="shared" si="0"/>
        <v>19.0045830420689</v>
      </c>
      <c r="I21" s="7">
        <f t="shared" si="1"/>
        <v>7.27600674731757</v>
      </c>
      <c r="J21" s="7"/>
      <c r="K21" s="7"/>
      <c r="L21" s="7"/>
      <c r="M21" s="7"/>
      <c r="N21" s="7"/>
      <c r="O21" s="7"/>
      <c r="P21" s="7"/>
    </row>
    <row r="22" s="1" customFormat="1" spans="1:16">
      <c r="A22" s="2"/>
      <c r="B22" s="1">
        <v>22.55</v>
      </c>
      <c r="C22" s="1">
        <v>9.34</v>
      </c>
      <c r="D22" s="6" t="s">
        <v>50</v>
      </c>
      <c r="E22" s="4" t="s">
        <v>51</v>
      </c>
      <c r="F22" s="7">
        <v>4.14946270710921</v>
      </c>
      <c r="G22" s="7">
        <v>6404.89993159074</v>
      </c>
      <c r="H22" s="7">
        <f t="shared" si="0"/>
        <v>25.1760937684722</v>
      </c>
      <c r="I22" s="7">
        <f t="shared" si="1"/>
        <v>9.06193192591391</v>
      </c>
      <c r="J22" s="7"/>
      <c r="K22" s="7"/>
      <c r="L22" s="7"/>
      <c r="M22" s="7"/>
      <c r="N22" s="7"/>
      <c r="O22" s="7"/>
      <c r="P22" s="7"/>
    </row>
    <row r="23" s="1" customFormat="1" spans="1:16">
      <c r="A23" s="2"/>
      <c r="B23" s="1">
        <v>22.55</v>
      </c>
      <c r="C23" s="1">
        <v>9.34</v>
      </c>
      <c r="D23" s="6" t="s">
        <v>52</v>
      </c>
      <c r="E23" s="4" t="s">
        <v>53</v>
      </c>
      <c r="F23" s="7">
        <v>70.5616600790514</v>
      </c>
      <c r="G23" s="7">
        <v>875.353432963926</v>
      </c>
      <c r="H23" s="7">
        <f t="shared" si="0"/>
        <v>16.8756562794976</v>
      </c>
      <c r="I23" s="7">
        <f t="shared" si="1"/>
        <v>6.49706450194644</v>
      </c>
      <c r="J23" s="7"/>
      <c r="K23" s="7"/>
      <c r="L23" s="7"/>
      <c r="M23" s="7"/>
      <c r="N23" s="7"/>
      <c r="O23" s="7"/>
      <c r="P23" s="7"/>
    </row>
    <row r="24" s="1" customFormat="1" spans="1:16">
      <c r="A24" s="2"/>
      <c r="B24" s="1">
        <v>22.55</v>
      </c>
      <c r="C24" s="1">
        <v>9.34</v>
      </c>
      <c r="D24" s="6" t="s">
        <v>54</v>
      </c>
      <c r="E24" s="4" t="s">
        <v>55</v>
      </c>
      <c r="F24" s="7">
        <v>39.745968870012</v>
      </c>
      <c r="G24" s="7">
        <v>448.544280704982</v>
      </c>
      <c r="H24" s="7">
        <f t="shared" si="0"/>
        <v>17.4123404065754</v>
      </c>
      <c r="I24" s="7">
        <f t="shared" si="1"/>
        <v>6.84646386087095</v>
      </c>
      <c r="J24" s="7"/>
      <c r="K24" s="7"/>
      <c r="L24" s="7"/>
      <c r="M24" s="7"/>
      <c r="N24" s="7"/>
      <c r="O24" s="7"/>
      <c r="P24" s="7"/>
    </row>
    <row r="25" s="1" customFormat="1" spans="1:16">
      <c r="A25" s="2"/>
      <c r="B25" s="1">
        <v>22.55</v>
      </c>
      <c r="C25" s="1">
        <v>9.34</v>
      </c>
      <c r="D25" s="6" t="s">
        <v>56</v>
      </c>
      <c r="E25" s="4" t="s">
        <v>57</v>
      </c>
      <c r="F25" s="7">
        <v>202.905759439966</v>
      </c>
      <c r="G25" s="7">
        <v>636.820536833847</v>
      </c>
      <c r="H25" s="7">
        <f t="shared" si="0"/>
        <v>15.1303004362224</v>
      </c>
      <c r="I25" s="7">
        <f t="shared" si="1"/>
        <v>5.741452203483</v>
      </c>
      <c r="J25" s="7"/>
      <c r="K25" s="7"/>
      <c r="L25" s="7"/>
      <c r="M25" s="7"/>
      <c r="N25" s="7"/>
      <c r="O25" s="7"/>
      <c r="P25" s="7"/>
    </row>
    <row r="26" s="1" customFormat="1" spans="1:16">
      <c r="A26" s="2"/>
      <c r="B26" s="1">
        <v>22.55</v>
      </c>
      <c r="C26" s="1">
        <v>9.34</v>
      </c>
      <c r="D26" s="6" t="s">
        <v>58</v>
      </c>
      <c r="E26" s="4" t="s">
        <v>59</v>
      </c>
      <c r="F26" s="7">
        <v>3.08629523011333</v>
      </c>
      <c r="G26" s="7">
        <v>4179.27806560875</v>
      </c>
      <c r="H26" s="7">
        <f t="shared" si="0"/>
        <v>23.9687896292335</v>
      </c>
      <c r="I26" s="7">
        <f t="shared" si="1"/>
        <v>9.02151501367488</v>
      </c>
      <c r="J26" s="7"/>
      <c r="K26" s="7"/>
      <c r="L26" s="7"/>
      <c r="M26" s="7"/>
      <c r="N26" s="7"/>
      <c r="O26" s="7"/>
      <c r="P26" s="7"/>
    </row>
    <row r="27" s="1" customFormat="1" spans="1:16">
      <c r="A27" s="2"/>
      <c r="B27" s="1">
        <v>22.55</v>
      </c>
      <c r="C27" s="1">
        <v>9.34</v>
      </c>
      <c r="D27" s="6" t="s">
        <v>60</v>
      </c>
      <c r="E27" s="4" t="s">
        <v>61</v>
      </c>
      <c r="F27" s="7">
        <v>67.4513953488372</v>
      </c>
      <c r="G27" s="7">
        <v>3424.2822122311</v>
      </c>
      <c r="H27" s="7">
        <f t="shared" si="0"/>
        <v>18.8288198282916</v>
      </c>
      <c r="I27" s="7">
        <f t="shared" si="1"/>
        <v>6.80857545155375</v>
      </c>
      <c r="J27" s="7"/>
      <c r="K27" s="7"/>
      <c r="L27" s="7"/>
      <c r="M27" s="7"/>
      <c r="N27" s="7"/>
      <c r="O27" s="7"/>
      <c r="P27" s="7"/>
    </row>
    <row r="28" s="1" customFormat="1" spans="1:16">
      <c r="A28" s="2"/>
      <c r="B28" s="1">
        <v>22.55</v>
      </c>
      <c r="C28" s="1">
        <v>9.34</v>
      </c>
      <c r="D28" s="6" t="s">
        <v>62</v>
      </c>
      <c r="E28" s="4" t="s">
        <v>63</v>
      </c>
      <c r="F28" s="7">
        <v>67.4353273876722</v>
      </c>
      <c r="G28" s="7">
        <v>1076.46970642052</v>
      </c>
      <c r="H28" s="7">
        <f t="shared" si="0"/>
        <v>17.0917924344092</v>
      </c>
      <c r="I28" s="7">
        <f t="shared" si="1"/>
        <v>6.5504805899683</v>
      </c>
      <c r="J28" s="7"/>
      <c r="K28" s="7"/>
      <c r="L28" s="7"/>
      <c r="M28" s="7"/>
      <c r="N28" s="7"/>
      <c r="O28" s="7"/>
      <c r="P28" s="7"/>
    </row>
    <row r="29" s="1" customFormat="1" spans="1:16">
      <c r="A29" s="2"/>
      <c r="B29" s="1">
        <v>22.55</v>
      </c>
      <c r="C29" s="1">
        <v>9.34</v>
      </c>
      <c r="D29" s="6" t="s">
        <v>64</v>
      </c>
      <c r="E29" s="4" t="s">
        <v>65</v>
      </c>
      <c r="F29" s="7">
        <v>24.7298941336311</v>
      </c>
      <c r="G29" s="7">
        <v>985.132436038869</v>
      </c>
      <c r="H29" s="7">
        <f t="shared" si="0"/>
        <v>18.5141778830751</v>
      </c>
      <c r="I29" s="7">
        <f t="shared" si="1"/>
        <v>7.23314117903038</v>
      </c>
      <c r="J29" s="7"/>
      <c r="K29" s="7"/>
      <c r="L29" s="7"/>
      <c r="M29" s="7"/>
      <c r="N29" s="7"/>
      <c r="O29" s="7"/>
      <c r="P29" s="7"/>
    </row>
    <row r="30" s="1" customFormat="1" spans="1:16">
      <c r="A30" s="2"/>
      <c r="B30" s="1">
        <v>22.55</v>
      </c>
      <c r="C30" s="1">
        <v>9.34</v>
      </c>
      <c r="D30" s="6" t="s">
        <v>66</v>
      </c>
      <c r="E30" s="4" t="s">
        <v>67</v>
      </c>
      <c r="F30" s="7">
        <v>38.4203877471888</v>
      </c>
      <c r="G30" s="7">
        <v>1214.50982023534</v>
      </c>
      <c r="H30" s="7">
        <f t="shared" si="0"/>
        <v>18.0295361040492</v>
      </c>
      <c r="I30" s="7">
        <f t="shared" si="1"/>
        <v>6.95414290798883</v>
      </c>
      <c r="J30" s="7"/>
      <c r="K30" s="7"/>
      <c r="L30" s="7"/>
      <c r="M30" s="7"/>
      <c r="N30" s="7"/>
      <c r="O30" s="7"/>
      <c r="P30" s="7"/>
    </row>
    <row r="31" s="1" customFormat="1" spans="1:16">
      <c r="A31" s="5" t="s">
        <v>68</v>
      </c>
      <c r="B31" s="1">
        <v>23.66</v>
      </c>
      <c r="C31" s="1">
        <v>9.85</v>
      </c>
      <c r="D31" s="6" t="s">
        <v>69</v>
      </c>
      <c r="E31" s="4" t="s">
        <v>70</v>
      </c>
      <c r="F31" s="7">
        <v>107.513284852785</v>
      </c>
      <c r="G31" s="7">
        <v>1291.04097215441</v>
      </c>
      <c r="H31" s="7">
        <f t="shared" si="0"/>
        <v>17.6677698311727</v>
      </c>
      <c r="I31" s="7">
        <f t="shared" si="1"/>
        <v>6.76198971855326</v>
      </c>
      <c r="J31" s="7"/>
      <c r="K31" s="7"/>
      <c r="L31" s="7"/>
      <c r="M31" s="7"/>
      <c r="N31" s="7"/>
      <c r="O31" s="7"/>
      <c r="P31" s="7"/>
    </row>
    <row r="32" s="1" customFormat="1" spans="1:16">
      <c r="A32" s="2"/>
      <c r="B32" s="1">
        <v>23.66</v>
      </c>
      <c r="C32" s="1">
        <v>9.85</v>
      </c>
      <c r="D32" s="6" t="s">
        <v>71</v>
      </c>
      <c r="E32" s="4" t="s">
        <v>72</v>
      </c>
      <c r="F32" s="7">
        <v>76.4008698830409</v>
      </c>
      <c r="G32" s="7">
        <v>857.932729650223</v>
      </c>
      <c r="H32" s="7">
        <f t="shared" si="0"/>
        <v>17.8546740223724</v>
      </c>
      <c r="I32" s="7">
        <f t="shared" si="1"/>
        <v>6.95024629788307</v>
      </c>
      <c r="J32" s="7"/>
      <c r="K32" s="7"/>
      <c r="L32" s="7"/>
      <c r="M32" s="7"/>
      <c r="N32" s="7"/>
      <c r="O32" s="7"/>
      <c r="P32" s="7"/>
    </row>
    <row r="33" s="1" customFormat="1" spans="1:16">
      <c r="A33" s="2"/>
      <c r="B33" s="1">
        <v>23.66</v>
      </c>
      <c r="C33" s="1">
        <v>9.85</v>
      </c>
      <c r="D33" s="6" t="s">
        <v>73</v>
      </c>
      <c r="E33" s="4" t="s">
        <v>74</v>
      </c>
      <c r="F33" s="7">
        <v>7.75267905871778</v>
      </c>
      <c r="G33" s="7">
        <v>492.79587119399</v>
      </c>
      <c r="H33" s="7">
        <f t="shared" si="0"/>
        <v>20.9827437693613</v>
      </c>
      <c r="I33" s="7">
        <f t="shared" si="1"/>
        <v>8.4899791748482</v>
      </c>
      <c r="J33" s="7"/>
      <c r="K33" s="7"/>
      <c r="L33" s="7"/>
      <c r="M33" s="7"/>
      <c r="N33" s="7"/>
      <c r="O33" s="7"/>
      <c r="P33" s="7"/>
    </row>
    <row r="34" s="1" customFormat="1" spans="1:16">
      <c r="A34" s="2"/>
      <c r="B34" s="1">
        <v>23.66</v>
      </c>
      <c r="C34" s="1">
        <v>9.85</v>
      </c>
      <c r="D34" s="6" t="s">
        <v>75</v>
      </c>
      <c r="E34" s="4" t="s">
        <v>76</v>
      </c>
      <c r="F34" s="7">
        <v>82.9505503144654</v>
      </c>
      <c r="G34" s="7">
        <v>2325.72370502247</v>
      </c>
      <c r="H34" s="7">
        <f t="shared" si="0"/>
        <v>18.8186736328893</v>
      </c>
      <c r="I34" s="7">
        <f t="shared" si="1"/>
        <v>7.05490696572924</v>
      </c>
      <c r="J34" s="7"/>
      <c r="K34" s="7"/>
      <c r="L34" s="7"/>
      <c r="M34" s="7"/>
      <c r="N34" s="7"/>
      <c r="O34" s="7"/>
      <c r="P34" s="7"/>
    </row>
    <row r="35" s="1" customFormat="1" spans="1:16">
      <c r="A35" s="2"/>
      <c r="B35" s="1">
        <v>23.66</v>
      </c>
      <c r="C35" s="1">
        <v>9.85</v>
      </c>
      <c r="D35" s="6" t="s">
        <v>77</v>
      </c>
      <c r="E35" s="4" t="s">
        <v>78</v>
      </c>
      <c r="F35" s="7">
        <v>56.1567641894608</v>
      </c>
      <c r="G35" s="7">
        <v>1537.13021832773</v>
      </c>
      <c r="H35" s="7">
        <f t="shared" si="0"/>
        <v>18.8145212638732</v>
      </c>
      <c r="I35" s="7">
        <f t="shared" si="1"/>
        <v>7.23753502421314</v>
      </c>
      <c r="J35" s="7"/>
      <c r="K35" s="7"/>
      <c r="L35" s="7"/>
      <c r="M35" s="7"/>
      <c r="N35" s="7"/>
      <c r="O35" s="7"/>
      <c r="P35" s="7"/>
    </row>
    <row r="36" s="1" customFormat="1" spans="1:16">
      <c r="A36" s="2"/>
      <c r="B36" s="1">
        <v>23.66</v>
      </c>
      <c r="C36" s="1">
        <v>9.85</v>
      </c>
      <c r="D36" s="6" t="s">
        <v>79</v>
      </c>
      <c r="E36" s="4" t="s">
        <v>80</v>
      </c>
      <c r="F36" s="7">
        <v>39.5057030061093</v>
      </c>
      <c r="G36" s="7">
        <v>543.950392515803</v>
      </c>
      <c r="H36" s="7">
        <f t="shared" si="0"/>
        <v>18.6019467932893</v>
      </c>
      <c r="I36" s="7">
        <f t="shared" si="1"/>
        <v>7.37114546992991</v>
      </c>
      <c r="J36" s="7"/>
      <c r="K36" s="7"/>
      <c r="L36" s="7"/>
      <c r="M36" s="7"/>
      <c r="N36" s="7"/>
      <c r="O36" s="7"/>
      <c r="P36" s="7"/>
    </row>
    <row r="37" s="1" customFormat="1" spans="1:16">
      <c r="A37" s="2"/>
      <c r="B37" s="1">
        <v>23.66</v>
      </c>
      <c r="C37" s="1">
        <v>9.85</v>
      </c>
      <c r="D37" s="6" t="s">
        <v>81</v>
      </c>
      <c r="E37" s="4" t="s">
        <v>82</v>
      </c>
      <c r="F37" s="7">
        <v>16.1583953147877</v>
      </c>
      <c r="G37" s="7">
        <v>1846.13129708695</v>
      </c>
      <c r="H37" s="7">
        <f t="shared" si="0"/>
        <v>20.8934152169033</v>
      </c>
      <c r="I37" s="7">
        <f t="shared" si="1"/>
        <v>8.13172125868067</v>
      </c>
      <c r="J37" s="7"/>
      <c r="K37" s="7"/>
      <c r="L37" s="7"/>
      <c r="M37" s="7"/>
      <c r="N37" s="7"/>
      <c r="O37" s="7"/>
      <c r="P37" s="7"/>
    </row>
    <row r="38" s="1" customFormat="1" spans="1:16">
      <c r="A38" s="2"/>
      <c r="B38" s="1">
        <v>23.66</v>
      </c>
      <c r="C38" s="1">
        <v>9.85</v>
      </c>
      <c r="D38" s="6" t="s">
        <v>83</v>
      </c>
      <c r="E38" s="4" t="s">
        <v>84</v>
      </c>
      <c r="F38" s="7">
        <v>137.962282878412</v>
      </c>
      <c r="G38" s="7">
        <v>3064.27238842819</v>
      </c>
      <c r="H38" s="7">
        <f t="shared" si="0"/>
        <v>18.6095810949315</v>
      </c>
      <c r="I38" s="7">
        <f t="shared" si="1"/>
        <v>6.78485097112372</v>
      </c>
      <c r="J38" s="7"/>
      <c r="K38" s="7"/>
      <c r="L38" s="7"/>
      <c r="M38" s="7"/>
      <c r="N38" s="7"/>
      <c r="O38" s="7"/>
      <c r="P38" s="7"/>
    </row>
    <row r="39" s="1" customFormat="1" spans="1:16">
      <c r="A39" s="2"/>
      <c r="B39" s="1">
        <v>23.66</v>
      </c>
      <c r="C39" s="1">
        <v>9.85</v>
      </c>
      <c r="D39" s="6" t="s">
        <v>85</v>
      </c>
      <c r="E39" s="4" t="s">
        <v>86</v>
      </c>
      <c r="F39" s="7">
        <v>8.63790119144642</v>
      </c>
      <c r="G39" s="7">
        <v>6881.71519231831</v>
      </c>
      <c r="H39" s="7">
        <f t="shared" si="0"/>
        <v>25.5499530893361</v>
      </c>
      <c r="I39" s="7">
        <f t="shared" si="1"/>
        <v>9.11809958248914</v>
      </c>
      <c r="J39" s="7"/>
      <c r="K39" s="7"/>
      <c r="L39" s="7"/>
      <c r="M39" s="7"/>
      <c r="N39" s="7"/>
      <c r="O39" s="7"/>
      <c r="P39" s="7"/>
    </row>
    <row r="40" s="1" customFormat="1" spans="1:16">
      <c r="A40" s="2"/>
      <c r="B40" s="1">
        <v>23.66</v>
      </c>
      <c r="C40" s="1">
        <v>9.85</v>
      </c>
      <c r="D40" s="6" t="s">
        <v>87</v>
      </c>
      <c r="E40" s="4" t="s">
        <v>88</v>
      </c>
      <c r="F40" s="7">
        <v>136.560363013097</v>
      </c>
      <c r="G40" s="7">
        <v>2205.5290158584</v>
      </c>
      <c r="H40" s="7">
        <f t="shared" si="0"/>
        <v>17.9892811257242</v>
      </c>
      <c r="I40" s="7">
        <f t="shared" si="1"/>
        <v>6.69744197824806</v>
      </c>
      <c r="J40" s="7"/>
      <c r="K40" s="7"/>
      <c r="L40" s="7"/>
      <c r="M40" s="7"/>
      <c r="N40" s="7"/>
      <c r="O40" s="7"/>
      <c r="P40" s="7"/>
    </row>
    <row r="41" s="1" customFormat="1" spans="1:16">
      <c r="A41" s="2"/>
      <c r="B41" s="1">
        <v>23.66</v>
      </c>
      <c r="C41" s="1">
        <v>9.85</v>
      </c>
      <c r="D41" s="6" t="s">
        <v>89</v>
      </c>
      <c r="E41" s="4" t="s">
        <v>90</v>
      </c>
      <c r="F41" s="7">
        <v>53.446166368224</v>
      </c>
      <c r="G41" s="7">
        <v>1194.03786469445</v>
      </c>
      <c r="H41" s="7">
        <f t="shared" si="0"/>
        <v>18.6341133873399</v>
      </c>
      <c r="I41" s="7">
        <f t="shared" si="1"/>
        <v>7.23395683595587</v>
      </c>
      <c r="J41" s="7"/>
      <c r="K41" s="7"/>
      <c r="L41" s="7"/>
      <c r="M41" s="7"/>
      <c r="N41" s="7"/>
      <c r="O41" s="7"/>
      <c r="P41" s="7"/>
    </row>
    <row r="42" s="1" customFormat="1" spans="1:16">
      <c r="A42" s="2"/>
      <c r="B42" s="1">
        <v>23.66</v>
      </c>
      <c r="C42" s="1">
        <v>9.85</v>
      </c>
      <c r="D42" s="6" t="s">
        <v>91</v>
      </c>
      <c r="E42" s="4" t="s">
        <v>92</v>
      </c>
      <c r="F42" s="7">
        <v>238.800790513834</v>
      </c>
      <c r="G42" s="7">
        <v>773.002070135524</v>
      </c>
      <c r="H42" s="7">
        <f t="shared" si="0"/>
        <v>16.0991392322701</v>
      </c>
      <c r="I42" s="7">
        <f t="shared" si="1"/>
        <v>6.1539533691149</v>
      </c>
      <c r="J42" s="7"/>
      <c r="K42" s="7"/>
      <c r="L42" s="7"/>
      <c r="M42" s="7"/>
      <c r="N42" s="7"/>
      <c r="O42" s="7"/>
      <c r="P42" s="7"/>
    </row>
    <row r="43" s="1" customFormat="1" spans="1:16">
      <c r="A43" s="2"/>
      <c r="B43" s="1">
        <v>23.66</v>
      </c>
      <c r="C43" s="1">
        <v>9.85</v>
      </c>
      <c r="D43" s="6" t="s">
        <v>93</v>
      </c>
      <c r="E43" s="4" t="s">
        <v>94</v>
      </c>
      <c r="F43" s="7">
        <v>69.9857041251778</v>
      </c>
      <c r="G43" s="7">
        <v>727.520171719562</v>
      </c>
      <c r="H43" s="7">
        <f t="shared" si="0"/>
        <v>17.8884329966148</v>
      </c>
      <c r="I43" s="7">
        <f t="shared" si="1"/>
        <v>6.99646237402725</v>
      </c>
      <c r="J43" s="7"/>
      <c r="K43" s="7"/>
      <c r="L43" s="7"/>
      <c r="M43" s="7"/>
      <c r="N43" s="7"/>
      <c r="O43" s="7"/>
      <c r="P43" s="7"/>
    </row>
    <row r="44" s="1" customFormat="1" spans="1:16">
      <c r="A44" s="2"/>
      <c r="B44" s="1">
        <v>23.66</v>
      </c>
      <c r="C44" s="1">
        <v>9.85</v>
      </c>
      <c r="D44" s="6" t="s">
        <v>95</v>
      </c>
      <c r="E44" s="4" t="s">
        <v>96</v>
      </c>
      <c r="F44" s="7">
        <v>50.0172905525847</v>
      </c>
      <c r="G44" s="7">
        <v>7143.23870497146</v>
      </c>
      <c r="H44" s="7">
        <f t="shared" si="0"/>
        <v>23.1350056869346</v>
      </c>
      <c r="I44" s="7">
        <f t="shared" si="1"/>
        <v>7.93415519963945</v>
      </c>
      <c r="J44" s="7"/>
      <c r="K44" s="7"/>
      <c r="L44" s="7"/>
      <c r="M44" s="7"/>
      <c r="N44" s="7"/>
      <c r="O44" s="7"/>
      <c r="P44" s="7"/>
    </row>
    <row r="45" s="1" customFormat="1" spans="1:16">
      <c r="A45" s="2"/>
      <c r="B45" s="1">
        <v>23.66</v>
      </c>
      <c r="C45" s="1">
        <v>9.85</v>
      </c>
      <c r="D45" s="6" t="s">
        <v>97</v>
      </c>
      <c r="E45" s="4" t="s">
        <v>98</v>
      </c>
      <c r="F45" s="7">
        <v>52.5091050664452</v>
      </c>
      <c r="G45" s="7">
        <v>632.93638561735</v>
      </c>
      <c r="H45" s="7">
        <f t="shared" si="0"/>
        <v>18.2451705369384</v>
      </c>
      <c r="I45" s="7">
        <f t="shared" si="1"/>
        <v>7.1844499621883</v>
      </c>
      <c r="J45" s="7"/>
      <c r="K45" s="7"/>
      <c r="L45" s="7"/>
      <c r="M45" s="7"/>
      <c r="N45" s="7"/>
      <c r="O45" s="7"/>
      <c r="P45" s="7"/>
    </row>
    <row r="46" s="1" customFormat="1" spans="1:16">
      <c r="A46" s="2"/>
      <c r="B46" s="1">
        <v>23.66</v>
      </c>
      <c r="C46" s="1">
        <v>9.85</v>
      </c>
      <c r="D46" s="6" t="s">
        <v>99</v>
      </c>
      <c r="E46" s="4" t="s">
        <v>100</v>
      </c>
      <c r="F46" s="7">
        <v>16.5964595677722</v>
      </c>
      <c r="G46" s="7">
        <v>862.453018770252</v>
      </c>
      <c r="H46" s="7">
        <f t="shared" si="0"/>
        <v>20.1257623872066</v>
      </c>
      <c r="I46" s="7">
        <f t="shared" si="1"/>
        <v>8.00504526299263</v>
      </c>
      <c r="J46" s="7"/>
      <c r="K46" s="7"/>
      <c r="L46" s="7"/>
      <c r="M46" s="7"/>
      <c r="N46" s="7"/>
      <c r="O46" s="7"/>
      <c r="P46" s="7"/>
    </row>
    <row r="47" s="1" customFormat="1" spans="1:16">
      <c r="A47" s="2"/>
      <c r="B47" s="1">
        <v>23.66</v>
      </c>
      <c r="C47" s="1">
        <v>9.85</v>
      </c>
      <c r="D47" s="6" t="s">
        <v>101</v>
      </c>
      <c r="E47" s="4" t="s">
        <v>102</v>
      </c>
      <c r="F47" s="7">
        <v>4.51116716794412</v>
      </c>
      <c r="G47" s="7">
        <v>1701.99116304908</v>
      </c>
      <c r="H47" s="7">
        <f t="shared" si="0"/>
        <v>22.6818053514601</v>
      </c>
      <c r="I47" s="7">
        <f t="shared" si="1"/>
        <v>8.99689964383538</v>
      </c>
      <c r="J47" s="7"/>
      <c r="K47" s="7"/>
      <c r="L47" s="7"/>
      <c r="M47" s="7"/>
      <c r="N47" s="7"/>
      <c r="O47" s="7"/>
      <c r="P47" s="7"/>
    </row>
    <row r="48" s="1" customFormat="1" spans="1:16">
      <c r="A48" s="2"/>
      <c r="B48" s="1">
        <v>23.66</v>
      </c>
      <c r="C48" s="1">
        <v>9.85</v>
      </c>
      <c r="D48" s="6" t="s">
        <v>103</v>
      </c>
      <c r="E48" s="4" t="s">
        <v>104</v>
      </c>
      <c r="F48" s="7">
        <v>19.1099992105471</v>
      </c>
      <c r="G48" s="7">
        <v>567.669892261611</v>
      </c>
      <c r="H48" s="7">
        <f t="shared" si="0"/>
        <v>19.6981642319041</v>
      </c>
      <c r="I48" s="7">
        <f t="shared" si="1"/>
        <v>7.87523922425771</v>
      </c>
      <c r="J48" s="7"/>
      <c r="K48" s="7"/>
      <c r="L48" s="7"/>
      <c r="M48" s="7"/>
      <c r="N48" s="7"/>
      <c r="O48" s="7"/>
      <c r="P48" s="7"/>
    </row>
    <row r="49" s="1" customFormat="1" spans="1:16">
      <c r="A49" s="2"/>
      <c r="B49" s="1">
        <v>23.66</v>
      </c>
      <c r="C49" s="1">
        <v>9.85</v>
      </c>
      <c r="D49" s="6" t="s">
        <v>105</v>
      </c>
      <c r="E49" s="4" t="s">
        <v>106</v>
      </c>
      <c r="F49" s="7">
        <v>226.335504024068</v>
      </c>
      <c r="G49" s="7">
        <v>2097.09247289022</v>
      </c>
      <c r="H49" s="7">
        <f t="shared" si="0"/>
        <v>17.1585942481944</v>
      </c>
      <c r="I49" s="7">
        <f t="shared" si="1"/>
        <v>6.33662340331221</v>
      </c>
      <c r="J49" s="7"/>
      <c r="K49" s="7"/>
      <c r="L49" s="7"/>
      <c r="M49" s="7"/>
      <c r="N49" s="7"/>
      <c r="O49" s="7"/>
      <c r="P49" s="7"/>
    </row>
    <row r="50" s="1" customFormat="1" spans="1:16">
      <c r="A50" s="2"/>
      <c r="B50" s="1">
        <v>23.66</v>
      </c>
      <c r="C50" s="1">
        <v>9.85</v>
      </c>
      <c r="D50" s="6" t="s">
        <v>107</v>
      </c>
      <c r="E50" s="4" t="s">
        <v>108</v>
      </c>
      <c r="F50" s="7">
        <v>86.9679011063211</v>
      </c>
      <c r="G50" s="7">
        <v>1471.83096170711</v>
      </c>
      <c r="H50" s="7">
        <f t="shared" si="0"/>
        <v>18.1165471696718</v>
      </c>
      <c r="I50" s="7">
        <f t="shared" si="1"/>
        <v>6.92832061345839</v>
      </c>
      <c r="J50" s="7"/>
      <c r="K50" s="7"/>
      <c r="L50" s="7"/>
      <c r="M50" s="7"/>
      <c r="N50" s="7"/>
      <c r="O50" s="7"/>
      <c r="P50" s="7"/>
    </row>
    <row r="51" s="1" customFormat="1" spans="1:16">
      <c r="A51" s="2"/>
      <c r="B51" s="1">
        <v>23.66</v>
      </c>
      <c r="C51" s="1">
        <v>9.85</v>
      </c>
      <c r="D51" s="6" t="s">
        <v>109</v>
      </c>
      <c r="E51" s="4" t="s">
        <v>110</v>
      </c>
      <c r="F51" s="7">
        <v>110.515170407315</v>
      </c>
      <c r="G51" s="7">
        <v>509.376593987322</v>
      </c>
      <c r="H51" s="7">
        <f t="shared" si="0"/>
        <v>17.0484357894954</v>
      </c>
      <c r="I51" s="7">
        <f t="shared" si="1"/>
        <v>6.65699060803225</v>
      </c>
      <c r="J51" s="7"/>
      <c r="K51" s="7"/>
      <c r="L51" s="7"/>
      <c r="M51" s="7"/>
      <c r="N51" s="7"/>
      <c r="O51" s="7"/>
      <c r="P51" s="7"/>
    </row>
    <row r="52" s="1" customFormat="1" spans="1:16">
      <c r="A52" s="2"/>
      <c r="B52" s="1">
        <v>23.66</v>
      </c>
      <c r="C52" s="1">
        <v>9.85</v>
      </c>
      <c r="D52" s="6" t="s">
        <v>111</v>
      </c>
      <c r="E52" s="4" t="s">
        <v>112</v>
      </c>
      <c r="F52" s="7">
        <v>228.292708333333</v>
      </c>
      <c r="G52" s="7">
        <v>2157.84044569668</v>
      </c>
      <c r="H52" s="7">
        <f t="shared" si="0"/>
        <v>17.1907591518164</v>
      </c>
      <c r="I52" s="7">
        <f t="shared" si="1"/>
        <v>6.33736010486912</v>
      </c>
      <c r="J52" s="7"/>
      <c r="K52" s="7"/>
      <c r="L52" s="7"/>
      <c r="M52" s="7"/>
      <c r="N52" s="7"/>
      <c r="O52" s="7"/>
      <c r="P52" s="7"/>
    </row>
    <row r="53" s="1" customFormat="1" spans="1:16">
      <c r="A53" s="2"/>
      <c r="B53" s="1">
        <v>23.66</v>
      </c>
      <c r="C53" s="1">
        <v>9.85</v>
      </c>
      <c r="D53" s="6" t="s">
        <v>113</v>
      </c>
      <c r="E53" s="4" t="s">
        <v>114</v>
      </c>
      <c r="F53" s="7">
        <v>13.0446783672173</v>
      </c>
      <c r="G53" s="7">
        <v>659.270044977801</v>
      </c>
      <c r="H53" s="7">
        <f t="shared" si="0"/>
        <v>20.3330776890831</v>
      </c>
      <c r="I53" s="7">
        <f t="shared" si="1"/>
        <v>8.14898063790701</v>
      </c>
      <c r="J53" s="7"/>
      <c r="K53" s="7"/>
      <c r="L53" s="7"/>
      <c r="M53" s="7"/>
      <c r="N53" s="7"/>
      <c r="O53" s="7"/>
      <c r="P53" s="7"/>
    </row>
    <row r="54" s="1" customFormat="1" spans="1:16">
      <c r="A54" s="2"/>
      <c r="B54" s="1">
        <v>23.66</v>
      </c>
      <c r="C54" s="1">
        <v>9.85</v>
      </c>
      <c r="D54" s="6" t="s">
        <v>115</v>
      </c>
      <c r="E54" s="4" t="s">
        <v>116</v>
      </c>
      <c r="F54" s="7">
        <v>152.210645339217</v>
      </c>
      <c r="G54" s="7">
        <v>914.950792453212</v>
      </c>
      <c r="H54" s="7">
        <f t="shared" si="0"/>
        <v>16.8731015931418</v>
      </c>
      <c r="I54" s="7">
        <f t="shared" si="1"/>
        <v>6.48055699380583</v>
      </c>
      <c r="J54" s="7"/>
      <c r="K54" s="7"/>
      <c r="L54" s="7"/>
      <c r="M54" s="7"/>
      <c r="N54" s="7"/>
      <c r="O54" s="7"/>
      <c r="P54" s="7"/>
    </row>
    <row r="55" s="1" customFormat="1" spans="1:16">
      <c r="A55" s="5" t="s">
        <v>117</v>
      </c>
      <c r="B55" s="1">
        <v>30.17</v>
      </c>
      <c r="C55" s="1">
        <v>14.57</v>
      </c>
      <c r="D55" s="5" t="s">
        <v>117</v>
      </c>
      <c r="E55" s="4" t="s">
        <v>118</v>
      </c>
      <c r="F55" s="7">
        <v>16.580892611147</v>
      </c>
      <c r="G55" s="7">
        <v>8579.01777315683</v>
      </c>
      <c r="H55" s="7">
        <f t="shared" si="0"/>
        <v>32.3474141117981</v>
      </c>
      <c r="I55" s="7">
        <f t="shared" si="1"/>
        <v>13.5745153836621</v>
      </c>
      <c r="J55" s="7"/>
      <c r="K55" s="7"/>
      <c r="L55" s="7"/>
      <c r="M55" s="7"/>
      <c r="N55" s="7"/>
      <c r="O55" s="7"/>
      <c r="P55" s="7"/>
    </row>
    <row r="56" s="1" customFormat="1" spans="1:16">
      <c r="A56" s="5" t="s">
        <v>119</v>
      </c>
      <c r="B56" s="1">
        <v>44.6</v>
      </c>
      <c r="C56" s="1">
        <v>21.1</v>
      </c>
      <c r="D56" s="6" t="s">
        <v>120</v>
      </c>
      <c r="E56" s="4" t="s">
        <v>121</v>
      </c>
      <c r="F56" s="7">
        <v>3.34024963533636</v>
      </c>
      <c r="G56" s="7">
        <v>51680.3165229438</v>
      </c>
      <c r="H56" s="7">
        <f t="shared" si="0"/>
        <v>81.0521103026097</v>
      </c>
      <c r="I56" s="7">
        <f t="shared" si="1"/>
        <v>25.95202632637</v>
      </c>
      <c r="J56" s="7"/>
      <c r="K56" s="7"/>
      <c r="L56" s="7"/>
      <c r="M56" s="7"/>
      <c r="N56" s="7"/>
      <c r="O56" s="7"/>
      <c r="P56" s="7"/>
    </row>
    <row r="57" s="1" customFormat="1" spans="1:16">
      <c r="A57" s="2"/>
      <c r="B57" s="1">
        <v>44.6</v>
      </c>
      <c r="C57" s="1">
        <v>21.1</v>
      </c>
      <c r="D57" s="6" t="s">
        <v>122</v>
      </c>
      <c r="E57" s="4" t="s">
        <v>123</v>
      </c>
      <c r="F57" s="7">
        <v>19.3091792943679</v>
      </c>
      <c r="G57" s="7">
        <v>41441.4666667011</v>
      </c>
      <c r="H57" s="7">
        <f t="shared" si="0"/>
        <v>70.8693730854339</v>
      </c>
      <c r="I57" s="7">
        <f t="shared" si="1"/>
        <v>23.6141968671966</v>
      </c>
      <c r="J57" s="7"/>
      <c r="K57" s="7"/>
      <c r="L57" s="7"/>
      <c r="M57" s="7"/>
      <c r="N57" s="7"/>
      <c r="O57" s="7"/>
      <c r="P57" s="7"/>
    </row>
    <row r="58" s="1" customFormat="1" spans="1:16">
      <c r="A58" s="5" t="s">
        <v>124</v>
      </c>
      <c r="B58" s="1">
        <v>29.68</v>
      </c>
      <c r="C58" s="1">
        <v>14.42</v>
      </c>
      <c r="D58" s="5" t="s">
        <v>124</v>
      </c>
      <c r="E58" s="4" t="s">
        <v>125</v>
      </c>
      <c r="F58" s="7">
        <v>25.4314248146119</v>
      </c>
      <c r="G58" s="7">
        <v>6796.84454227877</v>
      </c>
      <c r="H58" s="7">
        <f t="shared" si="0"/>
        <v>29.903297192831</v>
      </c>
      <c r="I58" s="7">
        <f t="shared" si="1"/>
        <v>12.9331134985267</v>
      </c>
      <c r="J58" s="7"/>
      <c r="K58" s="7"/>
      <c r="L58" s="7"/>
      <c r="M58" s="7"/>
      <c r="N58" s="7"/>
      <c r="O58" s="7"/>
      <c r="P58" s="7"/>
    </row>
    <row r="59" s="1" customFormat="1" spans="1:16">
      <c r="A59" s="5" t="s">
        <v>126</v>
      </c>
      <c r="B59" s="1">
        <v>42.73</v>
      </c>
      <c r="C59" s="1">
        <v>22.39</v>
      </c>
      <c r="D59" s="5" t="s">
        <v>126</v>
      </c>
      <c r="E59" s="4" t="s">
        <v>127</v>
      </c>
      <c r="F59" s="7">
        <v>4.24257678524224</v>
      </c>
      <c r="G59" s="7">
        <v>43258.2638715601</v>
      </c>
      <c r="H59" s="7">
        <f t="shared" si="0"/>
        <v>72.594621652519</v>
      </c>
      <c r="I59" s="7">
        <f t="shared" si="1"/>
        <v>26.1504777850025</v>
      </c>
      <c r="J59" s="7"/>
      <c r="K59" s="7"/>
      <c r="L59" s="7"/>
      <c r="M59" s="7"/>
      <c r="N59" s="7"/>
      <c r="O59" s="7"/>
      <c r="P59" s="7"/>
    </row>
    <row r="60" s="1" customFormat="1" spans="1:16">
      <c r="A60" s="5" t="s">
        <v>128</v>
      </c>
      <c r="B60" s="1">
        <v>31.06</v>
      </c>
      <c r="C60" s="1">
        <v>14.77</v>
      </c>
      <c r="D60" s="6" t="s">
        <v>129</v>
      </c>
      <c r="E60" s="4" t="s">
        <v>130</v>
      </c>
      <c r="F60" s="7">
        <v>593.144444444444</v>
      </c>
      <c r="G60" s="7"/>
      <c r="H60" s="7">
        <f t="shared" si="0"/>
        <v>21.5757912027431</v>
      </c>
      <c r="I60" s="7">
        <f t="shared" si="1"/>
        <v>10.3606748574156</v>
      </c>
      <c r="J60" s="7"/>
      <c r="K60" s="7"/>
      <c r="L60" s="7"/>
      <c r="M60" s="7"/>
      <c r="N60" s="7"/>
      <c r="O60" s="7"/>
      <c r="P60" s="7"/>
    </row>
    <row r="61" s="1" customFormat="1" spans="1:9">
      <c r="A61" s="2"/>
      <c r="B61" s="1">
        <v>31.06</v>
      </c>
      <c r="C61" s="1">
        <v>14.77</v>
      </c>
      <c r="D61" s="6" t="s">
        <v>131</v>
      </c>
      <c r="E61" s="3" t="s">
        <v>132</v>
      </c>
      <c r="F61" s="1"/>
      <c r="G61" s="1"/>
      <c r="H61" s="7" t="e">
        <f t="shared" si="0"/>
        <v>#NUM!</v>
      </c>
      <c r="I61" s="7" t="e">
        <f t="shared" si="1"/>
        <v>#NUM!</v>
      </c>
    </row>
    <row r="62" s="1" customFormat="1" spans="1:9">
      <c r="A62" s="2"/>
      <c r="B62" s="1">
        <v>31.06</v>
      </c>
      <c r="C62" s="1">
        <v>14.77</v>
      </c>
      <c r="D62" s="6" t="s">
        <v>133</v>
      </c>
      <c r="E62" s="3" t="s">
        <v>134</v>
      </c>
      <c r="F62" s="1"/>
      <c r="G62" s="1"/>
      <c r="H62" s="7" t="e">
        <f t="shared" si="0"/>
        <v>#NUM!</v>
      </c>
      <c r="I62" s="7" t="e">
        <f t="shared" si="1"/>
        <v>#NUM!</v>
      </c>
    </row>
    <row r="63" s="1" customFormat="1" spans="1:16">
      <c r="A63" s="2"/>
      <c r="B63" s="1">
        <v>31.06</v>
      </c>
      <c r="C63" s="1">
        <v>14.77</v>
      </c>
      <c r="D63" s="6" t="s">
        <v>135</v>
      </c>
      <c r="E63" s="4" t="s">
        <v>136</v>
      </c>
      <c r="F63" s="7">
        <v>222.563636363636</v>
      </c>
      <c r="G63" s="7">
        <v>13992.7444804497</v>
      </c>
      <c r="H63" s="7">
        <f t="shared" si="0"/>
        <v>33.3863375226636</v>
      </c>
      <c r="I63" s="7">
        <f t="shared" si="1"/>
        <v>12.5767497014278</v>
      </c>
      <c r="J63" s="7"/>
      <c r="K63" s="7"/>
      <c r="L63" s="7"/>
      <c r="M63" s="7"/>
      <c r="N63" s="7"/>
      <c r="O63" s="7"/>
      <c r="P63" s="7"/>
    </row>
    <row r="64" s="1" customFormat="1" spans="1:16">
      <c r="A64" s="2"/>
      <c r="B64" s="1">
        <v>31.06</v>
      </c>
      <c r="C64" s="1">
        <v>14.77</v>
      </c>
      <c r="D64" s="6" t="s">
        <v>137</v>
      </c>
      <c r="E64" s="4" t="s">
        <v>138</v>
      </c>
      <c r="F64" s="7">
        <v>39.2855144855145</v>
      </c>
      <c r="G64" s="7">
        <v>25194.0251444381</v>
      </c>
      <c r="H64" s="7">
        <f t="shared" si="0"/>
        <v>44.2513036447605</v>
      </c>
      <c r="I64" s="7">
        <f t="shared" si="1"/>
        <v>15.0065131782342</v>
      </c>
      <c r="J64" s="7"/>
      <c r="K64" s="7"/>
      <c r="L64" s="7"/>
      <c r="M64" s="7"/>
      <c r="N64" s="7"/>
      <c r="O64" s="7"/>
      <c r="P64" s="7"/>
    </row>
    <row r="65" s="1" customFormat="1" spans="1:16">
      <c r="A65" s="2"/>
      <c r="B65" s="1">
        <v>31.06</v>
      </c>
      <c r="C65" s="1">
        <v>14.77</v>
      </c>
      <c r="D65" s="6" t="s">
        <v>139</v>
      </c>
      <c r="E65" s="4" t="s">
        <v>140</v>
      </c>
      <c r="F65" s="7">
        <v>17.4318719859711</v>
      </c>
      <c r="G65" s="7">
        <v>4115.17700795622</v>
      </c>
      <c r="H65" s="7">
        <f t="shared" si="0"/>
        <v>29.8598344103611</v>
      </c>
      <c r="I65" s="7">
        <f t="shared" si="1"/>
        <v>13.2489324664637</v>
      </c>
      <c r="J65" s="7"/>
      <c r="K65" s="7"/>
      <c r="L65" s="7"/>
      <c r="M65" s="7"/>
      <c r="N65" s="7"/>
      <c r="O65" s="7"/>
      <c r="P65" s="7"/>
    </row>
    <row r="66" s="1" customFormat="1" spans="1:16">
      <c r="A66" s="2"/>
      <c r="B66" s="1">
        <v>31.06</v>
      </c>
      <c r="C66" s="1">
        <v>14.77</v>
      </c>
      <c r="D66" s="6" t="s">
        <v>141</v>
      </c>
      <c r="E66" s="4" t="s">
        <v>142</v>
      </c>
      <c r="F66" s="7">
        <v>1183.38888888889</v>
      </c>
      <c r="G66" s="7">
        <v>107079.479836627</v>
      </c>
      <c r="H66" s="7">
        <f t="shared" ref="H66:H129" si="2">B66-3.42*LOG(F66)+0.00074*G66</f>
        <v>99.7887190726436</v>
      </c>
      <c r="I66" s="7">
        <f t="shared" ref="I66:I129" si="3">C66-1.59*LOG(F66)+0.00011*G66</f>
        <v>21.6624700772711</v>
      </c>
      <c r="J66" s="7"/>
      <c r="K66" s="7"/>
      <c r="L66" s="7"/>
      <c r="M66" s="7"/>
      <c r="N66" s="7"/>
      <c r="O66" s="7"/>
      <c r="P66" s="7"/>
    </row>
    <row r="67" s="1" customFormat="1" spans="1:16">
      <c r="A67" s="2"/>
      <c r="B67" s="1">
        <v>31.06</v>
      </c>
      <c r="C67" s="1">
        <v>14.77</v>
      </c>
      <c r="D67" s="6" t="s">
        <v>143</v>
      </c>
      <c r="E67" s="4" t="s">
        <v>144</v>
      </c>
      <c r="F67" s="7">
        <v>668.304651162791</v>
      </c>
      <c r="G67" s="7">
        <v>15373.8547035017</v>
      </c>
      <c r="H67" s="7">
        <f t="shared" si="2"/>
        <v>32.7752397464419</v>
      </c>
      <c r="I67" s="7">
        <f t="shared" si="3"/>
        <v>11.9694145883508</v>
      </c>
      <c r="J67" s="7"/>
      <c r="K67" s="7"/>
      <c r="L67" s="7"/>
      <c r="M67" s="7"/>
      <c r="N67" s="7"/>
      <c r="O67" s="7"/>
      <c r="P67" s="7"/>
    </row>
    <row r="68" s="1" customFormat="1" spans="1:16">
      <c r="A68" s="2"/>
      <c r="B68" s="1">
        <v>31.06</v>
      </c>
      <c r="C68" s="1">
        <v>14.77</v>
      </c>
      <c r="D68" s="6" t="s">
        <v>145</v>
      </c>
      <c r="E68" s="4" t="s">
        <v>146</v>
      </c>
      <c r="F68" s="7">
        <v>99.7672150411281</v>
      </c>
      <c r="G68" s="7">
        <v>12140.8541545754</v>
      </c>
      <c r="H68" s="7">
        <f t="shared" si="2"/>
        <v>33.2076936299714</v>
      </c>
      <c r="I68" s="7">
        <f t="shared" si="3"/>
        <v>12.9271032767054</v>
      </c>
      <c r="J68" s="7"/>
      <c r="K68" s="7"/>
      <c r="L68" s="7"/>
      <c r="M68" s="7"/>
      <c r="N68" s="7"/>
      <c r="O68" s="7"/>
      <c r="P68" s="7"/>
    </row>
    <row r="69" s="1" customFormat="1" spans="1:16">
      <c r="A69" s="2"/>
      <c r="B69" s="1">
        <v>31.06</v>
      </c>
      <c r="C69" s="1">
        <v>14.77</v>
      </c>
      <c r="D69" s="6" t="s">
        <v>147</v>
      </c>
      <c r="E69" s="4" t="s">
        <v>148</v>
      </c>
      <c r="F69" s="7">
        <v>109.119614643545</v>
      </c>
      <c r="G69" s="7">
        <v>9477.85287326771</v>
      </c>
      <c r="H69" s="7">
        <f t="shared" si="2"/>
        <v>31.1039834694992</v>
      </c>
      <c r="I69" s="7">
        <f t="shared" si="3"/>
        <v>12.5722983265322</v>
      </c>
      <c r="J69" s="7"/>
      <c r="K69" s="7"/>
      <c r="L69" s="7"/>
      <c r="M69" s="7"/>
      <c r="N69" s="7"/>
      <c r="O69" s="7"/>
      <c r="P69" s="7"/>
    </row>
    <row r="70" s="1" customFormat="1" spans="1:16">
      <c r="A70" s="2"/>
      <c r="B70" s="1">
        <v>31.06</v>
      </c>
      <c r="C70" s="1">
        <v>14.77</v>
      </c>
      <c r="D70" s="6" t="s">
        <v>149</v>
      </c>
      <c r="E70" s="4" t="s">
        <v>150</v>
      </c>
      <c r="F70" s="7">
        <v>273.833333333333</v>
      </c>
      <c r="G70" s="7">
        <v>85082.5268555478</v>
      </c>
      <c r="H70" s="7">
        <f t="shared" si="2"/>
        <v>85.6848666824695</v>
      </c>
      <c r="I70" s="7">
        <f t="shared" si="3"/>
        <v>20.2534747163585</v>
      </c>
      <c r="J70" s="7"/>
      <c r="K70" s="7"/>
      <c r="L70" s="7"/>
      <c r="M70" s="7"/>
      <c r="N70" s="7"/>
      <c r="O70" s="7"/>
      <c r="P70" s="7"/>
    </row>
    <row r="71" s="1" customFormat="1" spans="1:16">
      <c r="A71" s="2"/>
      <c r="B71" s="1">
        <v>31.06</v>
      </c>
      <c r="C71" s="1">
        <v>14.77</v>
      </c>
      <c r="D71" s="6" t="s">
        <v>151</v>
      </c>
      <c r="E71" s="4" t="s">
        <v>152</v>
      </c>
      <c r="F71" s="7">
        <v>95.988</v>
      </c>
      <c r="G71" s="7">
        <v>7003.85902147233</v>
      </c>
      <c r="H71" s="7">
        <f t="shared" si="2"/>
        <v>29.46367373139</v>
      </c>
      <c r="I71" s="7">
        <f t="shared" si="3"/>
        <v>12.3886995532525</v>
      </c>
      <c r="J71" s="7"/>
      <c r="K71" s="7"/>
      <c r="L71" s="7"/>
      <c r="M71" s="7"/>
      <c r="N71" s="7"/>
      <c r="O71" s="7"/>
      <c r="P71" s="7"/>
    </row>
    <row r="72" s="1" customFormat="1" spans="1:16">
      <c r="A72" s="2"/>
      <c r="B72" s="1">
        <v>31.06</v>
      </c>
      <c r="C72" s="1">
        <v>14.77</v>
      </c>
      <c r="D72" s="6" t="s">
        <v>153</v>
      </c>
      <c r="E72" s="4" t="s">
        <v>154</v>
      </c>
      <c r="F72" s="7">
        <v>224.547795487477</v>
      </c>
      <c r="G72" s="7">
        <v>7268.1969096591</v>
      </c>
      <c r="H72" s="7">
        <f t="shared" si="2"/>
        <v>28.396989631835</v>
      </c>
      <c r="I72" s="7">
        <f t="shared" si="3"/>
        <v>11.8309206748908</v>
      </c>
      <c r="J72" s="7"/>
      <c r="K72" s="7"/>
      <c r="L72" s="7"/>
      <c r="M72" s="7"/>
      <c r="N72" s="7"/>
      <c r="O72" s="7"/>
      <c r="P72" s="7"/>
    </row>
    <row r="73" s="1" customFormat="1" spans="1:9">
      <c r="A73" s="2"/>
      <c r="B73" s="1">
        <v>31.06</v>
      </c>
      <c r="C73" s="1">
        <v>14.77</v>
      </c>
      <c r="D73" s="6" t="s">
        <v>155</v>
      </c>
      <c r="E73" s="3" t="s">
        <v>156</v>
      </c>
      <c r="F73" s="1"/>
      <c r="G73" s="1"/>
      <c r="H73" s="7" t="e">
        <f t="shared" si="2"/>
        <v>#NUM!</v>
      </c>
      <c r="I73" s="7" t="e">
        <f t="shared" si="3"/>
        <v>#NUM!</v>
      </c>
    </row>
    <row r="74" s="1" customFormat="1" spans="1:16">
      <c r="A74" s="2"/>
      <c r="B74" s="1">
        <v>31.06</v>
      </c>
      <c r="C74" s="1">
        <v>14.77</v>
      </c>
      <c r="D74" s="6" t="s">
        <v>157</v>
      </c>
      <c r="E74" s="4" t="s">
        <v>158</v>
      </c>
      <c r="F74" s="7">
        <v>330.938235294118</v>
      </c>
      <c r="G74" s="7">
        <v>9261.55187617696</v>
      </c>
      <c r="H74" s="7">
        <f t="shared" si="2"/>
        <v>29.296013830573</v>
      </c>
      <c r="I74" s="7">
        <f t="shared" si="3"/>
        <v>11.7823730610875</v>
      </c>
      <c r="J74" s="7"/>
      <c r="K74" s="7"/>
      <c r="L74" s="7"/>
      <c r="M74" s="7"/>
      <c r="N74" s="7"/>
      <c r="O74" s="7"/>
      <c r="P74" s="7"/>
    </row>
    <row r="75" s="1" customFormat="1" spans="1:16">
      <c r="A75" s="2"/>
      <c r="B75" s="1">
        <v>31.06</v>
      </c>
      <c r="C75" s="1">
        <v>14.77</v>
      </c>
      <c r="D75" s="6" t="s">
        <v>159</v>
      </c>
      <c r="E75" s="4" t="s">
        <v>160</v>
      </c>
      <c r="F75" s="7">
        <v>157.319270250093</v>
      </c>
      <c r="G75" s="7">
        <v>4603.33961670975</v>
      </c>
      <c r="H75" s="7">
        <f t="shared" si="2"/>
        <v>26.9534771390217</v>
      </c>
      <c r="I75" s="7">
        <f t="shared" si="3"/>
        <v>11.7834840999503</v>
      </c>
      <c r="J75" s="7"/>
      <c r="K75" s="7"/>
      <c r="L75" s="7"/>
      <c r="M75" s="7"/>
      <c r="N75" s="7"/>
      <c r="O75" s="7"/>
      <c r="P75" s="7"/>
    </row>
    <row r="76" s="1" customFormat="1" spans="1:16">
      <c r="A76" s="2"/>
      <c r="B76" s="1">
        <v>31.06</v>
      </c>
      <c r="C76" s="1">
        <v>14.77</v>
      </c>
      <c r="D76" s="6" t="s">
        <v>161</v>
      </c>
      <c r="E76" s="4" t="s">
        <v>162</v>
      </c>
      <c r="F76" s="7">
        <v>88.520940209134</v>
      </c>
      <c r="G76" s="7">
        <v>2389.012430771</v>
      </c>
      <c r="H76" s="7">
        <f t="shared" si="2"/>
        <v>26.1689718170057</v>
      </c>
      <c r="I76" s="7">
        <f t="shared" si="3"/>
        <v>11.9369881986696</v>
      </c>
      <c r="J76" s="7"/>
      <c r="K76" s="7"/>
      <c r="L76" s="7"/>
      <c r="M76" s="7"/>
      <c r="N76" s="7"/>
      <c r="O76" s="7"/>
      <c r="P76" s="7"/>
    </row>
    <row r="77" s="1" customFormat="1" spans="1:16">
      <c r="A77" s="2"/>
      <c r="B77" s="1">
        <v>31.06</v>
      </c>
      <c r="C77" s="1">
        <v>14.77</v>
      </c>
      <c r="D77" s="6" t="s">
        <v>163</v>
      </c>
      <c r="E77" s="4" t="s">
        <v>164</v>
      </c>
      <c r="F77" s="7">
        <v>413.734869375907</v>
      </c>
      <c r="G77" s="7">
        <v>1272.36799204205</v>
      </c>
      <c r="H77" s="7">
        <f t="shared" si="2"/>
        <v>23.052362648088</v>
      </c>
      <c r="I77" s="7">
        <f t="shared" si="3"/>
        <v>10.7493723010612</v>
      </c>
      <c r="J77" s="7"/>
      <c r="K77" s="7"/>
      <c r="L77" s="7"/>
      <c r="M77" s="7"/>
      <c r="N77" s="7"/>
      <c r="O77" s="7"/>
      <c r="P77" s="7"/>
    </row>
    <row r="78" s="1" customFormat="1" spans="1:16">
      <c r="A78" s="2"/>
      <c r="B78" s="1">
        <v>31.06</v>
      </c>
      <c r="C78" s="1">
        <v>14.77</v>
      </c>
      <c r="D78" s="6" t="s">
        <v>165</v>
      </c>
      <c r="E78" s="4" t="s">
        <v>166</v>
      </c>
      <c r="F78" s="7">
        <v>273.422068328717</v>
      </c>
      <c r="G78" s="7">
        <v>4664.53024222133</v>
      </c>
      <c r="H78" s="7">
        <f t="shared" si="2"/>
        <v>26.1777815895335</v>
      </c>
      <c r="I78" s="7">
        <f t="shared" si="3"/>
        <v>11.4085329594983</v>
      </c>
      <c r="J78" s="7"/>
      <c r="K78" s="7"/>
      <c r="L78" s="7"/>
      <c r="M78" s="7"/>
      <c r="N78" s="7"/>
      <c r="O78" s="7"/>
      <c r="P78" s="7"/>
    </row>
    <row r="79" s="1" customFormat="1" spans="1:16">
      <c r="A79" s="2"/>
      <c r="B79" s="1">
        <v>31.06</v>
      </c>
      <c r="C79" s="1">
        <v>14.77</v>
      </c>
      <c r="D79" s="6" t="s">
        <v>167</v>
      </c>
      <c r="E79" s="4" t="s">
        <v>168</v>
      </c>
      <c r="F79" s="7">
        <v>204.584615384615</v>
      </c>
      <c r="G79" s="7">
        <v>18437.7489235363</v>
      </c>
      <c r="H79" s="7">
        <f t="shared" si="2"/>
        <v>36.8007486392709</v>
      </c>
      <c r="I79" s="7">
        <f t="shared" si="3"/>
        <v>13.1238643561527</v>
      </c>
      <c r="J79" s="7"/>
      <c r="K79" s="7"/>
      <c r="L79" s="7"/>
      <c r="M79" s="7"/>
      <c r="N79" s="7"/>
      <c r="O79" s="7"/>
      <c r="P79" s="7"/>
    </row>
    <row r="80" s="1" customFormat="1" spans="1:16">
      <c r="A80" s="2"/>
      <c r="B80" s="1">
        <v>31.06</v>
      </c>
      <c r="C80" s="1">
        <v>14.77</v>
      </c>
      <c r="D80" s="6" t="s">
        <v>169</v>
      </c>
      <c r="E80" s="4" t="s">
        <v>170</v>
      </c>
      <c r="F80" s="7">
        <v>301.031147540984</v>
      </c>
      <c r="G80" s="7">
        <v>8804.5610483134</v>
      </c>
      <c r="H80" s="7">
        <f t="shared" si="2"/>
        <v>29.0985240709598</v>
      </c>
      <c r="I80" s="7">
        <f t="shared" si="3"/>
        <v>11.7975095350164</v>
      </c>
      <c r="J80" s="7"/>
      <c r="K80" s="7"/>
      <c r="L80" s="7"/>
      <c r="M80" s="7"/>
      <c r="N80" s="7"/>
      <c r="O80" s="7"/>
      <c r="P80" s="7"/>
    </row>
    <row r="81" s="1" customFormat="1" spans="1:9">
      <c r="A81" s="2"/>
      <c r="B81" s="1">
        <v>31.06</v>
      </c>
      <c r="C81" s="1">
        <v>14.77</v>
      </c>
      <c r="D81" s="6" t="s">
        <v>171</v>
      </c>
      <c r="E81" s="3" t="s">
        <v>172</v>
      </c>
      <c r="F81" s="1"/>
      <c r="G81" s="1"/>
      <c r="H81" s="7" t="e">
        <f t="shared" si="2"/>
        <v>#NUM!</v>
      </c>
      <c r="I81" s="7" t="e">
        <f t="shared" si="3"/>
        <v>#NUM!</v>
      </c>
    </row>
    <row r="82" s="1" customFormat="1" spans="1:9">
      <c r="A82" s="2"/>
      <c r="B82" s="1">
        <v>31.06</v>
      </c>
      <c r="C82" s="1">
        <v>14.77</v>
      </c>
      <c r="D82" s="6" t="s">
        <v>173</v>
      </c>
      <c r="E82" s="3" t="s">
        <v>174</v>
      </c>
      <c r="F82" s="1"/>
      <c r="G82" s="1"/>
      <c r="H82" s="7" t="e">
        <f t="shared" si="2"/>
        <v>#NUM!</v>
      </c>
      <c r="I82" s="7" t="e">
        <f t="shared" si="3"/>
        <v>#NUM!</v>
      </c>
    </row>
    <row r="83" s="1" customFormat="1" spans="1:16">
      <c r="A83" s="2"/>
      <c r="B83" s="1">
        <v>31.06</v>
      </c>
      <c r="C83" s="1">
        <v>14.77</v>
      </c>
      <c r="D83" s="6" t="s">
        <v>175</v>
      </c>
      <c r="E83" s="4" t="s">
        <v>176</v>
      </c>
      <c r="F83" s="7">
        <v>55.0486455044042</v>
      </c>
      <c r="G83" s="7">
        <v>1905.26115155921</v>
      </c>
      <c r="H83" s="7">
        <f t="shared" si="2"/>
        <v>26.5165397521201</v>
      </c>
      <c r="I83" s="7">
        <f t="shared" si="3"/>
        <v>12.2117915731471</v>
      </c>
      <c r="J83" s="7"/>
      <c r="K83" s="7"/>
      <c r="L83" s="7"/>
      <c r="M83" s="7"/>
      <c r="N83" s="7"/>
      <c r="O83" s="7"/>
      <c r="P83" s="7"/>
    </row>
    <row r="84" s="1" customFormat="1" spans="1:16">
      <c r="A84" s="2"/>
      <c r="B84" s="1">
        <v>31.06</v>
      </c>
      <c r="C84" s="1">
        <v>14.77</v>
      </c>
      <c r="D84" s="6" t="s">
        <v>177</v>
      </c>
      <c r="E84" s="4" t="s">
        <v>178</v>
      </c>
      <c r="F84" s="7">
        <v>58.1685428097658</v>
      </c>
      <c r="G84" s="7">
        <v>12509.8352901414</v>
      </c>
      <c r="H84" s="7">
        <f t="shared" si="2"/>
        <v>34.2820445242331</v>
      </c>
      <c r="I84" s="7">
        <f t="shared" si="3"/>
        <v>13.3402276688016</v>
      </c>
      <c r="J84" s="7"/>
      <c r="K84" s="7"/>
      <c r="L84" s="7"/>
      <c r="M84" s="7"/>
      <c r="N84" s="7"/>
      <c r="O84" s="7"/>
      <c r="P84" s="7"/>
    </row>
    <row r="85" s="1" customFormat="1" spans="1:16">
      <c r="A85" s="2"/>
      <c r="B85" s="1">
        <v>31.06</v>
      </c>
      <c r="C85" s="1">
        <v>14.77</v>
      </c>
      <c r="D85" s="6" t="s">
        <v>179</v>
      </c>
      <c r="E85" s="4" t="s">
        <v>180</v>
      </c>
      <c r="F85" s="7">
        <v>313.040588803089</v>
      </c>
      <c r="G85" s="7">
        <v>3798.63652082321</v>
      </c>
      <c r="H85" s="7">
        <f t="shared" si="2"/>
        <v>25.3360367963733</v>
      </c>
      <c r="I85" s="7">
        <f t="shared" si="3"/>
        <v>11.2198449809844</v>
      </c>
      <c r="J85" s="7"/>
      <c r="K85" s="7"/>
      <c r="L85" s="7"/>
      <c r="M85" s="7"/>
      <c r="N85" s="7"/>
      <c r="O85" s="7"/>
      <c r="P85" s="7"/>
    </row>
    <row r="86" s="1" customFormat="1" spans="1:16">
      <c r="A86" s="2"/>
      <c r="B86" s="1">
        <v>31.06</v>
      </c>
      <c r="C86" s="1">
        <v>14.77</v>
      </c>
      <c r="D86" s="6" t="s">
        <v>181</v>
      </c>
      <c r="E86" s="4" t="s">
        <v>182</v>
      </c>
      <c r="F86" s="7">
        <v>272.805263157895</v>
      </c>
      <c r="G86" s="7">
        <v>15425.6351094785</v>
      </c>
      <c r="H86" s="7">
        <f t="shared" si="2"/>
        <v>34.1443535938295</v>
      </c>
      <c r="I86" s="7">
        <f t="shared" si="3"/>
        <v>12.5938139978252</v>
      </c>
      <c r="J86" s="7"/>
      <c r="K86" s="7"/>
      <c r="L86" s="7"/>
      <c r="M86" s="7"/>
      <c r="N86" s="7"/>
      <c r="O86" s="7"/>
      <c r="P86" s="7"/>
    </row>
    <row r="87" s="1" customFormat="1" spans="1:16">
      <c r="A87" s="2"/>
      <c r="B87" s="1">
        <v>31.06</v>
      </c>
      <c r="C87" s="1">
        <v>14.77</v>
      </c>
      <c r="D87" s="6" t="s">
        <v>183</v>
      </c>
      <c r="E87" s="4" t="s">
        <v>184</v>
      </c>
      <c r="F87" s="7">
        <v>284.479487179487</v>
      </c>
      <c r="G87" s="7">
        <v>7278.01629673695</v>
      </c>
      <c r="H87" s="7">
        <f t="shared" si="2"/>
        <v>28.0528777886822</v>
      </c>
      <c r="I87" s="7">
        <f t="shared" si="3"/>
        <v>11.668640771958</v>
      </c>
      <c r="J87" s="7"/>
      <c r="K87" s="7"/>
      <c r="L87" s="7"/>
      <c r="M87" s="7"/>
      <c r="N87" s="7"/>
      <c r="O87" s="7"/>
      <c r="P87" s="7"/>
    </row>
    <row r="88" s="1" customFormat="1" spans="1:16">
      <c r="A88" s="5" t="s">
        <v>185</v>
      </c>
      <c r="B88" s="1">
        <v>38.5</v>
      </c>
      <c r="C88" s="1">
        <v>14.15</v>
      </c>
      <c r="D88" s="6" t="s">
        <v>186</v>
      </c>
      <c r="E88" s="4" t="s">
        <v>187</v>
      </c>
      <c r="F88" s="7">
        <v>104.082683526519</v>
      </c>
      <c r="G88" s="7">
        <v>4266.01807420946</v>
      </c>
      <c r="H88" s="7">
        <f t="shared" si="2"/>
        <v>34.7574189700427</v>
      </c>
      <c r="I88" s="7">
        <f t="shared" si="3"/>
        <v>11.4116302034417</v>
      </c>
      <c r="J88" s="7"/>
      <c r="K88" s="7"/>
      <c r="L88" s="7"/>
      <c r="M88" s="7"/>
      <c r="N88" s="7"/>
      <c r="O88" s="7"/>
      <c r="P88" s="7"/>
    </row>
    <row r="89" s="1" customFormat="1" spans="1:16">
      <c r="A89" s="2"/>
      <c r="B89" s="1">
        <v>38.5</v>
      </c>
      <c r="C89" s="1">
        <v>14.15</v>
      </c>
      <c r="D89" s="6" t="s">
        <v>188</v>
      </c>
      <c r="E89" s="4" t="s">
        <v>189</v>
      </c>
      <c r="F89" s="7">
        <v>122.112916495269</v>
      </c>
      <c r="G89" s="7">
        <v>4221.40747847848</v>
      </c>
      <c r="H89" s="7">
        <f t="shared" si="2"/>
        <v>34.4871168488085</v>
      </c>
      <c r="I89" s="7">
        <f t="shared" si="3"/>
        <v>11.2964038724653</v>
      </c>
      <c r="J89" s="7"/>
      <c r="K89" s="7"/>
      <c r="L89" s="7"/>
      <c r="M89" s="7"/>
      <c r="N89" s="7"/>
      <c r="O89" s="7"/>
      <c r="P89" s="7"/>
    </row>
    <row r="90" s="1" customFormat="1" spans="1:16">
      <c r="A90" s="2"/>
      <c r="B90" s="1">
        <v>38.5</v>
      </c>
      <c r="C90" s="1">
        <v>14.15</v>
      </c>
      <c r="D90" s="6" t="s">
        <v>190</v>
      </c>
      <c r="E90" s="4" t="s">
        <v>191</v>
      </c>
      <c r="F90" s="7">
        <v>65.1302704783232</v>
      </c>
      <c r="G90" s="7">
        <v>4256.70118558798</v>
      </c>
      <c r="H90" s="7">
        <f t="shared" si="2"/>
        <v>35.4468214217449</v>
      </c>
      <c r="I90" s="7">
        <f t="shared" si="3"/>
        <v>11.7343223484297</v>
      </c>
      <c r="J90" s="7"/>
      <c r="K90" s="7"/>
      <c r="L90" s="7"/>
      <c r="M90" s="7"/>
      <c r="N90" s="7"/>
      <c r="O90" s="7"/>
      <c r="P90" s="7"/>
    </row>
    <row r="91" s="1" customFormat="1" spans="1:16">
      <c r="A91" s="2"/>
      <c r="B91" s="1">
        <v>38.5</v>
      </c>
      <c r="C91" s="1">
        <v>14.15</v>
      </c>
      <c r="D91" s="6" t="s">
        <v>192</v>
      </c>
      <c r="E91" s="4" t="s">
        <v>193</v>
      </c>
      <c r="F91" s="7">
        <v>6.94686076230692</v>
      </c>
      <c r="G91" s="7">
        <v>9122.23343021644</v>
      </c>
      <c r="H91" s="7">
        <f t="shared" si="2"/>
        <v>42.3715357458983</v>
      </c>
      <c r="I91" s="7">
        <f t="shared" si="3"/>
        <v>13.8150018124073</v>
      </c>
      <c r="J91" s="7"/>
      <c r="K91" s="7"/>
      <c r="L91" s="7"/>
      <c r="M91" s="7"/>
      <c r="N91" s="7"/>
      <c r="O91" s="7"/>
      <c r="P91" s="7"/>
    </row>
    <row r="92" s="1" customFormat="1" spans="1:16">
      <c r="A92" s="2"/>
      <c r="B92" s="1">
        <v>38.5</v>
      </c>
      <c r="C92" s="1">
        <v>14.15</v>
      </c>
      <c r="D92" s="6" t="s">
        <v>194</v>
      </c>
      <c r="E92" s="4" t="s">
        <v>195</v>
      </c>
      <c r="F92" s="7">
        <v>34.3060479666319</v>
      </c>
      <c r="G92" s="7">
        <v>1175.69815236703</v>
      </c>
      <c r="H92" s="7">
        <f t="shared" si="2"/>
        <v>34.1190488712106</v>
      </c>
      <c r="I92" s="7">
        <f t="shared" si="3"/>
        <v>11.838087398851</v>
      </c>
      <c r="J92" s="7"/>
      <c r="K92" s="7"/>
      <c r="L92" s="7"/>
      <c r="M92" s="7"/>
      <c r="N92" s="7"/>
      <c r="O92" s="7"/>
      <c r="P92" s="7"/>
    </row>
    <row r="93" s="1" customFormat="1" spans="1:16">
      <c r="A93" s="2"/>
      <c r="B93" s="1">
        <v>38.5</v>
      </c>
      <c r="C93" s="1">
        <v>14.15</v>
      </c>
      <c r="D93" s="6" t="s">
        <v>196</v>
      </c>
      <c r="E93" s="4" t="s">
        <v>197</v>
      </c>
      <c r="F93" s="7">
        <v>2.10517352649373</v>
      </c>
      <c r="G93" s="7">
        <v>4060.95051770038</v>
      </c>
      <c r="H93" s="7">
        <f t="shared" si="2"/>
        <v>40.3994587653354</v>
      </c>
      <c r="I93" s="7">
        <f t="shared" si="3"/>
        <v>14.0826767960573</v>
      </c>
      <c r="J93" s="7"/>
      <c r="K93" s="7"/>
      <c r="L93" s="7"/>
      <c r="M93" s="7"/>
      <c r="N93" s="7"/>
      <c r="O93" s="7"/>
      <c r="P93" s="7"/>
    </row>
    <row r="94" s="1" customFormat="1" spans="1:16">
      <c r="A94" s="2"/>
      <c r="B94" s="1">
        <v>38.5</v>
      </c>
      <c r="C94" s="1">
        <v>14.15</v>
      </c>
      <c r="D94" s="6" t="s">
        <v>198</v>
      </c>
      <c r="E94" s="4" t="s">
        <v>199</v>
      </c>
      <c r="F94" s="7">
        <v>68.7199510051156</v>
      </c>
      <c r="G94" s="7">
        <v>859.137961121368</v>
      </c>
      <c r="H94" s="7">
        <f t="shared" si="2"/>
        <v>32.8529387743711</v>
      </c>
      <c r="I94" s="7">
        <f t="shared" si="3"/>
        <v>11.3235434582364</v>
      </c>
      <c r="J94" s="7"/>
      <c r="K94" s="7"/>
      <c r="L94" s="7"/>
      <c r="M94" s="7"/>
      <c r="N94" s="7"/>
      <c r="O94" s="7"/>
      <c r="P94" s="7"/>
    </row>
    <row r="95" s="1" customFormat="1" spans="1:16">
      <c r="A95" s="2"/>
      <c r="B95" s="1">
        <v>38.5</v>
      </c>
      <c r="C95" s="1">
        <v>14.15</v>
      </c>
      <c r="D95" s="6" t="s">
        <v>200</v>
      </c>
      <c r="E95" s="4" t="s">
        <v>201</v>
      </c>
      <c r="F95" s="7">
        <v>12.8342242461643</v>
      </c>
      <c r="G95" s="7"/>
      <c r="H95" s="7">
        <f t="shared" si="2"/>
        <v>34.7093758885263</v>
      </c>
      <c r="I95" s="7">
        <f t="shared" si="3"/>
        <v>12.3876922990517</v>
      </c>
      <c r="J95" s="7"/>
      <c r="K95" s="7"/>
      <c r="L95" s="7"/>
      <c r="M95" s="7"/>
      <c r="N95" s="7"/>
      <c r="O95" s="7"/>
      <c r="P95" s="7"/>
    </row>
    <row r="96" s="1" customFormat="1" spans="1:16">
      <c r="A96" s="2"/>
      <c r="B96" s="1">
        <v>38.5</v>
      </c>
      <c r="C96" s="1">
        <v>14.15</v>
      </c>
      <c r="D96" s="6" t="s">
        <v>202</v>
      </c>
      <c r="E96" s="4" t="s">
        <v>203</v>
      </c>
      <c r="F96" s="7">
        <v>77.7021030291337</v>
      </c>
      <c r="G96" s="7">
        <v>1750.69711321291</v>
      </c>
      <c r="H96" s="7">
        <f t="shared" si="2"/>
        <v>33.3302357792232</v>
      </c>
      <c r="I96" s="7">
        <f t="shared" si="3"/>
        <v>11.3367885729676</v>
      </c>
      <c r="J96" s="7"/>
      <c r="K96" s="7"/>
      <c r="L96" s="7"/>
      <c r="M96" s="7"/>
      <c r="N96" s="7"/>
      <c r="O96" s="7"/>
      <c r="P96" s="7"/>
    </row>
    <row r="97" s="1" customFormat="1" spans="1:16">
      <c r="A97" s="5" t="s">
        <v>204</v>
      </c>
      <c r="B97" s="1">
        <v>37.24</v>
      </c>
      <c r="C97" s="1">
        <v>15.87</v>
      </c>
      <c r="D97" s="5" t="s">
        <v>204</v>
      </c>
      <c r="E97" s="4" t="s">
        <v>205</v>
      </c>
      <c r="F97" s="7">
        <v>149.705447160568</v>
      </c>
      <c r="G97" s="7">
        <v>10434.7751874839</v>
      </c>
      <c r="H97" s="7">
        <f t="shared" si="2"/>
        <v>37.5224210371408</v>
      </c>
      <c r="I97" s="7">
        <f t="shared" si="3"/>
        <v>13.5591974821613</v>
      </c>
      <c r="J97" s="7"/>
      <c r="K97" s="7"/>
      <c r="L97" s="7"/>
      <c r="M97" s="7"/>
      <c r="N97" s="7"/>
      <c r="O97" s="7"/>
      <c r="P97" s="7"/>
    </row>
    <row r="98" s="1" customFormat="1" spans="1:16">
      <c r="A98" s="5" t="s">
        <v>206</v>
      </c>
      <c r="B98" s="1">
        <v>31.34</v>
      </c>
      <c r="C98" s="1">
        <v>14.99</v>
      </c>
      <c r="D98" s="5" t="s">
        <v>206</v>
      </c>
      <c r="E98" s="4" t="s">
        <v>207</v>
      </c>
      <c r="F98" s="7">
        <v>45.8610941865705</v>
      </c>
      <c r="G98" s="7">
        <v>5334.55604233917</v>
      </c>
      <c r="H98" s="7">
        <f t="shared" si="2"/>
        <v>29.6054315815254</v>
      </c>
      <c r="I98" s="7">
        <f t="shared" si="3"/>
        <v>12.9351045492214</v>
      </c>
      <c r="J98" s="7"/>
      <c r="K98" s="7"/>
      <c r="L98" s="7"/>
      <c r="M98" s="7"/>
      <c r="N98" s="7"/>
      <c r="O98" s="7"/>
      <c r="P98" s="7"/>
    </row>
    <row r="99" s="1" customFormat="1" spans="1:16">
      <c r="A99" s="5" t="s">
        <v>208</v>
      </c>
      <c r="B99" s="1">
        <v>36.38</v>
      </c>
      <c r="C99" s="1">
        <v>13.15</v>
      </c>
      <c r="D99" s="6" t="s">
        <v>209</v>
      </c>
      <c r="E99" s="4" t="s">
        <v>210</v>
      </c>
      <c r="F99" s="7">
        <v>63.8726510685335</v>
      </c>
      <c r="G99" s="7">
        <v>10079.2033812203</v>
      </c>
      <c r="H99" s="7">
        <f t="shared" si="2"/>
        <v>37.6644333999269</v>
      </c>
      <c r="I99" s="7">
        <f t="shared" si="3"/>
        <v>11.388261613905</v>
      </c>
      <c r="J99" s="7"/>
      <c r="K99" s="7"/>
      <c r="L99" s="7"/>
      <c r="M99" s="7"/>
      <c r="N99" s="7"/>
      <c r="O99" s="7"/>
      <c r="P99" s="7"/>
    </row>
    <row r="100" s="1" customFormat="1" spans="1:16">
      <c r="A100" s="2"/>
      <c r="B100" s="1">
        <v>36.38</v>
      </c>
      <c r="C100" s="1">
        <v>13.15</v>
      </c>
      <c r="D100" s="6" t="s">
        <v>211</v>
      </c>
      <c r="E100" s="4" t="s">
        <v>212</v>
      </c>
      <c r="F100" s="7">
        <v>130.666774891775</v>
      </c>
      <c r="G100" s="7">
        <v>27527.8453055825</v>
      </c>
      <c r="H100" s="7">
        <f t="shared" si="2"/>
        <v>49.5133206378688</v>
      </c>
      <c r="I100" s="7">
        <f t="shared" si="3"/>
        <v>12.8133603601237</v>
      </c>
      <c r="J100" s="7"/>
      <c r="K100" s="7"/>
      <c r="L100" s="7"/>
      <c r="M100" s="7"/>
      <c r="N100" s="7"/>
      <c r="O100" s="7"/>
      <c r="P100" s="7"/>
    </row>
    <row r="101" s="1" customFormat="1" spans="1:16">
      <c r="A101" s="2"/>
      <c r="B101" s="1">
        <v>36.38</v>
      </c>
      <c r="C101" s="1">
        <v>13.15</v>
      </c>
      <c r="D101" s="6" t="s">
        <v>213</v>
      </c>
      <c r="E101" s="4" t="s">
        <v>214</v>
      </c>
      <c r="F101" s="7">
        <v>138.57329015544</v>
      </c>
      <c r="G101" s="7">
        <v>22933.4995909236</v>
      </c>
      <c r="H101" s="7">
        <f t="shared" si="2"/>
        <v>46.0262457095629</v>
      </c>
      <c r="I101" s="7">
        <f t="shared" si="3"/>
        <v>12.2674145045701</v>
      </c>
      <c r="J101" s="7"/>
      <c r="K101" s="7"/>
      <c r="L101" s="7"/>
      <c r="M101" s="7"/>
      <c r="N101" s="7"/>
      <c r="O101" s="7"/>
      <c r="P101" s="7"/>
    </row>
    <row r="102" s="1" customFormat="1" spans="1:16">
      <c r="A102" s="2"/>
      <c r="B102" s="1">
        <v>36.38</v>
      </c>
      <c r="C102" s="1">
        <v>13.15</v>
      </c>
      <c r="D102" s="6" t="s">
        <v>215</v>
      </c>
      <c r="E102" s="4" t="s">
        <v>216</v>
      </c>
      <c r="F102" s="7">
        <v>30.5838279273062</v>
      </c>
      <c r="G102" s="7">
        <v>23054.3584905978</v>
      </c>
      <c r="H102" s="7">
        <f t="shared" si="2"/>
        <v>48.359843184899</v>
      </c>
      <c r="I102" s="7">
        <f t="shared" si="3"/>
        <v>13.3240474058816</v>
      </c>
      <c r="J102" s="7"/>
      <c r="K102" s="7"/>
      <c r="L102" s="7"/>
      <c r="M102" s="7"/>
      <c r="N102" s="7"/>
      <c r="O102" s="7"/>
      <c r="P102" s="7"/>
    </row>
    <row r="103" s="1" customFormat="1" spans="1:16">
      <c r="A103" s="2"/>
      <c r="B103" s="1">
        <v>36.38</v>
      </c>
      <c r="C103" s="1">
        <v>13.15</v>
      </c>
      <c r="D103" s="6" t="s">
        <v>217</v>
      </c>
      <c r="E103" s="4" t="s">
        <v>218</v>
      </c>
      <c r="F103" s="7">
        <v>106.839239535393</v>
      </c>
      <c r="G103" s="7">
        <v>15980.1082258832</v>
      </c>
      <c r="H103" s="7">
        <f t="shared" si="2"/>
        <v>41.2670207917773</v>
      </c>
      <c r="I103" s="7">
        <f t="shared" si="3"/>
        <v>11.6821299517336</v>
      </c>
      <c r="J103" s="7"/>
      <c r="K103" s="7"/>
      <c r="L103" s="7"/>
      <c r="M103" s="7"/>
      <c r="N103" s="7"/>
      <c r="O103" s="7"/>
      <c r="P103" s="7"/>
    </row>
    <row r="104" s="1" customFormat="1" spans="1:16">
      <c r="A104" s="2"/>
      <c r="B104" s="1">
        <v>36.38</v>
      </c>
      <c r="C104" s="1">
        <v>13.15</v>
      </c>
      <c r="D104" s="6" t="s">
        <v>219</v>
      </c>
      <c r="E104" s="4" t="s">
        <v>220</v>
      </c>
      <c r="F104" s="7">
        <v>44.6253392942679</v>
      </c>
      <c r="G104" s="7">
        <v>20232.3020358588</v>
      </c>
      <c r="H104" s="7">
        <f t="shared" si="2"/>
        <v>45.7103346700032</v>
      </c>
      <c r="I104" s="7">
        <f t="shared" si="3"/>
        <v>12.7527185894163</v>
      </c>
      <c r="J104" s="7"/>
      <c r="K104" s="7"/>
      <c r="L104" s="7"/>
      <c r="M104" s="7"/>
      <c r="N104" s="7"/>
      <c r="O104" s="7"/>
      <c r="P104" s="7"/>
    </row>
    <row r="105" s="1" customFormat="1" spans="1:16">
      <c r="A105" s="2"/>
      <c r="B105" s="1">
        <v>36.38</v>
      </c>
      <c r="C105" s="1">
        <v>13.15</v>
      </c>
      <c r="D105" s="6" t="s">
        <v>221</v>
      </c>
      <c r="E105" s="4" t="s">
        <v>222</v>
      </c>
      <c r="F105" s="7">
        <v>30.6079722982767</v>
      </c>
      <c r="G105" s="7">
        <v>17736.5037505893</v>
      </c>
      <c r="H105" s="7">
        <f t="shared" si="2"/>
        <v>44.4234585815169</v>
      </c>
      <c r="I105" s="7">
        <f t="shared" si="3"/>
        <v>12.7385384627603</v>
      </c>
      <c r="J105" s="7"/>
      <c r="K105" s="7"/>
      <c r="L105" s="7"/>
      <c r="M105" s="7"/>
      <c r="N105" s="7"/>
      <c r="O105" s="7"/>
      <c r="P105" s="7"/>
    </row>
    <row r="106" s="1" customFormat="1" spans="1:16">
      <c r="A106" s="2"/>
      <c r="B106" s="1">
        <v>36.38</v>
      </c>
      <c r="C106" s="1">
        <v>13.15</v>
      </c>
      <c r="D106" s="6" t="s">
        <v>223</v>
      </c>
      <c r="E106" s="4" t="s">
        <v>224</v>
      </c>
      <c r="F106" s="7">
        <v>1610.4125</v>
      </c>
      <c r="G106" s="7">
        <v>28423.200204148</v>
      </c>
      <c r="H106" s="7">
        <f t="shared" si="2"/>
        <v>46.4454431566146</v>
      </c>
      <c r="I106" s="7">
        <f t="shared" si="3"/>
        <v>11.1775219811746</v>
      </c>
      <c r="J106" s="7"/>
      <c r="K106" s="7"/>
      <c r="L106" s="7"/>
      <c r="M106" s="7"/>
      <c r="N106" s="7"/>
      <c r="O106" s="7"/>
      <c r="P106" s="7"/>
    </row>
    <row r="107" s="1" customFormat="1" spans="1:16">
      <c r="A107" s="2"/>
      <c r="B107" s="1">
        <v>36.38</v>
      </c>
      <c r="C107" s="1">
        <v>13.15</v>
      </c>
      <c r="D107" s="6" t="s">
        <v>225</v>
      </c>
      <c r="E107" s="4" t="s">
        <v>226</v>
      </c>
      <c r="F107" s="7">
        <v>123.784400823072</v>
      </c>
      <c r="G107" s="7">
        <v>15742.4537256368</v>
      </c>
      <c r="H107" s="7">
        <f t="shared" si="2"/>
        <v>40.8724983146437</v>
      </c>
      <c r="I107" s="7">
        <f t="shared" si="3"/>
        <v>11.5543310989134</v>
      </c>
      <c r="J107" s="7"/>
      <c r="K107" s="7"/>
      <c r="L107" s="7"/>
      <c r="M107" s="7"/>
      <c r="N107" s="7"/>
      <c r="O107" s="7"/>
      <c r="P107" s="7"/>
    </row>
    <row r="108" s="1" customFormat="1" spans="1:16">
      <c r="A108" s="2"/>
      <c r="B108" s="1">
        <v>36.38</v>
      </c>
      <c r="C108" s="1">
        <v>13.15</v>
      </c>
      <c r="D108" s="6" t="s">
        <v>227</v>
      </c>
      <c r="E108" s="4" t="s">
        <v>228</v>
      </c>
      <c r="F108" s="7">
        <v>83.6992350486787</v>
      </c>
      <c r="G108" s="7">
        <v>12915.2430513709</v>
      </c>
      <c r="H108" s="7">
        <f t="shared" si="2"/>
        <v>39.3615723660807</v>
      </c>
      <c r="I108" s="7">
        <f t="shared" si="3"/>
        <v>11.5135495683482</v>
      </c>
      <c r="J108" s="7"/>
      <c r="K108" s="7"/>
      <c r="L108" s="7"/>
      <c r="M108" s="7"/>
      <c r="N108" s="7"/>
      <c r="O108" s="7"/>
      <c r="P108" s="7"/>
    </row>
    <row r="109" s="1" customFormat="1" spans="1:16">
      <c r="A109" s="2"/>
      <c r="B109" s="1">
        <v>36.38</v>
      </c>
      <c r="C109" s="1">
        <v>13.15</v>
      </c>
      <c r="D109" s="6" t="s">
        <v>229</v>
      </c>
      <c r="E109" s="4" t="s">
        <v>230</v>
      </c>
      <c r="F109" s="7">
        <v>113.536335274542</v>
      </c>
      <c r="G109" s="7">
        <v>19266.5135736247</v>
      </c>
      <c r="H109" s="7">
        <f t="shared" si="2"/>
        <v>43.6086587823799</v>
      </c>
      <c r="I109" s="7">
        <f t="shared" si="3"/>
        <v>12.0016520466827</v>
      </c>
      <c r="J109" s="7"/>
      <c r="K109" s="7"/>
      <c r="L109" s="7"/>
      <c r="M109" s="7"/>
      <c r="N109" s="7"/>
      <c r="O109" s="7"/>
      <c r="P109" s="7"/>
    </row>
    <row r="110" s="1" customFormat="1" spans="1:16">
      <c r="A110" s="2"/>
      <c r="B110" s="1">
        <v>36.38</v>
      </c>
      <c r="C110" s="1">
        <v>13.15</v>
      </c>
      <c r="D110" s="6" t="s">
        <v>231</v>
      </c>
      <c r="E110" s="4" t="s">
        <v>232</v>
      </c>
      <c r="F110" s="7">
        <v>104.408881428657</v>
      </c>
      <c r="G110" s="7">
        <v>25489.5002284083</v>
      </c>
      <c r="H110" s="7">
        <f t="shared" si="2"/>
        <v>48.3381481138653</v>
      </c>
      <c r="I110" s="7">
        <f t="shared" si="3"/>
        <v>12.7440524907099</v>
      </c>
      <c r="J110" s="7"/>
      <c r="K110" s="7"/>
      <c r="L110" s="7"/>
      <c r="M110" s="7"/>
      <c r="N110" s="7"/>
      <c r="O110" s="7"/>
      <c r="P110" s="7"/>
    </row>
    <row r="111" s="1" customFormat="1" spans="1:16">
      <c r="A111" s="5" t="s">
        <v>233</v>
      </c>
      <c r="B111" s="1">
        <v>36.28</v>
      </c>
      <c r="C111" s="1">
        <v>21.7</v>
      </c>
      <c r="D111" s="6" t="s">
        <v>234</v>
      </c>
      <c r="E111" s="4" t="s">
        <v>235</v>
      </c>
      <c r="F111" s="7">
        <v>164.393617021277</v>
      </c>
      <c r="G111" s="7"/>
      <c r="H111" s="7">
        <f t="shared" si="2"/>
        <v>28.7016734675781</v>
      </c>
      <c r="I111" s="7">
        <f t="shared" si="3"/>
        <v>18.1767429279091</v>
      </c>
      <c r="J111" s="7"/>
      <c r="K111" s="7"/>
      <c r="L111" s="7"/>
      <c r="M111" s="7"/>
      <c r="N111" s="7"/>
      <c r="O111" s="7"/>
      <c r="P111" s="7"/>
    </row>
    <row r="112" s="1" customFormat="1" spans="1:16">
      <c r="A112" s="2"/>
      <c r="B112" s="1">
        <v>36.28</v>
      </c>
      <c r="C112" s="1">
        <v>21.7</v>
      </c>
      <c r="D112" s="6" t="s">
        <v>236</v>
      </c>
      <c r="E112" s="4" t="s">
        <v>237</v>
      </c>
      <c r="F112" s="7">
        <v>108.057004362579</v>
      </c>
      <c r="G112" s="7">
        <v>48588.6593847921</v>
      </c>
      <c r="H112" s="7">
        <f t="shared" si="2"/>
        <v>65.2805149462657</v>
      </c>
      <c r="I112" s="7">
        <f t="shared" si="3"/>
        <v>23.8112443839108</v>
      </c>
      <c r="J112" s="7"/>
      <c r="K112" s="7"/>
      <c r="L112" s="7"/>
      <c r="M112" s="7"/>
      <c r="N112" s="7"/>
      <c r="O112" s="7"/>
      <c r="P112" s="7"/>
    </row>
    <row r="113" s="1" customFormat="1" spans="1:16">
      <c r="A113" s="2"/>
      <c r="B113" s="1">
        <v>36.28</v>
      </c>
      <c r="C113" s="1">
        <v>21.7</v>
      </c>
      <c r="D113" s="6" t="s">
        <v>238</v>
      </c>
      <c r="E113" s="4" t="s">
        <v>239</v>
      </c>
      <c r="F113" s="7">
        <v>381.249702774108</v>
      </c>
      <c r="G113" s="7">
        <v>45205.3359408051</v>
      </c>
      <c r="H113" s="7">
        <f t="shared" si="2"/>
        <v>60.9042120590857</v>
      </c>
      <c r="I113" s="7">
        <f t="shared" si="3"/>
        <v>22.5684638265865</v>
      </c>
      <c r="J113" s="7"/>
      <c r="K113" s="7"/>
      <c r="L113" s="7"/>
      <c r="M113" s="7"/>
      <c r="N113" s="7"/>
      <c r="O113" s="7"/>
      <c r="P113" s="7"/>
    </row>
    <row r="114" s="1" customFormat="1" spans="1:16">
      <c r="A114" s="2"/>
      <c r="B114" s="1">
        <v>36.28</v>
      </c>
      <c r="C114" s="1">
        <v>21.7</v>
      </c>
      <c r="D114" s="6" t="s">
        <v>240</v>
      </c>
      <c r="E114" s="4" t="s">
        <v>241</v>
      </c>
      <c r="F114" s="7">
        <v>145.7851</v>
      </c>
      <c r="G114" s="7">
        <v>61063.3164304238</v>
      </c>
      <c r="H114" s="7">
        <f t="shared" si="2"/>
        <v>74.0669552228541</v>
      </c>
      <c r="I114" s="7">
        <f t="shared" si="3"/>
        <v>24.9766609162067</v>
      </c>
      <c r="J114" s="7"/>
      <c r="K114" s="7"/>
      <c r="L114" s="7"/>
      <c r="M114" s="7"/>
      <c r="N114" s="7"/>
      <c r="O114" s="7"/>
      <c r="P114" s="7"/>
    </row>
    <row r="115" s="1" customFormat="1" spans="1:16">
      <c r="A115" s="2"/>
      <c r="B115" s="1">
        <v>36.28</v>
      </c>
      <c r="C115" s="1">
        <v>21.7</v>
      </c>
      <c r="D115" s="6" t="s">
        <v>242</v>
      </c>
      <c r="E115" s="4" t="s">
        <v>243</v>
      </c>
      <c r="F115" s="7">
        <v>18.194074098447</v>
      </c>
      <c r="G115" s="7">
        <v>48755.3550062906</v>
      </c>
      <c r="H115" s="7">
        <f t="shared" si="2"/>
        <v>68.0500022444778</v>
      </c>
      <c r="I115" s="7">
        <f t="shared" si="3"/>
        <v>25.0598004156973</v>
      </c>
      <c r="J115" s="7"/>
      <c r="K115" s="7"/>
      <c r="L115" s="7"/>
      <c r="M115" s="7"/>
      <c r="N115" s="7"/>
      <c r="O115" s="7"/>
      <c r="P115" s="7"/>
    </row>
    <row r="116" s="1" customFormat="1" spans="1:16">
      <c r="A116" s="2"/>
      <c r="B116" s="1">
        <v>36.28</v>
      </c>
      <c r="C116" s="1">
        <v>21.7</v>
      </c>
      <c r="D116" s="6" t="s">
        <v>244</v>
      </c>
      <c r="E116" s="4" t="s">
        <v>245</v>
      </c>
      <c r="F116" s="7">
        <v>123.055513855179</v>
      </c>
      <c r="G116" s="7">
        <v>39037.1226309074</v>
      </c>
      <c r="H116" s="7">
        <f t="shared" si="2"/>
        <v>58.0193250591386</v>
      </c>
      <c r="I116" s="7">
        <f t="shared" si="3"/>
        <v>22.6708227749275</v>
      </c>
      <c r="J116" s="7"/>
      <c r="K116" s="7"/>
      <c r="L116" s="7"/>
      <c r="M116" s="7"/>
      <c r="N116" s="7"/>
      <c r="O116" s="7"/>
      <c r="P116" s="7"/>
    </row>
    <row r="117" s="1" customFormat="1" spans="1:16">
      <c r="A117" s="2"/>
      <c r="B117" s="1">
        <v>36.28</v>
      </c>
      <c r="C117" s="1">
        <v>21.7</v>
      </c>
      <c r="D117" s="6" t="s">
        <v>246</v>
      </c>
      <c r="E117" s="4" t="s">
        <v>247</v>
      </c>
      <c r="F117" s="7">
        <v>238.024131318335</v>
      </c>
      <c r="G117" s="7">
        <v>46252.6893044892</v>
      </c>
      <c r="H117" s="7">
        <f t="shared" si="2"/>
        <v>62.378946303451</v>
      </c>
      <c r="I117" s="7">
        <f t="shared" si="3"/>
        <v>23.0089684512204</v>
      </c>
      <c r="J117" s="7"/>
      <c r="K117" s="7"/>
      <c r="L117" s="7"/>
      <c r="M117" s="7"/>
      <c r="N117" s="7"/>
      <c r="O117" s="7"/>
      <c r="P117" s="7"/>
    </row>
    <row r="118" s="1" customFormat="1" spans="1:16">
      <c r="A118" s="2"/>
      <c r="B118" s="1">
        <v>36.28</v>
      </c>
      <c r="C118" s="1">
        <v>21.7</v>
      </c>
      <c r="D118" s="6" t="s">
        <v>248</v>
      </c>
      <c r="E118" s="4" t="s">
        <v>249</v>
      </c>
      <c r="F118" s="7">
        <v>83.0143987587277</v>
      </c>
      <c r="G118" s="7">
        <v>17647.2326882744</v>
      </c>
      <c r="H118" s="7">
        <f t="shared" si="2"/>
        <v>42.7754474695875</v>
      </c>
      <c r="I118" s="7">
        <f t="shared" si="3"/>
        <v>20.5897416470612</v>
      </c>
      <c r="J118" s="7"/>
      <c r="K118" s="7"/>
      <c r="L118" s="7"/>
      <c r="M118" s="7"/>
      <c r="N118" s="7"/>
      <c r="O118" s="7"/>
      <c r="P118" s="7"/>
    </row>
    <row r="119" s="1" customFormat="1" spans="1:16">
      <c r="A119" s="2"/>
      <c r="B119" s="1">
        <v>36.28</v>
      </c>
      <c r="C119" s="1">
        <v>21.7</v>
      </c>
      <c r="D119" s="6" t="s">
        <v>250</v>
      </c>
      <c r="E119" s="4" t="s">
        <v>251</v>
      </c>
      <c r="F119" s="7">
        <v>0.137329760019491</v>
      </c>
      <c r="G119" s="7"/>
      <c r="H119" s="7">
        <f t="shared" si="2"/>
        <v>39.2288448589058</v>
      </c>
      <c r="I119" s="7">
        <f t="shared" si="3"/>
        <v>23.0709541887895</v>
      </c>
      <c r="J119" s="7"/>
      <c r="K119" s="7"/>
      <c r="L119" s="7"/>
      <c r="M119" s="7"/>
      <c r="N119" s="7"/>
      <c r="O119" s="7"/>
      <c r="P119" s="7"/>
    </row>
    <row r="120" s="1" customFormat="1" spans="1:16">
      <c r="A120" s="2"/>
      <c r="B120" s="1">
        <v>36.28</v>
      </c>
      <c r="C120" s="1">
        <v>21.7</v>
      </c>
      <c r="D120" s="6" t="s">
        <v>252</v>
      </c>
      <c r="E120" s="4" t="s">
        <v>253</v>
      </c>
      <c r="F120" s="7">
        <v>72.3715198141965</v>
      </c>
      <c r="G120" s="7">
        <v>85422.5428682266</v>
      </c>
      <c r="H120" s="7">
        <f t="shared" si="2"/>
        <v>93.1329602124974</v>
      </c>
      <c r="I120" s="7">
        <f t="shared" si="3"/>
        <v>28.1397670836673</v>
      </c>
      <c r="J120" s="7"/>
      <c r="K120" s="7"/>
      <c r="L120" s="7"/>
      <c r="M120" s="7"/>
      <c r="N120" s="7"/>
      <c r="O120" s="7"/>
      <c r="P120" s="7"/>
    </row>
    <row r="121" s="1" customFormat="1" spans="1:16">
      <c r="A121" s="2"/>
      <c r="B121" s="1">
        <v>36.28</v>
      </c>
      <c r="C121" s="1">
        <v>21.7</v>
      </c>
      <c r="D121" s="6" t="s">
        <v>254</v>
      </c>
      <c r="E121" s="4" t="s">
        <v>255</v>
      </c>
      <c r="F121" s="7">
        <v>199.675971517818</v>
      </c>
      <c r="G121" s="7">
        <v>31769.9658684833</v>
      </c>
      <c r="H121" s="7">
        <f t="shared" si="2"/>
        <v>51.9226604856199</v>
      </c>
      <c r="I121" s="7">
        <f t="shared" si="3"/>
        <v>21.5371782137432</v>
      </c>
      <c r="J121" s="7"/>
      <c r="K121" s="7"/>
      <c r="L121" s="7"/>
      <c r="M121" s="7"/>
      <c r="N121" s="7"/>
      <c r="O121" s="7"/>
      <c r="P121" s="7"/>
    </row>
    <row r="122" s="1" customFormat="1" spans="1:16">
      <c r="A122" s="2"/>
      <c r="B122" s="1">
        <v>36.28</v>
      </c>
      <c r="C122" s="1">
        <v>21.7</v>
      </c>
      <c r="D122" s="6" t="s">
        <v>256</v>
      </c>
      <c r="E122" s="4" t="s">
        <v>257</v>
      </c>
      <c r="F122" s="7">
        <v>259.431687242798</v>
      </c>
      <c r="G122" s="7">
        <v>116356.158037286</v>
      </c>
      <c r="H122" s="7">
        <f t="shared" si="2"/>
        <v>114.127598218695</v>
      </c>
      <c r="I122" s="7">
        <f t="shared" si="3"/>
        <v>30.6608807820705</v>
      </c>
      <c r="J122" s="7"/>
      <c r="K122" s="7"/>
      <c r="L122" s="7"/>
      <c r="M122" s="7"/>
      <c r="N122" s="7"/>
      <c r="O122" s="7"/>
      <c r="P122" s="7"/>
    </row>
    <row r="123" s="1" customFormat="1" spans="1:16">
      <c r="A123" s="2"/>
      <c r="B123" s="1">
        <v>36.28</v>
      </c>
      <c r="C123" s="1">
        <v>21.7</v>
      </c>
      <c r="D123" s="6" t="s">
        <v>258</v>
      </c>
      <c r="E123" s="4" t="s">
        <v>259</v>
      </c>
      <c r="F123" s="7">
        <v>19360.6314750863</v>
      </c>
      <c r="G123" s="7">
        <v>173688.189360292</v>
      </c>
      <c r="H123" s="7">
        <f t="shared" si="2"/>
        <v>150.147995373866</v>
      </c>
      <c r="I123" s="7">
        <f t="shared" si="3"/>
        <v>33.9894987954587</v>
      </c>
      <c r="J123" s="7"/>
      <c r="K123" s="7"/>
      <c r="L123" s="7"/>
      <c r="M123" s="7"/>
      <c r="N123" s="7"/>
      <c r="O123" s="7"/>
      <c r="P123" s="7"/>
    </row>
    <row r="124" s="1" customFormat="1" spans="1:16">
      <c r="A124" s="2"/>
      <c r="B124" s="1">
        <v>36.28</v>
      </c>
      <c r="C124" s="1">
        <v>21.7</v>
      </c>
      <c r="D124" s="6" t="s">
        <v>260</v>
      </c>
      <c r="E124" s="4" t="s">
        <v>261</v>
      </c>
      <c r="F124" s="7">
        <v>518.013068013068</v>
      </c>
      <c r="G124" s="7">
        <v>52396.0322099525</v>
      </c>
      <c r="H124" s="7">
        <f t="shared" si="2"/>
        <v>65.7700185869459</v>
      </c>
      <c r="I124" s="7">
        <f t="shared" si="3"/>
        <v>23.1477618047947</v>
      </c>
      <c r="J124" s="7"/>
      <c r="K124" s="7"/>
      <c r="L124" s="7"/>
      <c r="M124" s="7"/>
      <c r="N124" s="7"/>
      <c r="O124" s="7"/>
      <c r="P124" s="7"/>
    </row>
    <row r="125" s="1" customFormat="1" spans="1:16">
      <c r="A125" s="2"/>
      <c r="B125" s="1">
        <v>36.28</v>
      </c>
      <c r="C125" s="1">
        <v>21.7</v>
      </c>
      <c r="D125" s="6" t="s">
        <v>262</v>
      </c>
      <c r="E125" s="4" t="s">
        <v>263</v>
      </c>
      <c r="F125" s="7">
        <v>112.406676011074</v>
      </c>
      <c r="G125" s="7">
        <v>22194.566114935</v>
      </c>
      <c r="H125" s="7">
        <f t="shared" si="2"/>
        <v>45.6902699244529</v>
      </c>
      <c r="I125" s="7">
        <f t="shared" si="3"/>
        <v>20.880642824996</v>
      </c>
      <c r="J125" s="7"/>
      <c r="K125" s="7"/>
      <c r="L125" s="7"/>
      <c r="M125" s="7"/>
      <c r="N125" s="7"/>
      <c r="O125" s="7"/>
      <c r="P125" s="7"/>
    </row>
    <row r="126" s="1" customFormat="1" spans="1:16">
      <c r="A126" s="2"/>
      <c r="B126" s="1">
        <v>36.28</v>
      </c>
      <c r="C126" s="1">
        <v>21.7</v>
      </c>
      <c r="D126" s="6" t="s">
        <v>264</v>
      </c>
      <c r="E126" s="4" t="s">
        <v>265</v>
      </c>
      <c r="F126" s="7">
        <v>25.4190714689057</v>
      </c>
      <c r="G126" s="7">
        <v>52274.4087868798</v>
      </c>
      <c r="H126" s="7">
        <f t="shared" si="2"/>
        <v>70.1574163891615</v>
      </c>
      <c r="I126" s="7">
        <f t="shared" si="3"/>
        <v>25.2159810718562</v>
      </c>
      <c r="J126" s="7"/>
      <c r="K126" s="7"/>
      <c r="L126" s="7"/>
      <c r="M126" s="7"/>
      <c r="N126" s="7"/>
      <c r="O126" s="7"/>
      <c r="P126" s="7"/>
    </row>
    <row r="127" s="1" customFormat="1" spans="1:16">
      <c r="A127" s="2"/>
      <c r="B127" s="1">
        <v>36.28</v>
      </c>
      <c r="C127" s="1">
        <v>21.7</v>
      </c>
      <c r="D127" s="6" t="s">
        <v>266</v>
      </c>
      <c r="E127" s="4" t="s">
        <v>267</v>
      </c>
      <c r="F127" s="7">
        <v>94.8020199835318</v>
      </c>
      <c r="G127" s="7">
        <v>27056.4217512166</v>
      </c>
      <c r="H127" s="7">
        <f t="shared" si="2"/>
        <v>49.5410359342761</v>
      </c>
      <c r="I127" s="7">
        <f t="shared" si="3"/>
        <v>21.5330664227559</v>
      </c>
      <c r="J127" s="7"/>
      <c r="K127" s="7"/>
      <c r="L127" s="7"/>
      <c r="M127" s="7"/>
      <c r="N127" s="7"/>
      <c r="O127" s="7"/>
      <c r="P127" s="7"/>
    </row>
    <row r="128" s="1" customFormat="1" spans="1:16">
      <c r="A128" s="2"/>
      <c r="B128" s="1">
        <v>36.28</v>
      </c>
      <c r="C128" s="1">
        <v>21.7</v>
      </c>
      <c r="D128" s="6" t="s">
        <v>268</v>
      </c>
      <c r="E128" s="4" t="s">
        <v>269</v>
      </c>
      <c r="F128" s="7">
        <v>277.829508535527</v>
      </c>
      <c r="G128" s="7">
        <v>41059.1688090547</v>
      </c>
      <c r="H128" s="7">
        <f t="shared" si="2"/>
        <v>58.3060628909747</v>
      </c>
      <c r="I128" s="7">
        <f t="shared" si="3"/>
        <v>22.3309009596147</v>
      </c>
      <c r="J128" s="7"/>
      <c r="K128" s="7"/>
      <c r="L128" s="7"/>
      <c r="M128" s="7"/>
      <c r="N128" s="7"/>
      <c r="O128" s="7"/>
      <c r="P128" s="7"/>
    </row>
    <row r="129" s="1" customFormat="1" spans="1:16">
      <c r="A129" s="5" t="s">
        <v>270</v>
      </c>
      <c r="B129" s="1">
        <v>48.96</v>
      </c>
      <c r="C129" s="1">
        <v>21.31</v>
      </c>
      <c r="D129" s="6" t="s">
        <v>271</v>
      </c>
      <c r="E129" s="4" t="s">
        <v>272</v>
      </c>
      <c r="F129" s="7">
        <v>103.571131386861</v>
      </c>
      <c r="G129" s="7">
        <v>5246.09634560989</v>
      </c>
      <c r="H129" s="7">
        <f t="shared" si="2"/>
        <v>45.9499948719691</v>
      </c>
      <c r="I129" s="7">
        <f t="shared" si="3"/>
        <v>18.6828410325745</v>
      </c>
      <c r="J129" s="7"/>
      <c r="K129" s="7"/>
      <c r="L129" s="7"/>
      <c r="M129" s="7"/>
      <c r="N129" s="7"/>
      <c r="O129" s="7"/>
      <c r="P129" s="7"/>
    </row>
    <row r="130" s="1" customFormat="1" spans="1:16">
      <c r="A130" s="2"/>
      <c r="B130" s="1">
        <v>48.96</v>
      </c>
      <c r="C130" s="1">
        <v>21.31</v>
      </c>
      <c r="D130" s="6" t="s">
        <v>273</v>
      </c>
      <c r="E130" s="4" t="s">
        <v>274</v>
      </c>
      <c r="F130" s="7">
        <v>64.07841796875</v>
      </c>
      <c r="G130" s="7">
        <v>6079.73828544838</v>
      </c>
      <c r="H130" s="7">
        <f t="shared" ref="H130:H193" si="4">B130-3.42*LOG(F130)+0.00074*G130</f>
        <v>47.2800520404937</v>
      </c>
      <c r="I130" s="7">
        <f t="shared" ref="I130:I193" si="5">C130-1.59*LOG(F130)+0.00011*G130</f>
        <v>19.1060994797404</v>
      </c>
      <c r="J130" s="7"/>
      <c r="K130" s="7"/>
      <c r="L130" s="7"/>
      <c r="M130" s="7"/>
      <c r="N130" s="7"/>
      <c r="O130" s="7"/>
      <c r="P130" s="7"/>
    </row>
    <row r="131" s="1" customFormat="1" spans="1:16">
      <c r="A131" s="2"/>
      <c r="B131" s="1">
        <v>48.96</v>
      </c>
      <c r="C131" s="1">
        <v>21.31</v>
      </c>
      <c r="D131" s="6" t="s">
        <v>275</v>
      </c>
      <c r="E131" s="4" t="s">
        <v>276</v>
      </c>
      <c r="F131" s="7">
        <v>71.5264180950698</v>
      </c>
      <c r="G131" s="7">
        <v>14132.4865609499</v>
      </c>
      <c r="H131" s="7">
        <f t="shared" si="4"/>
        <v>53.0757647039005</v>
      </c>
      <c r="I131" s="7">
        <f t="shared" si="5"/>
        <v>19.9159718233385</v>
      </c>
      <c r="J131" s="7"/>
      <c r="K131" s="7"/>
      <c r="L131" s="7"/>
      <c r="M131" s="7"/>
      <c r="N131" s="7"/>
      <c r="O131" s="7"/>
      <c r="P131" s="7"/>
    </row>
    <row r="132" s="1" customFormat="1" spans="1:16">
      <c r="A132" s="2"/>
      <c r="B132" s="1">
        <v>48.96</v>
      </c>
      <c r="C132" s="1">
        <v>21.31</v>
      </c>
      <c r="D132" s="6" t="s">
        <v>277</v>
      </c>
      <c r="E132" s="4" t="s">
        <v>278</v>
      </c>
      <c r="F132" s="7">
        <v>82.1780729579699</v>
      </c>
      <c r="G132" s="7">
        <v>5917.26257545221</v>
      </c>
      <c r="H132" s="7">
        <f t="shared" si="4"/>
        <v>46.7903089465124</v>
      </c>
      <c r="I132" s="7">
        <f t="shared" si="5"/>
        <v>18.9164369180008</v>
      </c>
      <c r="J132" s="7"/>
      <c r="K132" s="7"/>
      <c r="L132" s="7"/>
      <c r="M132" s="7"/>
      <c r="N132" s="7"/>
      <c r="O132" s="7"/>
      <c r="P132" s="7"/>
    </row>
    <row r="133" s="1" customFormat="1" spans="1:16">
      <c r="A133" s="2"/>
      <c r="B133" s="1">
        <v>48.96</v>
      </c>
      <c r="C133" s="1">
        <v>21.31</v>
      </c>
      <c r="D133" s="6" t="s">
        <v>279</v>
      </c>
      <c r="E133" s="4" t="s">
        <v>280</v>
      </c>
      <c r="F133" s="7">
        <v>46.1937546468401</v>
      </c>
      <c r="G133" s="7">
        <v>7677.15222569996</v>
      </c>
      <c r="H133" s="7">
        <f t="shared" si="4"/>
        <v>48.9482178864968</v>
      </c>
      <c r="I133" s="7">
        <f t="shared" si="5"/>
        <v>19.5077993561637</v>
      </c>
      <c r="J133" s="7"/>
      <c r="K133" s="7"/>
      <c r="L133" s="7"/>
      <c r="M133" s="7"/>
      <c r="N133" s="7"/>
      <c r="O133" s="7"/>
      <c r="P133" s="7"/>
    </row>
    <row r="134" s="1" customFormat="1" spans="1:16">
      <c r="A134" s="2"/>
      <c r="B134" s="1">
        <v>48.96</v>
      </c>
      <c r="C134" s="1">
        <v>21.31</v>
      </c>
      <c r="D134" s="6" t="s">
        <v>281</v>
      </c>
      <c r="E134" s="4" t="s">
        <v>282</v>
      </c>
      <c r="F134" s="7">
        <v>78.8832151840842</v>
      </c>
      <c r="G134" s="7">
        <v>7730.69174637698</v>
      </c>
      <c r="H134" s="7">
        <f t="shared" si="4"/>
        <v>48.1930245479736</v>
      </c>
      <c r="I134" s="7">
        <f t="shared" si="5"/>
        <v>19.144170572362</v>
      </c>
      <c r="J134" s="7"/>
      <c r="K134" s="7"/>
      <c r="L134" s="7"/>
      <c r="M134" s="7"/>
      <c r="N134" s="7"/>
      <c r="O134" s="7"/>
      <c r="P134" s="7"/>
    </row>
    <row r="135" s="1" customFormat="1" spans="1:16">
      <c r="A135" s="2"/>
      <c r="B135" s="1">
        <v>48.96</v>
      </c>
      <c r="C135" s="1">
        <v>21.31</v>
      </c>
      <c r="D135" s="6" t="s">
        <v>283</v>
      </c>
      <c r="E135" s="4" t="s">
        <v>284</v>
      </c>
      <c r="F135" s="7">
        <v>109.583913049128</v>
      </c>
      <c r="G135" s="7">
        <v>8536.43331960632</v>
      </c>
      <c r="H135" s="7">
        <f t="shared" si="4"/>
        <v>48.3010265859087</v>
      </c>
      <c r="I135" s="7">
        <f t="shared" si="5"/>
        <v>19.005810246369</v>
      </c>
      <c r="J135" s="7"/>
      <c r="K135" s="7"/>
      <c r="L135" s="7"/>
      <c r="M135" s="7"/>
      <c r="N135" s="7"/>
      <c r="O135" s="7"/>
      <c r="P135" s="7"/>
    </row>
    <row r="136" s="1" customFormat="1" spans="1:16">
      <c r="A136" s="5" t="s">
        <v>285</v>
      </c>
      <c r="B136" s="1">
        <v>29.03</v>
      </c>
      <c r="C136" s="1">
        <v>9.04</v>
      </c>
      <c r="D136" s="5" t="s">
        <v>285</v>
      </c>
      <c r="E136" s="4" t="s">
        <v>286</v>
      </c>
      <c r="F136" s="7">
        <v>464.149410229417</v>
      </c>
      <c r="G136" s="7">
        <v>1927.70782309335</v>
      </c>
      <c r="H136" s="7">
        <f t="shared" si="4"/>
        <v>21.3365341029857</v>
      </c>
      <c r="I136" s="7">
        <f t="shared" si="5"/>
        <v>5.01206195384308</v>
      </c>
      <c r="J136" s="7"/>
      <c r="K136" s="7"/>
      <c r="L136" s="7"/>
      <c r="M136" s="7"/>
      <c r="N136" s="7"/>
      <c r="O136" s="7"/>
      <c r="P136" s="7"/>
    </row>
    <row r="137" s="1" customFormat="1" spans="1:16">
      <c r="A137" s="5" t="s">
        <v>287</v>
      </c>
      <c r="B137" s="1">
        <v>25.12</v>
      </c>
      <c r="C137" s="1">
        <v>12.95</v>
      </c>
      <c r="D137" s="5" t="s">
        <v>287</v>
      </c>
      <c r="E137" s="4" t="s">
        <v>288</v>
      </c>
      <c r="F137" s="7">
        <v>345.229138545953</v>
      </c>
      <c r="G137" s="7">
        <v>40193.2524448357</v>
      </c>
      <c r="H137" s="7">
        <f t="shared" si="4"/>
        <v>46.1826793487749</v>
      </c>
      <c r="I137" s="7">
        <f t="shared" si="5"/>
        <v>13.3356669320776</v>
      </c>
      <c r="J137" s="7"/>
      <c r="K137" s="7"/>
      <c r="L137" s="7"/>
      <c r="M137" s="7"/>
      <c r="N137" s="7"/>
      <c r="O137" s="7"/>
      <c r="P137" s="7"/>
    </row>
    <row r="138" s="1" customFormat="1" spans="1:16">
      <c r="A138" s="5" t="s">
        <v>289</v>
      </c>
      <c r="B138" s="1">
        <v>26.86</v>
      </c>
      <c r="C138" s="1">
        <v>17.76</v>
      </c>
      <c r="D138" s="5" t="s">
        <v>289</v>
      </c>
      <c r="E138" s="4" t="s">
        <v>290</v>
      </c>
      <c r="F138" s="7">
        <v>531.54469852338</v>
      </c>
      <c r="G138" s="7">
        <v>31597.5046490718</v>
      </c>
      <c r="H138" s="7">
        <f t="shared" si="4"/>
        <v>40.92080735517</v>
      </c>
      <c r="I138" s="7">
        <f t="shared" si="5"/>
        <v>16.9021172437437</v>
      </c>
      <c r="J138" s="7"/>
      <c r="K138" s="7"/>
      <c r="L138" s="7"/>
      <c r="M138" s="7"/>
      <c r="N138" s="7"/>
      <c r="O138" s="7"/>
      <c r="P138" s="7"/>
    </row>
    <row r="139" s="1" customFormat="1" spans="1:16">
      <c r="A139" s="5" t="s">
        <v>291</v>
      </c>
      <c r="B139" s="1">
        <v>29.38</v>
      </c>
      <c r="C139" s="1">
        <v>14.76</v>
      </c>
      <c r="D139" s="5" t="s">
        <v>291</v>
      </c>
      <c r="E139" s="4" t="s">
        <v>292</v>
      </c>
      <c r="F139" s="7">
        <v>66.3251385066488</v>
      </c>
      <c r="G139" s="7">
        <v>8329.27131263927</v>
      </c>
      <c r="H139" s="7">
        <f t="shared" si="4"/>
        <v>29.3135214450299</v>
      </c>
      <c r="I139" s="7">
        <f t="shared" si="5"/>
        <v>12.7797515610997</v>
      </c>
      <c r="J139" s="7"/>
      <c r="K139" s="7"/>
      <c r="L139" s="7"/>
      <c r="M139" s="7"/>
      <c r="N139" s="7"/>
      <c r="O139" s="7"/>
      <c r="P139" s="7"/>
    </row>
    <row r="140" s="1" customFormat="1" spans="1:16">
      <c r="A140" s="5" t="s">
        <v>293</v>
      </c>
      <c r="B140" s="1">
        <v>31.5</v>
      </c>
      <c r="C140" s="1">
        <v>16.2</v>
      </c>
      <c r="D140" s="6" t="s">
        <v>294</v>
      </c>
      <c r="E140" s="4" t="s">
        <v>295</v>
      </c>
      <c r="F140" s="7">
        <v>139.262179667699</v>
      </c>
      <c r="G140" s="7">
        <v>36284.5552429552</v>
      </c>
      <c r="H140" s="7">
        <f t="shared" si="4"/>
        <v>51.0186613759014</v>
      </c>
      <c r="I140" s="7">
        <f t="shared" si="5"/>
        <v>16.7826063073748</v>
      </c>
      <c r="J140" s="7"/>
      <c r="K140" s="7"/>
      <c r="L140" s="7"/>
      <c r="M140" s="7"/>
      <c r="N140" s="7"/>
      <c r="O140" s="7"/>
      <c r="P140" s="7"/>
    </row>
    <row r="141" s="1" customFormat="1" spans="1:16">
      <c r="A141" s="2"/>
      <c r="B141" s="1">
        <v>31.5</v>
      </c>
      <c r="C141" s="1">
        <v>16.2</v>
      </c>
      <c r="D141" s="6" t="s">
        <v>296</v>
      </c>
      <c r="E141" s="4" t="s">
        <v>297</v>
      </c>
      <c r="F141" s="7">
        <v>2181.51666666667</v>
      </c>
      <c r="G141" s="7">
        <v>20409.9528047731</v>
      </c>
      <c r="H141" s="7">
        <f t="shared" si="4"/>
        <v>35.1848108847331</v>
      </c>
      <c r="I141" s="7">
        <f t="shared" si="5"/>
        <v>13.1364687373641</v>
      </c>
      <c r="J141" s="7"/>
      <c r="K141" s="7"/>
      <c r="L141" s="7"/>
      <c r="M141" s="7"/>
      <c r="N141" s="7"/>
      <c r="O141" s="7"/>
      <c r="P141" s="7"/>
    </row>
    <row r="142" s="1" customFormat="1" spans="1:16">
      <c r="A142" s="2"/>
      <c r="B142" s="1">
        <v>32.5</v>
      </c>
      <c r="C142" s="1">
        <v>16.2</v>
      </c>
      <c r="D142" s="6" t="s">
        <v>298</v>
      </c>
      <c r="E142" s="4" t="s">
        <v>299</v>
      </c>
      <c r="F142" s="7">
        <v>51.5686491564135</v>
      </c>
      <c r="G142" s="7">
        <v>2422.48065682777</v>
      </c>
      <c r="H142" s="7">
        <f t="shared" si="4"/>
        <v>28.4362764033096</v>
      </c>
      <c r="I142" s="7">
        <f t="shared" si="5"/>
        <v>13.7437795215021</v>
      </c>
      <c r="J142" s="7"/>
      <c r="K142" s="7"/>
      <c r="L142" s="7"/>
      <c r="M142" s="7"/>
      <c r="N142" s="7"/>
      <c r="O142" s="7"/>
      <c r="P142" s="7"/>
    </row>
    <row r="143" s="1" customFormat="1" spans="1:16">
      <c r="A143" s="2"/>
      <c r="B143" s="1">
        <v>31.5</v>
      </c>
      <c r="C143" s="1">
        <v>16.2</v>
      </c>
      <c r="D143" s="6" t="s">
        <v>300</v>
      </c>
      <c r="E143" s="4" t="s">
        <v>301</v>
      </c>
      <c r="F143" s="7">
        <v>92.6512526259536</v>
      </c>
      <c r="G143" s="7">
        <v>4145.86293637602</v>
      </c>
      <c r="H143" s="7">
        <f t="shared" si="4"/>
        <v>27.841307143105</v>
      </c>
      <c r="I143" s="7">
        <f t="shared" si="5"/>
        <v>13.5287513635268</v>
      </c>
      <c r="J143" s="7"/>
      <c r="K143" s="7"/>
      <c r="L143" s="7"/>
      <c r="M143" s="7"/>
      <c r="N143" s="7"/>
      <c r="O143" s="7"/>
      <c r="P143" s="7"/>
    </row>
    <row r="144" s="1" customFormat="1" spans="1:16">
      <c r="A144" s="2"/>
      <c r="B144" s="1">
        <v>33.5</v>
      </c>
      <c r="C144" s="1">
        <v>16.2</v>
      </c>
      <c r="D144" s="6" t="s">
        <v>302</v>
      </c>
      <c r="E144" s="4" t="s">
        <v>303</v>
      </c>
      <c r="F144" s="7">
        <v>425.836414048059</v>
      </c>
      <c r="G144" s="7">
        <v>44177.5712248445</v>
      </c>
      <c r="H144" s="7">
        <f t="shared" si="4"/>
        <v>57.1993923440543</v>
      </c>
      <c r="I144" s="7">
        <f t="shared" si="5"/>
        <v>16.879036789088</v>
      </c>
      <c r="J144" s="7"/>
      <c r="K144" s="7"/>
      <c r="L144" s="7"/>
      <c r="M144" s="7"/>
      <c r="N144" s="7"/>
      <c r="O144" s="7"/>
      <c r="P144" s="7"/>
    </row>
    <row r="145" s="1" customFormat="1" spans="1:16">
      <c r="A145" s="2"/>
      <c r="B145" s="1">
        <v>31.5</v>
      </c>
      <c r="C145" s="1">
        <v>16.2</v>
      </c>
      <c r="D145" s="6" t="s">
        <v>304</v>
      </c>
      <c r="E145" s="4" t="s">
        <v>305</v>
      </c>
      <c r="F145" s="7">
        <v>114.926109484118</v>
      </c>
      <c r="G145" s="7">
        <v>4282.76582461621</v>
      </c>
      <c r="H145" s="7">
        <f t="shared" si="4"/>
        <v>27.6226147388625</v>
      </c>
      <c r="I145" s="7">
        <f t="shared" si="5"/>
        <v>13.3950384996399</v>
      </c>
      <c r="J145" s="7"/>
      <c r="K145" s="7"/>
      <c r="L145" s="7"/>
      <c r="M145" s="7"/>
      <c r="N145" s="7"/>
      <c r="O145" s="7"/>
      <c r="P145" s="7"/>
    </row>
    <row r="146" s="1" customFormat="1" spans="1:16">
      <c r="A146" s="2"/>
      <c r="B146" s="1">
        <v>34.5</v>
      </c>
      <c r="C146" s="1">
        <v>16.2</v>
      </c>
      <c r="D146" s="6" t="s">
        <v>306</v>
      </c>
      <c r="E146" s="4" t="s">
        <v>307</v>
      </c>
      <c r="F146" s="7">
        <v>239.65</v>
      </c>
      <c r="G146" s="7">
        <v>24811.7697100231</v>
      </c>
      <c r="H146" s="7">
        <f t="shared" si="4"/>
        <v>44.722554763436</v>
      </c>
      <c r="I146" s="7">
        <f t="shared" si="5"/>
        <v>15.1457665491113</v>
      </c>
      <c r="J146" s="7"/>
      <c r="K146" s="7"/>
      <c r="L146" s="7"/>
      <c r="M146" s="7"/>
      <c r="N146" s="7"/>
      <c r="O146" s="7"/>
      <c r="P146" s="7"/>
    </row>
    <row r="147" s="1" customFormat="1" spans="1:16">
      <c r="A147" s="2"/>
      <c r="B147" s="1">
        <v>31.5</v>
      </c>
      <c r="C147" s="1">
        <v>16.2</v>
      </c>
      <c r="D147" s="6" t="s">
        <v>308</v>
      </c>
      <c r="E147" s="4" t="s">
        <v>309</v>
      </c>
      <c r="F147" s="7">
        <v>667.198631476051</v>
      </c>
      <c r="G147" s="7">
        <v>4649.54764607837</v>
      </c>
      <c r="H147" s="7">
        <f t="shared" si="4"/>
        <v>25.2817126559469</v>
      </c>
      <c r="I147" s="7">
        <f t="shared" si="5"/>
        <v>12.2208845576124</v>
      </c>
      <c r="J147" s="7"/>
      <c r="K147" s="7"/>
      <c r="L147" s="7"/>
      <c r="M147" s="7"/>
      <c r="N147" s="7"/>
      <c r="O147" s="7"/>
      <c r="P147" s="7"/>
    </row>
    <row r="148" s="1" customFormat="1" spans="1:16">
      <c r="A148" s="2"/>
      <c r="B148" s="1">
        <v>35.5</v>
      </c>
      <c r="C148" s="1">
        <v>16.2</v>
      </c>
      <c r="D148" s="6" t="s">
        <v>310</v>
      </c>
      <c r="E148" s="4" t="s">
        <v>311</v>
      </c>
      <c r="F148" s="7">
        <v>16.4995864297254</v>
      </c>
      <c r="G148" s="7">
        <v>14485.3861157973</v>
      </c>
      <c r="H148" s="7">
        <f t="shared" si="4"/>
        <v>42.0554278654666</v>
      </c>
      <c r="I148" s="7">
        <f t="shared" si="5"/>
        <v>15.8576103096514</v>
      </c>
      <c r="J148" s="7"/>
      <c r="K148" s="7"/>
      <c r="L148" s="7"/>
      <c r="M148" s="7"/>
      <c r="N148" s="7"/>
      <c r="O148" s="7"/>
      <c r="P148" s="7"/>
    </row>
    <row r="149" s="1" customFormat="1" spans="1:16">
      <c r="A149" s="2"/>
      <c r="B149" s="1">
        <v>31.5</v>
      </c>
      <c r="C149" s="1">
        <v>16.2</v>
      </c>
      <c r="D149" s="6" t="s">
        <v>312</v>
      </c>
      <c r="E149" s="4" t="s">
        <v>313</v>
      </c>
      <c r="F149" s="7">
        <v>797.885215946844</v>
      </c>
      <c r="G149" s="7">
        <v>3239.73110812657</v>
      </c>
      <c r="H149" s="7">
        <f t="shared" si="4"/>
        <v>23.9727647901647</v>
      </c>
      <c r="I149" s="7">
        <f t="shared" si="5"/>
        <v>11.9422851571396</v>
      </c>
      <c r="J149" s="7"/>
      <c r="K149" s="7"/>
      <c r="L149" s="7"/>
      <c r="M149" s="7"/>
      <c r="N149" s="7"/>
      <c r="O149" s="7"/>
      <c r="P149" s="7"/>
    </row>
    <row r="150" s="1" customFormat="1" spans="1:16">
      <c r="A150" s="2"/>
      <c r="B150" s="1">
        <v>36.5</v>
      </c>
      <c r="C150" s="1">
        <v>16.2</v>
      </c>
      <c r="D150" s="6" t="s">
        <v>314</v>
      </c>
      <c r="E150" s="4" t="s">
        <v>315</v>
      </c>
      <c r="F150" s="7">
        <v>250.74499564839</v>
      </c>
      <c r="G150" s="7">
        <v>50124.3859361728</v>
      </c>
      <c r="H150" s="7">
        <f t="shared" si="4"/>
        <v>65.3866712151436</v>
      </c>
      <c r="I150" s="7">
        <f t="shared" si="5"/>
        <v>17.898903137066</v>
      </c>
      <c r="J150" s="7"/>
      <c r="K150" s="7"/>
      <c r="L150" s="7"/>
      <c r="M150" s="7"/>
      <c r="N150" s="7"/>
      <c r="O150" s="7"/>
      <c r="P150" s="7"/>
    </row>
    <row r="151" s="1" customFormat="1" spans="1:16">
      <c r="A151" s="2"/>
      <c r="B151" s="1">
        <v>31.5</v>
      </c>
      <c r="C151" s="1">
        <v>16.2</v>
      </c>
      <c r="D151" s="6" t="s">
        <v>316</v>
      </c>
      <c r="E151" s="4" t="s">
        <v>317</v>
      </c>
      <c r="F151" s="7">
        <v>16.1948313477757</v>
      </c>
      <c r="G151" s="7">
        <v>20110.3161924912</v>
      </c>
      <c r="H151" s="7">
        <f t="shared" si="4"/>
        <v>42.2455665930504</v>
      </c>
      <c r="I151" s="7">
        <f t="shared" si="5"/>
        <v>16.4892262580351</v>
      </c>
      <c r="J151" s="7"/>
      <c r="K151" s="7"/>
      <c r="L151" s="7"/>
      <c r="M151" s="7"/>
      <c r="N151" s="7"/>
      <c r="O151" s="7"/>
      <c r="P151" s="7"/>
    </row>
    <row r="152" s="1" customFormat="1" spans="1:16">
      <c r="A152" s="2"/>
      <c r="B152" s="1">
        <v>37.5</v>
      </c>
      <c r="C152" s="1">
        <v>16.2</v>
      </c>
      <c r="D152" s="6" t="s">
        <v>318</v>
      </c>
      <c r="E152" s="4" t="s">
        <v>319</v>
      </c>
      <c r="F152" s="7">
        <v>95.3039100364864</v>
      </c>
      <c r="G152" s="7"/>
      <c r="H152" s="7">
        <f t="shared" si="4"/>
        <v>30.7314413416456</v>
      </c>
      <c r="I152" s="7">
        <f t="shared" si="5"/>
        <v>13.0532139570808</v>
      </c>
      <c r="J152" s="7"/>
      <c r="K152" s="7"/>
      <c r="L152" s="7"/>
      <c r="M152" s="7"/>
      <c r="N152" s="7"/>
      <c r="O152" s="7"/>
      <c r="P152" s="7"/>
    </row>
    <row r="153" s="1" customFormat="1" spans="1:16">
      <c r="A153" s="2"/>
      <c r="B153" s="1">
        <v>31.5</v>
      </c>
      <c r="C153" s="1">
        <v>16.2</v>
      </c>
      <c r="D153" s="6" t="s">
        <v>320</v>
      </c>
      <c r="E153" s="4" t="s">
        <v>321</v>
      </c>
      <c r="F153" s="7">
        <v>56.4917855181166</v>
      </c>
      <c r="G153" s="7"/>
      <c r="H153" s="7">
        <f t="shared" si="4"/>
        <v>25.5082102686562</v>
      </c>
      <c r="I153" s="7">
        <f t="shared" si="5"/>
        <v>13.4143433705156</v>
      </c>
      <c r="J153" s="7"/>
      <c r="K153" s="7"/>
      <c r="L153" s="7"/>
      <c r="M153" s="7"/>
      <c r="N153" s="7"/>
      <c r="O153" s="7"/>
      <c r="P153" s="7"/>
    </row>
    <row r="154" s="1" customFormat="1" spans="1:16">
      <c r="A154" s="5" t="s">
        <v>322</v>
      </c>
      <c r="B154" s="1">
        <v>20.84</v>
      </c>
      <c r="C154" s="1">
        <v>10.9</v>
      </c>
      <c r="D154" s="5" t="s">
        <v>322</v>
      </c>
      <c r="E154" s="4" t="s">
        <v>323</v>
      </c>
      <c r="F154" s="7">
        <v>286.545676369863</v>
      </c>
      <c r="G154" s="7">
        <v>1188.85975692162</v>
      </c>
      <c r="H154" s="7">
        <f t="shared" si="4"/>
        <v>13.3161532193973</v>
      </c>
      <c r="I154" s="7">
        <f t="shared" si="5"/>
        <v>7.12383633608234</v>
      </c>
      <c r="J154" s="7"/>
      <c r="K154" s="7"/>
      <c r="L154" s="7"/>
      <c r="M154" s="7"/>
      <c r="N154" s="7"/>
      <c r="O154" s="7"/>
      <c r="P154" s="7"/>
    </row>
    <row r="155" s="1" customFormat="1" spans="1:16">
      <c r="A155" s="5" t="s">
        <v>324</v>
      </c>
      <c r="B155" s="1">
        <v>37.63</v>
      </c>
      <c r="C155" s="1">
        <v>14.13</v>
      </c>
      <c r="D155" s="5" t="s">
        <v>324</v>
      </c>
      <c r="E155" s="4" t="s">
        <v>325</v>
      </c>
      <c r="F155" s="7">
        <v>8.79924430004024</v>
      </c>
      <c r="G155" s="7">
        <v>10126.7217935297</v>
      </c>
      <c r="H155" s="7">
        <f t="shared" si="4"/>
        <v>41.8937709429607</v>
      </c>
      <c r="I155" s="7">
        <f t="shared" si="5"/>
        <v>13.7422712502241</v>
      </c>
      <c r="J155" s="7"/>
      <c r="K155" s="7"/>
      <c r="L155" s="7"/>
      <c r="M155" s="7"/>
      <c r="N155" s="7"/>
      <c r="O155" s="7"/>
      <c r="P155" s="7"/>
    </row>
    <row r="156" s="1" customFormat="1" spans="1:16">
      <c r="A156" s="5" t="s">
        <v>326</v>
      </c>
      <c r="B156" s="1">
        <v>23.58</v>
      </c>
      <c r="C156" s="1">
        <v>7.41</v>
      </c>
      <c r="D156" s="5" t="s">
        <v>326</v>
      </c>
      <c r="E156" s="4" t="s">
        <v>327</v>
      </c>
      <c r="F156" s="7">
        <v>48.8905934431905</v>
      </c>
      <c r="G156" s="7">
        <v>5655.86765390396</v>
      </c>
      <c r="H156" s="7">
        <f t="shared" si="4"/>
        <v>21.9881915076435</v>
      </c>
      <c r="I156" s="7">
        <f t="shared" si="5"/>
        <v>5.34627720086798</v>
      </c>
      <c r="J156" s="7"/>
      <c r="K156" s="7"/>
      <c r="L156" s="7"/>
      <c r="M156" s="7"/>
      <c r="N156" s="7"/>
      <c r="O156" s="7"/>
      <c r="P156" s="7"/>
    </row>
    <row r="157" s="1" customFormat="1" spans="1:9">
      <c r="A157" s="5" t="s">
        <v>328</v>
      </c>
      <c r="B157" s="1">
        <v>31.09</v>
      </c>
      <c r="C157" s="1">
        <v>15.21</v>
      </c>
      <c r="D157" s="6" t="s">
        <v>329</v>
      </c>
      <c r="E157" s="3" t="s">
        <v>330</v>
      </c>
      <c r="F157" s="1"/>
      <c r="G157" s="1"/>
      <c r="H157" s="7" t="e">
        <f t="shared" si="4"/>
        <v>#NUM!</v>
      </c>
      <c r="I157" s="7" t="e">
        <f t="shared" si="5"/>
        <v>#NUM!</v>
      </c>
    </row>
    <row r="158" s="1" customFormat="1" spans="1:16">
      <c r="A158" s="2"/>
      <c r="B158" s="1">
        <v>31.09</v>
      </c>
      <c r="C158" s="1">
        <v>15.21</v>
      </c>
      <c r="D158" s="6" t="s">
        <v>331</v>
      </c>
      <c r="E158" s="4" t="s">
        <v>332</v>
      </c>
      <c r="F158" s="7">
        <v>3.99572771145542</v>
      </c>
      <c r="G158" s="7">
        <v>6955.93921717789</v>
      </c>
      <c r="H158" s="7">
        <f t="shared" si="4"/>
        <v>34.1799370919609</v>
      </c>
      <c r="I158" s="7">
        <f t="shared" si="5"/>
        <v>15.0186158557862</v>
      </c>
      <c r="J158" s="7"/>
      <c r="K158" s="7"/>
      <c r="L158" s="7"/>
      <c r="M158" s="7"/>
      <c r="N158" s="7"/>
      <c r="O158" s="7"/>
      <c r="P158" s="7"/>
    </row>
    <row r="159" s="1" customFormat="1" spans="1:16">
      <c r="A159" s="2"/>
      <c r="B159" s="1">
        <v>31.09</v>
      </c>
      <c r="C159" s="1">
        <v>15.21</v>
      </c>
      <c r="D159" s="6" t="s">
        <v>333</v>
      </c>
      <c r="E159" s="4" t="s">
        <v>334</v>
      </c>
      <c r="F159" s="7">
        <v>3.76047435897436</v>
      </c>
      <c r="G159" s="7">
        <v>4916.60566637918</v>
      </c>
      <c r="H159" s="7">
        <f t="shared" si="4"/>
        <v>32.7609583925001</v>
      </c>
      <c r="I159" s="7">
        <f t="shared" si="5"/>
        <v>14.8361908388027</v>
      </c>
      <c r="J159" s="7"/>
      <c r="K159" s="7"/>
      <c r="L159" s="7"/>
      <c r="M159" s="7"/>
      <c r="N159" s="7"/>
      <c r="O159" s="7"/>
      <c r="P159" s="7"/>
    </row>
    <row r="160" s="1" customFormat="1" spans="1:16">
      <c r="A160" s="2"/>
      <c r="B160" s="1">
        <v>31.09</v>
      </c>
      <c r="C160" s="1">
        <v>15.21</v>
      </c>
      <c r="D160" s="6" t="s">
        <v>335</v>
      </c>
      <c r="E160" s="4" t="s">
        <v>336</v>
      </c>
      <c r="F160" s="7">
        <v>32.2384706082422</v>
      </c>
      <c r="G160" s="7"/>
      <c r="H160" s="7">
        <f t="shared" si="4"/>
        <v>25.9313594469757</v>
      </c>
      <c r="I160" s="7">
        <f t="shared" si="5"/>
        <v>12.8116846551729</v>
      </c>
      <c r="J160" s="7"/>
      <c r="K160" s="7"/>
      <c r="L160" s="7"/>
      <c r="M160" s="7"/>
      <c r="N160" s="7"/>
      <c r="O160" s="7"/>
      <c r="P160" s="7"/>
    </row>
    <row r="161" s="1" customFormat="1" spans="1:16">
      <c r="A161" s="5" t="s">
        <v>337</v>
      </c>
      <c r="B161" s="1">
        <v>30.99</v>
      </c>
      <c r="C161" s="1">
        <v>14.8</v>
      </c>
      <c r="D161" s="6" t="s">
        <v>338</v>
      </c>
      <c r="E161" s="4" t="s">
        <v>339</v>
      </c>
      <c r="F161" s="7">
        <v>10.7754352441614</v>
      </c>
      <c r="G161" s="7">
        <v>3133.09980321504</v>
      </c>
      <c r="H161" s="7">
        <f t="shared" si="4"/>
        <v>29.7775667654584</v>
      </c>
      <c r="I161" s="7">
        <f t="shared" si="5"/>
        <v>13.5030696124519</v>
      </c>
      <c r="J161" s="7"/>
      <c r="K161" s="7"/>
      <c r="L161" s="7"/>
      <c r="M161" s="7"/>
      <c r="N161" s="7"/>
      <c r="O161" s="7"/>
      <c r="P161" s="7"/>
    </row>
    <row r="162" s="1" customFormat="1" spans="1:17">
      <c r="A162" s="2"/>
      <c r="B162" s="1">
        <v>30.99</v>
      </c>
      <c r="C162" s="1">
        <v>14.8</v>
      </c>
      <c r="D162" s="6" t="s">
        <v>340</v>
      </c>
      <c r="E162" s="4" t="s">
        <v>341</v>
      </c>
      <c r="F162" s="7">
        <v>25.710001721513</v>
      </c>
      <c r="G162" s="7">
        <v>13231.7042069381</v>
      </c>
      <c r="H162" s="7">
        <f t="shared" si="4"/>
        <v>35.9589119115624</v>
      </c>
      <c r="I162" s="7">
        <f t="shared" si="5"/>
        <v>14.013425114664</v>
      </c>
      <c r="J162" s="7"/>
      <c r="K162" s="7"/>
      <c r="L162" s="7"/>
      <c r="M162" s="7"/>
      <c r="N162" s="7"/>
      <c r="O162" s="7"/>
      <c r="P162" s="7"/>
      <c r="Q162" s="7"/>
    </row>
    <row r="163" s="1" customFormat="1" spans="1:16">
      <c r="A163" s="2"/>
      <c r="B163" s="1">
        <v>30.99</v>
      </c>
      <c r="C163" s="1">
        <v>14.8</v>
      </c>
      <c r="D163" s="6" t="s">
        <v>342</v>
      </c>
      <c r="E163" s="4" t="s">
        <v>343</v>
      </c>
      <c r="F163" s="7">
        <v>71.0382509260751</v>
      </c>
      <c r="G163" s="7">
        <v>5600.38961495341</v>
      </c>
      <c r="H163" s="7">
        <f t="shared" si="4"/>
        <v>28.8021847862548</v>
      </c>
      <c r="I163" s="7">
        <f t="shared" si="5"/>
        <v>12.4721701644259</v>
      </c>
      <c r="J163" s="7"/>
      <c r="K163" s="7"/>
      <c r="L163" s="7"/>
      <c r="M163" s="7"/>
      <c r="N163" s="7"/>
      <c r="O163" s="7"/>
      <c r="P163" s="7"/>
    </row>
    <row r="164" s="1" customFormat="1" spans="1:16">
      <c r="A164" s="2"/>
      <c r="B164" s="1">
        <v>30.99</v>
      </c>
      <c r="C164" s="1">
        <v>14.8</v>
      </c>
      <c r="D164" s="6" t="s">
        <v>344</v>
      </c>
      <c r="E164" s="4" t="s">
        <v>345</v>
      </c>
      <c r="F164" s="7">
        <v>25.7592546875</v>
      </c>
      <c r="G164" s="7">
        <v>6126.87453978867</v>
      </c>
      <c r="H164" s="7">
        <f t="shared" si="4"/>
        <v>30.6984952970745</v>
      </c>
      <c r="I164" s="7">
        <f t="shared" si="5"/>
        <v>13.230572263363</v>
      </c>
      <c r="J164" s="7"/>
      <c r="K164" s="7"/>
      <c r="L164" s="7"/>
      <c r="M164" s="7"/>
      <c r="N164" s="7"/>
      <c r="O164" s="7"/>
      <c r="P164" s="7"/>
    </row>
    <row r="165" s="1" customFormat="1" spans="1:16">
      <c r="A165" s="2"/>
      <c r="B165" s="1">
        <v>30.99</v>
      </c>
      <c r="C165" s="1">
        <v>14.8</v>
      </c>
      <c r="D165" s="6" t="s">
        <v>346</v>
      </c>
      <c r="E165" s="4" t="s">
        <v>347</v>
      </c>
      <c r="F165" s="7">
        <v>17.9525044047319</v>
      </c>
      <c r="G165" s="7">
        <v>5001.07276045191</v>
      </c>
      <c r="H165" s="7">
        <f t="shared" si="4"/>
        <v>30.4016861992469</v>
      </c>
      <c r="I165" s="7">
        <f t="shared" si="5"/>
        <v>13.3560591869406</v>
      </c>
      <c r="J165" s="7"/>
      <c r="K165" s="7"/>
      <c r="L165" s="7"/>
      <c r="M165" s="7"/>
      <c r="N165" s="7"/>
      <c r="O165" s="7"/>
      <c r="P165" s="7"/>
    </row>
    <row r="166" s="1" customFormat="1" spans="1:16">
      <c r="A166" s="2"/>
      <c r="B166" s="1">
        <v>30.99</v>
      </c>
      <c r="C166" s="1">
        <v>14.8</v>
      </c>
      <c r="D166" s="6" t="s">
        <v>348</v>
      </c>
      <c r="E166" s="4" t="s">
        <v>349</v>
      </c>
      <c r="F166" s="7">
        <v>19.8476002742544</v>
      </c>
      <c r="G166" s="7">
        <v>15438.4116657291</v>
      </c>
      <c r="H166" s="7">
        <f t="shared" si="4"/>
        <v>37.9762632563292</v>
      </c>
      <c r="I166" s="7">
        <f t="shared" si="5"/>
        <v>14.4348695556473</v>
      </c>
      <c r="J166" s="7"/>
      <c r="K166" s="7"/>
      <c r="L166" s="7"/>
      <c r="M166" s="7"/>
      <c r="N166" s="7"/>
      <c r="O166" s="7"/>
      <c r="P166" s="7"/>
    </row>
    <row r="167" s="1" customFormat="1" spans="1:16">
      <c r="A167" s="5" t="s">
        <v>350</v>
      </c>
      <c r="B167" s="1">
        <v>29.27</v>
      </c>
      <c r="C167" s="1">
        <v>14.76</v>
      </c>
      <c r="D167" s="6" t="s">
        <v>351</v>
      </c>
      <c r="E167" s="4" t="s">
        <v>352</v>
      </c>
      <c r="F167" s="7">
        <v>59.6273948472873</v>
      </c>
      <c r="G167" s="7">
        <v>516.747870807558</v>
      </c>
      <c r="H167" s="7">
        <f t="shared" si="4"/>
        <v>23.5803686680051</v>
      </c>
      <c r="I167" s="7">
        <f t="shared" si="5"/>
        <v>11.9938833878169</v>
      </c>
      <c r="J167" s="7"/>
      <c r="K167" s="7"/>
      <c r="L167" s="7"/>
      <c r="M167" s="7"/>
      <c r="N167" s="7"/>
      <c r="O167" s="7"/>
      <c r="P167" s="7"/>
    </row>
    <row r="168" s="1" customFormat="1" spans="1:16">
      <c r="A168" s="2"/>
      <c r="B168" s="1">
        <v>29.27</v>
      </c>
      <c r="C168" s="1">
        <v>14.76</v>
      </c>
      <c r="D168" s="6" t="s">
        <v>353</v>
      </c>
      <c r="E168" s="4" t="s">
        <v>354</v>
      </c>
      <c r="F168" s="7">
        <v>1265.18693247292</v>
      </c>
      <c r="G168" s="7">
        <v>1961.6137487886</v>
      </c>
      <c r="H168" s="7">
        <f t="shared" si="4"/>
        <v>20.1122251081705</v>
      </c>
      <c r="I168" s="7">
        <f t="shared" si="5"/>
        <v>10.0433515431172</v>
      </c>
      <c r="J168" s="7"/>
      <c r="K168" s="7"/>
      <c r="L168" s="7"/>
      <c r="M168" s="7"/>
      <c r="N168" s="7"/>
      <c r="O168" s="7"/>
      <c r="P168" s="7"/>
    </row>
    <row r="169" s="1" customFormat="1" spans="1:16">
      <c r="A169" s="2"/>
      <c r="B169" s="1">
        <v>29.27</v>
      </c>
      <c r="C169" s="1">
        <v>14.76</v>
      </c>
      <c r="D169" s="6" t="s">
        <v>355</v>
      </c>
      <c r="E169" s="4" t="s">
        <v>356</v>
      </c>
      <c r="F169" s="7">
        <v>20.2310435238595</v>
      </c>
      <c r="G169" s="7">
        <v>3000.77932702976</v>
      </c>
      <c r="H169" s="7">
        <f t="shared" si="4"/>
        <v>27.0239941693528</v>
      </c>
      <c r="I169" s="7">
        <f t="shared" si="5"/>
        <v>13.0135166537767</v>
      </c>
      <c r="J169" s="7"/>
      <c r="K169" s="7"/>
      <c r="L169" s="7"/>
      <c r="M169" s="7"/>
      <c r="N169" s="7"/>
      <c r="O169" s="7"/>
      <c r="P169" s="7"/>
    </row>
    <row r="170" s="1" customFormat="1" spans="1:16">
      <c r="A170" s="2"/>
      <c r="B170" s="1">
        <v>29.27</v>
      </c>
      <c r="C170" s="1">
        <v>14.76</v>
      </c>
      <c r="D170" s="6" t="s">
        <v>357</v>
      </c>
      <c r="E170" s="4" t="s">
        <v>358</v>
      </c>
      <c r="F170" s="7">
        <v>354.309452993664</v>
      </c>
      <c r="G170" s="7">
        <v>3680.67347661745</v>
      </c>
      <c r="H170" s="7">
        <f t="shared" si="4"/>
        <v>23.274809403655</v>
      </c>
      <c r="I170" s="7">
        <f t="shared" si="5"/>
        <v>11.1113555266453</v>
      </c>
      <c r="J170" s="7"/>
      <c r="K170" s="7"/>
      <c r="L170" s="7"/>
      <c r="M170" s="7"/>
      <c r="N170" s="7"/>
      <c r="O170" s="7"/>
      <c r="P170" s="7"/>
    </row>
    <row r="171" s="1" customFormat="1" spans="1:16">
      <c r="A171" s="2"/>
      <c r="B171" s="1">
        <v>29.27</v>
      </c>
      <c r="C171" s="1">
        <v>14.76</v>
      </c>
      <c r="D171" s="6" t="s">
        <v>359</v>
      </c>
      <c r="E171" s="4" t="s">
        <v>360</v>
      </c>
      <c r="F171" s="7">
        <v>1801.80666666667</v>
      </c>
      <c r="G171" s="7">
        <v>6924.10574465625</v>
      </c>
      <c r="H171" s="7">
        <f t="shared" si="4"/>
        <v>23.2593162430553</v>
      </c>
      <c r="I171" s="7">
        <f t="shared" si="5"/>
        <v>10.3450756106535</v>
      </c>
      <c r="J171" s="7"/>
      <c r="K171" s="7"/>
      <c r="L171" s="7"/>
      <c r="M171" s="7"/>
      <c r="N171" s="7"/>
      <c r="O171" s="7"/>
      <c r="P171" s="7"/>
    </row>
    <row r="172" s="1" customFormat="1" spans="1:16">
      <c r="A172" s="2"/>
      <c r="B172" s="1">
        <v>29.27</v>
      </c>
      <c r="C172" s="1">
        <v>14.76</v>
      </c>
      <c r="D172" s="6" t="s">
        <v>361</v>
      </c>
      <c r="E172" s="4" t="s">
        <v>362</v>
      </c>
      <c r="F172" s="7">
        <v>203.256421346355</v>
      </c>
      <c r="G172" s="7">
        <v>1155.14285440358</v>
      </c>
      <c r="H172" s="7">
        <f t="shared" si="4"/>
        <v>22.2312942922286</v>
      </c>
      <c r="I172" s="7">
        <f t="shared" si="5"/>
        <v>11.2172753169529</v>
      </c>
      <c r="J172" s="7"/>
      <c r="K172" s="7"/>
      <c r="L172" s="7"/>
      <c r="M172" s="7"/>
      <c r="N172" s="7"/>
      <c r="O172" s="7"/>
      <c r="P172" s="7"/>
    </row>
    <row r="173" s="1" customFormat="1" spans="1:16">
      <c r="A173" s="5" t="s">
        <v>363</v>
      </c>
      <c r="B173" s="1">
        <v>26.65</v>
      </c>
      <c r="C173" s="1">
        <v>13.73</v>
      </c>
      <c r="D173" s="5" t="s">
        <v>363</v>
      </c>
      <c r="E173" s="4" t="s">
        <v>290</v>
      </c>
      <c r="F173" s="7">
        <v>531.54469852338</v>
      </c>
      <c r="G173" s="7">
        <v>31597.5046490718</v>
      </c>
      <c r="H173" s="7">
        <f t="shared" si="4"/>
        <v>40.71080735517</v>
      </c>
      <c r="I173" s="7">
        <f t="shared" si="5"/>
        <v>12.8721172437437</v>
      </c>
      <c r="J173" s="7"/>
      <c r="K173" s="7"/>
      <c r="L173" s="7"/>
      <c r="M173" s="7"/>
      <c r="N173" s="7"/>
      <c r="O173" s="7"/>
      <c r="P173" s="7"/>
    </row>
    <row r="174" s="1" customFormat="1" spans="1:16">
      <c r="A174" s="5" t="s">
        <v>364</v>
      </c>
      <c r="B174" s="1">
        <v>30.9</v>
      </c>
      <c r="C174" s="1">
        <v>14</v>
      </c>
      <c r="D174" s="6" t="s">
        <v>365</v>
      </c>
      <c r="E174" s="4" t="s">
        <v>366</v>
      </c>
      <c r="F174" s="7">
        <v>275.985</v>
      </c>
      <c r="G174" s="7">
        <v>12844.9009909959</v>
      </c>
      <c r="H174" s="7">
        <f t="shared" si="4"/>
        <v>32.0573983969941</v>
      </c>
      <c r="I174" s="7">
        <f t="shared" si="5"/>
        <v>11.5319311982536</v>
      </c>
      <c r="J174" s="7"/>
      <c r="K174" s="7"/>
      <c r="L174" s="7"/>
      <c r="M174" s="7"/>
      <c r="N174" s="7"/>
      <c r="O174" s="7"/>
      <c r="P174" s="7"/>
    </row>
    <row r="175" s="1" customFormat="1" spans="1:16">
      <c r="A175" s="2"/>
      <c r="B175" s="1">
        <v>30.9</v>
      </c>
      <c r="C175" s="1">
        <v>14</v>
      </c>
      <c r="D175" s="6" t="s">
        <v>367</v>
      </c>
      <c r="E175" s="4" t="s">
        <v>368</v>
      </c>
      <c r="F175" s="7">
        <v>83.0138519924099</v>
      </c>
      <c r="G175" s="7">
        <v>27442.95382794</v>
      </c>
      <c r="H175" s="7">
        <f t="shared" si="4"/>
        <v>44.6442908956725</v>
      </c>
      <c r="I175" s="7">
        <f t="shared" si="5"/>
        <v>13.9672755205369</v>
      </c>
      <c r="J175" s="7"/>
      <c r="K175" s="7"/>
      <c r="L175" s="7"/>
      <c r="M175" s="7"/>
      <c r="N175" s="7"/>
      <c r="O175" s="7"/>
      <c r="P175" s="7"/>
    </row>
    <row r="176" s="1" customFormat="1" spans="1:9">
      <c r="A176" s="2"/>
      <c r="B176" s="1">
        <v>30.9</v>
      </c>
      <c r="C176" s="1">
        <v>14</v>
      </c>
      <c r="D176" s="6" t="s">
        <v>369</v>
      </c>
      <c r="E176" s="3" t="s">
        <v>370</v>
      </c>
      <c r="F176" s="1"/>
      <c r="G176" s="1"/>
      <c r="H176" s="7" t="e">
        <f t="shared" si="4"/>
        <v>#NUM!</v>
      </c>
      <c r="I176" s="7" t="e">
        <f t="shared" si="5"/>
        <v>#NUM!</v>
      </c>
    </row>
    <row r="177" s="1" customFormat="1" spans="1:9">
      <c r="A177" s="2"/>
      <c r="B177" s="1">
        <v>30.9</v>
      </c>
      <c r="C177" s="1">
        <v>14</v>
      </c>
      <c r="D177" s="6" t="s">
        <v>371</v>
      </c>
      <c r="E177" s="3" t="s">
        <v>372</v>
      </c>
      <c r="F177" s="1"/>
      <c r="G177" s="1"/>
      <c r="H177" s="7" t="e">
        <f t="shared" si="4"/>
        <v>#NUM!</v>
      </c>
      <c r="I177" s="7" t="e">
        <f t="shared" si="5"/>
        <v>#NUM!</v>
      </c>
    </row>
    <row r="178" s="1" customFormat="1" spans="1:9">
      <c r="A178" s="2"/>
      <c r="B178" s="1">
        <v>30.9</v>
      </c>
      <c r="C178" s="1">
        <v>14</v>
      </c>
      <c r="D178" s="6" t="s">
        <v>373</v>
      </c>
      <c r="E178" s="3" t="s">
        <v>374</v>
      </c>
      <c r="F178" s="1"/>
      <c r="G178" s="1"/>
      <c r="H178" s="7" t="e">
        <f t="shared" si="4"/>
        <v>#NUM!</v>
      </c>
      <c r="I178" s="7" t="e">
        <f t="shared" si="5"/>
        <v>#NUM!</v>
      </c>
    </row>
    <row r="179" s="1" customFormat="1" spans="1:16">
      <c r="A179" s="2"/>
      <c r="B179" s="1">
        <v>30.9</v>
      </c>
      <c r="C179" s="1">
        <v>14</v>
      </c>
      <c r="D179" s="6" t="s">
        <v>375</v>
      </c>
      <c r="E179" s="4" t="s">
        <v>376</v>
      </c>
      <c r="F179" s="7">
        <v>49.0664477285167</v>
      </c>
      <c r="G179" s="7">
        <v>5057.63191261761</v>
      </c>
      <c r="H179" s="7">
        <f t="shared" si="4"/>
        <v>28.8601642237204</v>
      </c>
      <c r="I179" s="7">
        <f t="shared" si="5"/>
        <v>11.8679919686714</v>
      </c>
      <c r="J179" s="7"/>
      <c r="K179" s="7"/>
      <c r="L179" s="7"/>
      <c r="M179" s="7"/>
      <c r="N179" s="7"/>
      <c r="O179" s="7"/>
      <c r="P179" s="7"/>
    </row>
    <row r="180" s="1" customFormat="1" spans="1:16">
      <c r="A180" s="2"/>
      <c r="B180" s="1">
        <v>30.9</v>
      </c>
      <c r="C180" s="1">
        <v>14</v>
      </c>
      <c r="D180" s="6" t="s">
        <v>377</v>
      </c>
      <c r="E180" s="4" t="s">
        <v>378</v>
      </c>
      <c r="F180" s="7">
        <v>164.315714285714</v>
      </c>
      <c r="G180" s="7">
        <v>3565.293294268</v>
      </c>
      <c r="H180" s="7">
        <f t="shared" si="4"/>
        <v>25.9606945190137</v>
      </c>
      <c r="I180" s="7">
        <f t="shared" si="5"/>
        <v>10.869252494883</v>
      </c>
      <c r="J180" s="7"/>
      <c r="K180" s="7"/>
      <c r="L180" s="7"/>
      <c r="M180" s="7"/>
      <c r="N180" s="7"/>
      <c r="O180" s="7"/>
      <c r="P180" s="7"/>
    </row>
    <row r="181" s="1" customFormat="1" spans="1:16">
      <c r="A181" s="2"/>
      <c r="B181" s="1">
        <v>30.9</v>
      </c>
      <c r="C181" s="1">
        <v>14</v>
      </c>
      <c r="D181" s="6" t="s">
        <v>379</v>
      </c>
      <c r="E181" s="4" t="s">
        <v>380</v>
      </c>
      <c r="F181" s="7">
        <v>312.561111111111</v>
      </c>
      <c r="G181" s="7">
        <v>34624.3401290414</v>
      </c>
      <c r="H181" s="7">
        <f t="shared" si="4"/>
        <v>47.9893341935917</v>
      </c>
      <c r="I181" s="7">
        <f t="shared" si="5"/>
        <v>13.8417308562942</v>
      </c>
      <c r="J181" s="7"/>
      <c r="K181" s="7"/>
      <c r="L181" s="7"/>
      <c r="M181" s="7"/>
      <c r="N181" s="7"/>
      <c r="O181" s="7"/>
      <c r="P181" s="7"/>
    </row>
    <row r="182" s="1" customFormat="1" spans="1:16">
      <c r="A182" s="2"/>
      <c r="B182" s="1">
        <v>30.9</v>
      </c>
      <c r="C182" s="1">
        <v>14</v>
      </c>
      <c r="D182" s="6" t="s">
        <v>381</v>
      </c>
      <c r="E182" s="4" t="s">
        <v>382</v>
      </c>
      <c r="F182" s="7">
        <v>94.7143156582823</v>
      </c>
      <c r="G182" s="7">
        <v>1543.66925757282</v>
      </c>
      <c r="H182" s="7">
        <f t="shared" si="4"/>
        <v>25.2829738107337</v>
      </c>
      <c r="I182" s="7">
        <f t="shared" si="5"/>
        <v>11.0273027734811</v>
      </c>
      <c r="J182" s="7"/>
      <c r="K182" s="7"/>
      <c r="L182" s="7"/>
      <c r="M182" s="7"/>
      <c r="N182" s="7"/>
      <c r="O182" s="7"/>
      <c r="P182" s="7"/>
    </row>
    <row r="183" s="1" customFormat="1" spans="1:16">
      <c r="A183" s="2"/>
      <c r="B183" s="1">
        <v>30.9</v>
      </c>
      <c r="C183" s="1">
        <v>14</v>
      </c>
      <c r="D183" s="6" t="s">
        <v>383</v>
      </c>
      <c r="E183" s="4" t="s">
        <v>384</v>
      </c>
      <c r="F183" s="7">
        <v>147.464197530864</v>
      </c>
      <c r="G183" s="7">
        <v>1653.54029724315</v>
      </c>
      <c r="H183" s="7">
        <f t="shared" si="4"/>
        <v>24.7067116759186</v>
      </c>
      <c r="I183" s="7">
        <f t="shared" si="5"/>
        <v>10.7336777516951</v>
      </c>
      <c r="J183" s="7"/>
      <c r="K183" s="7"/>
      <c r="L183" s="7"/>
      <c r="M183" s="7"/>
      <c r="N183" s="7"/>
      <c r="O183" s="7"/>
      <c r="P183" s="7"/>
    </row>
    <row r="184" s="1" customFormat="1" spans="1:16">
      <c r="A184" s="2"/>
      <c r="B184" s="1">
        <v>30.9</v>
      </c>
      <c r="C184" s="1">
        <v>14</v>
      </c>
      <c r="D184" s="6" t="s">
        <v>385</v>
      </c>
      <c r="E184" s="4" t="s">
        <v>386</v>
      </c>
      <c r="F184" s="7">
        <v>31.5232062391681</v>
      </c>
      <c r="G184" s="7">
        <v>2629.71458287115</v>
      </c>
      <c r="H184" s="7">
        <f t="shared" si="4"/>
        <v>27.7206728802786</v>
      </c>
      <c r="I184" s="7">
        <f t="shared" si="5"/>
        <v>11.9064462945944</v>
      </c>
      <c r="J184" s="7"/>
      <c r="K184" s="7"/>
      <c r="L184" s="7"/>
      <c r="M184" s="7"/>
      <c r="N184" s="7"/>
      <c r="O184" s="7"/>
      <c r="P184" s="7"/>
    </row>
    <row r="185" s="1" customFormat="1" spans="1:16">
      <c r="A185" s="2"/>
      <c r="B185" s="1">
        <v>30.9</v>
      </c>
      <c r="C185" s="1">
        <v>14</v>
      </c>
      <c r="D185" s="6" t="s">
        <v>387</v>
      </c>
      <c r="E185" s="4" t="s">
        <v>388</v>
      </c>
      <c r="F185" s="7">
        <v>328.855555555556</v>
      </c>
      <c r="G185" s="7">
        <v>4129.850998412</v>
      </c>
      <c r="H185" s="7">
        <f t="shared" si="4"/>
        <v>25.3479320127724</v>
      </c>
      <c r="I185" s="7">
        <f t="shared" si="5"/>
        <v>10.4522453687658</v>
      </c>
      <c r="J185" s="7"/>
      <c r="K185" s="7"/>
      <c r="L185" s="7"/>
      <c r="M185" s="7"/>
      <c r="N185" s="7"/>
      <c r="O185" s="7"/>
      <c r="P185" s="7"/>
    </row>
    <row r="186" s="1" customFormat="1" spans="1:16">
      <c r="A186" s="2"/>
      <c r="B186" s="1">
        <v>30.9</v>
      </c>
      <c r="C186" s="1">
        <v>14</v>
      </c>
      <c r="D186" s="6" t="s">
        <v>389</v>
      </c>
      <c r="E186" s="4" t="s">
        <v>390</v>
      </c>
      <c r="F186" s="7">
        <v>83.3496131987316</v>
      </c>
      <c r="G186" s="7">
        <v>1467.60428115143</v>
      </c>
      <c r="H186" s="7">
        <f t="shared" si="4"/>
        <v>25.4165368945799</v>
      </c>
      <c r="I186" s="7">
        <f t="shared" si="5"/>
        <v>11.1071997648387</v>
      </c>
      <c r="J186" s="7"/>
      <c r="K186" s="7"/>
      <c r="L186" s="7"/>
      <c r="M186" s="7"/>
      <c r="N186" s="7"/>
      <c r="O186" s="7"/>
      <c r="P186" s="7"/>
    </row>
    <row r="187" s="1" customFormat="1" spans="1:16">
      <c r="A187" s="2"/>
      <c r="B187" s="1">
        <v>30.9</v>
      </c>
      <c r="C187" s="1">
        <v>14</v>
      </c>
      <c r="D187" s="6" t="s">
        <v>391</v>
      </c>
      <c r="E187" s="4" t="s">
        <v>392</v>
      </c>
      <c r="F187" s="7">
        <v>125.123913043478</v>
      </c>
      <c r="G187" s="7"/>
      <c r="H187" s="7">
        <f t="shared" si="4"/>
        <v>23.7270961132268</v>
      </c>
      <c r="I187" s="7">
        <f t="shared" si="5"/>
        <v>10.6652288947458</v>
      </c>
      <c r="J187" s="7"/>
      <c r="K187" s="7"/>
      <c r="L187" s="7"/>
      <c r="M187" s="7"/>
      <c r="N187" s="7"/>
      <c r="O187" s="7"/>
      <c r="P187" s="7"/>
    </row>
    <row r="188" s="1" customFormat="1" spans="1:16">
      <c r="A188" s="2"/>
      <c r="B188" s="1">
        <v>30.9</v>
      </c>
      <c r="C188" s="1">
        <v>14</v>
      </c>
      <c r="D188" s="6" t="s">
        <v>393</v>
      </c>
      <c r="E188" s="4" t="s">
        <v>394</v>
      </c>
      <c r="F188" s="7">
        <v>98.5116359762593</v>
      </c>
      <c r="G188" s="7">
        <v>10412.3489834381</v>
      </c>
      <c r="H188" s="7">
        <f t="shared" si="4"/>
        <v>31.7874108902543</v>
      </c>
      <c r="I188" s="7">
        <f t="shared" si="5"/>
        <v>11.9757132132048</v>
      </c>
      <c r="J188" s="7"/>
      <c r="K188" s="7"/>
      <c r="L188" s="7"/>
      <c r="M188" s="7"/>
      <c r="N188" s="7"/>
      <c r="O188" s="7"/>
      <c r="P188" s="7"/>
    </row>
    <row r="189" s="1" customFormat="1" spans="1:9">
      <c r="A189" s="2"/>
      <c r="B189" s="1">
        <v>30.9</v>
      </c>
      <c r="C189" s="1">
        <v>14</v>
      </c>
      <c r="D189" s="6" t="s">
        <v>395</v>
      </c>
      <c r="E189" s="3" t="s">
        <v>396</v>
      </c>
      <c r="F189" s="1"/>
      <c r="G189" s="1"/>
      <c r="H189" s="7" t="e">
        <f t="shared" si="4"/>
        <v>#NUM!</v>
      </c>
      <c r="I189" s="7" t="e">
        <f t="shared" si="5"/>
        <v>#NUM!</v>
      </c>
    </row>
    <row r="190" s="1" customFormat="1" spans="1:16">
      <c r="A190" s="2"/>
      <c r="B190" s="1">
        <v>30.9</v>
      </c>
      <c r="C190" s="1">
        <v>14</v>
      </c>
      <c r="D190" s="6" t="s">
        <v>397</v>
      </c>
      <c r="E190" s="4" t="s">
        <v>398</v>
      </c>
      <c r="F190" s="7">
        <v>14.8774617067834</v>
      </c>
      <c r="G190" s="7"/>
      <c r="H190" s="7">
        <f t="shared" si="4"/>
        <v>26.8899513634234</v>
      </c>
      <c r="I190" s="7">
        <f t="shared" si="5"/>
        <v>12.1356791426442</v>
      </c>
      <c r="J190" s="7"/>
      <c r="K190" s="7"/>
      <c r="L190" s="7"/>
      <c r="M190" s="7"/>
      <c r="N190" s="7"/>
      <c r="O190" s="7"/>
      <c r="P190" s="7"/>
    </row>
    <row r="191" s="1" customFormat="1" spans="1:9">
      <c r="A191" s="2"/>
      <c r="B191" s="1">
        <v>30.9</v>
      </c>
      <c r="C191" s="1">
        <v>14</v>
      </c>
      <c r="D191" s="6" t="s">
        <v>399</v>
      </c>
      <c r="E191" s="3" t="s">
        <v>400</v>
      </c>
      <c r="F191" s="1"/>
      <c r="G191" s="1"/>
      <c r="H191" s="7" t="e">
        <f t="shared" si="4"/>
        <v>#NUM!</v>
      </c>
      <c r="I191" s="7" t="e">
        <f t="shared" si="5"/>
        <v>#NUM!</v>
      </c>
    </row>
    <row r="192" s="1" customFormat="1" spans="1:9">
      <c r="A192" s="2"/>
      <c r="B192" s="1">
        <v>30.9</v>
      </c>
      <c r="C192" s="1">
        <v>14</v>
      </c>
      <c r="D192" s="6" t="s">
        <v>401</v>
      </c>
      <c r="E192" s="3" t="s">
        <v>402</v>
      </c>
      <c r="F192" s="1"/>
      <c r="G192" s="1"/>
      <c r="H192" s="7" t="e">
        <f t="shared" si="4"/>
        <v>#NUM!</v>
      </c>
      <c r="I192" s="7" t="e">
        <f t="shared" si="5"/>
        <v>#NUM!</v>
      </c>
    </row>
    <row r="193" s="1" customFormat="1" spans="1:16">
      <c r="A193" s="2"/>
      <c r="B193" s="1">
        <v>30.9</v>
      </c>
      <c r="C193" s="1">
        <v>14</v>
      </c>
      <c r="D193" s="6" t="s">
        <v>403</v>
      </c>
      <c r="E193" s="4" t="s">
        <v>404</v>
      </c>
      <c r="F193" s="7">
        <v>541.7</v>
      </c>
      <c r="G193" s="7">
        <v>10580.2681883905</v>
      </c>
      <c r="H193" s="7">
        <f t="shared" si="4"/>
        <v>29.3799432417007</v>
      </c>
      <c r="I193" s="7">
        <f t="shared" si="5"/>
        <v>10.8171529521393</v>
      </c>
      <c r="J193" s="7"/>
      <c r="K193" s="7"/>
      <c r="L193" s="7"/>
      <c r="M193" s="7"/>
      <c r="N193" s="7"/>
      <c r="O193" s="7"/>
      <c r="P193" s="7"/>
    </row>
    <row r="194" s="1" customFormat="1" spans="1:9">
      <c r="A194" s="2"/>
      <c r="B194" s="1">
        <v>30.9</v>
      </c>
      <c r="C194" s="1">
        <v>14</v>
      </c>
      <c r="D194" s="6" t="s">
        <v>405</v>
      </c>
      <c r="E194" s="1"/>
      <c r="F194" s="1"/>
      <c r="G194" s="1"/>
      <c r="H194" s="7" t="e">
        <f t="shared" ref="H194:H212" si="6">B194-3.42*LOG(F194)+0.00074*G194</f>
        <v>#NUM!</v>
      </c>
      <c r="I194" s="7" t="e">
        <f t="shared" ref="I194:I212" si="7">C194-1.59*LOG(F194)+0.00011*G194</f>
        <v>#NUM!</v>
      </c>
    </row>
    <row r="195" s="1" customFormat="1" spans="1:9">
      <c r="A195" s="2"/>
      <c r="B195" s="1">
        <v>30.9</v>
      </c>
      <c r="C195" s="1">
        <v>14</v>
      </c>
      <c r="D195" s="6" t="s">
        <v>406</v>
      </c>
      <c r="E195" s="3" t="s">
        <v>407</v>
      </c>
      <c r="F195" s="1"/>
      <c r="G195" s="1"/>
      <c r="H195" s="7" t="e">
        <f t="shared" si="6"/>
        <v>#NUM!</v>
      </c>
      <c r="I195" s="7" t="e">
        <f t="shared" si="7"/>
        <v>#NUM!</v>
      </c>
    </row>
    <row r="196" s="1" customFormat="1" spans="1:16">
      <c r="A196" s="2"/>
      <c r="B196" s="1">
        <v>30.9</v>
      </c>
      <c r="C196" s="1">
        <v>14</v>
      </c>
      <c r="D196" s="6" t="s">
        <v>408</v>
      </c>
      <c r="E196" s="4" t="s">
        <v>409</v>
      </c>
      <c r="F196" s="7">
        <v>367.512107187175</v>
      </c>
      <c r="G196" s="7">
        <v>3298.82958569657</v>
      </c>
      <c r="H196" s="7">
        <f t="shared" si="6"/>
        <v>24.5679048473454</v>
      </c>
      <c r="I196" s="7">
        <f t="shared" si="7"/>
        <v>10.2840893294993</v>
      </c>
      <c r="J196" s="7"/>
      <c r="K196" s="7"/>
      <c r="L196" s="7"/>
      <c r="M196" s="7"/>
      <c r="N196" s="7"/>
      <c r="O196" s="7"/>
      <c r="P196" s="7"/>
    </row>
    <row r="197" s="1" customFormat="1" spans="1:16">
      <c r="A197" s="2"/>
      <c r="B197" s="1">
        <v>30.9</v>
      </c>
      <c r="C197" s="1">
        <v>14</v>
      </c>
      <c r="D197" s="6" t="s">
        <v>410</v>
      </c>
      <c r="E197" s="4" t="s">
        <v>411</v>
      </c>
      <c r="F197" s="7">
        <v>39.3304347826087</v>
      </c>
      <c r="G197" s="7">
        <v>14243.8646915764</v>
      </c>
      <c r="H197" s="7">
        <f t="shared" si="6"/>
        <v>35.9864875556848</v>
      </c>
      <c r="I197" s="7">
        <f t="shared" si="7"/>
        <v>13.0312064077196</v>
      </c>
      <c r="J197" s="7"/>
      <c r="K197" s="7"/>
      <c r="L197" s="7"/>
      <c r="M197" s="7"/>
      <c r="N197" s="7"/>
      <c r="O197" s="7"/>
      <c r="P197" s="7"/>
    </row>
    <row r="198" s="1" customFormat="1" spans="1:16">
      <c r="A198" s="2"/>
      <c r="B198" s="1">
        <v>30.9</v>
      </c>
      <c r="C198" s="1">
        <v>14</v>
      </c>
      <c r="D198" s="6" t="s">
        <v>412</v>
      </c>
      <c r="E198" s="4" t="s">
        <v>413</v>
      </c>
      <c r="F198" s="7">
        <v>19.7567173077772</v>
      </c>
      <c r="G198" s="7">
        <v>2757.21752973696</v>
      </c>
      <c r="H198" s="7">
        <f t="shared" si="6"/>
        <v>28.5089964048442</v>
      </c>
      <c r="I198" s="7">
        <f t="shared" si="7"/>
        <v>12.2431074189769</v>
      </c>
      <c r="J198" s="7"/>
      <c r="K198" s="7"/>
      <c r="L198" s="7"/>
      <c r="M198" s="7"/>
      <c r="N198" s="7"/>
      <c r="O198" s="7"/>
      <c r="P198" s="7"/>
    </row>
    <row r="199" s="1" customFormat="1" spans="1:16">
      <c r="A199" s="2"/>
      <c r="B199" s="1">
        <v>30.9</v>
      </c>
      <c r="C199" s="1">
        <v>14</v>
      </c>
      <c r="D199" s="6" t="s">
        <v>414</v>
      </c>
      <c r="E199" s="4" t="s">
        <v>415</v>
      </c>
      <c r="F199" s="7">
        <v>214.091977410514</v>
      </c>
      <c r="G199" s="7"/>
      <c r="H199" s="7">
        <f t="shared" si="6"/>
        <v>22.9293466544254</v>
      </c>
      <c r="I199" s="7">
        <f t="shared" si="7"/>
        <v>10.2943453744259</v>
      </c>
      <c r="J199" s="7"/>
      <c r="K199" s="7"/>
      <c r="L199" s="7"/>
      <c r="M199" s="7"/>
      <c r="N199" s="7"/>
      <c r="O199" s="7"/>
      <c r="P199" s="7"/>
    </row>
    <row r="200" s="1" customFormat="1" spans="1:16">
      <c r="A200" s="2"/>
      <c r="B200" s="1">
        <v>30.9</v>
      </c>
      <c r="C200" s="1">
        <v>14</v>
      </c>
      <c r="D200" s="6" t="s">
        <v>416</v>
      </c>
      <c r="E200" s="4" t="s">
        <v>417</v>
      </c>
      <c r="F200" s="7">
        <v>79.8022727272727</v>
      </c>
      <c r="G200" s="7"/>
      <c r="H200" s="7">
        <f t="shared" si="6"/>
        <v>24.3951078107723</v>
      </c>
      <c r="I200" s="7">
        <f t="shared" si="7"/>
        <v>10.9757957365871</v>
      </c>
      <c r="J200" s="7"/>
      <c r="K200" s="7"/>
      <c r="L200" s="7"/>
      <c r="M200" s="7"/>
      <c r="N200" s="7"/>
      <c r="O200" s="7"/>
      <c r="P200" s="7"/>
    </row>
    <row r="201" s="1" customFormat="1" spans="1:16">
      <c r="A201" s="2"/>
      <c r="B201" s="1">
        <v>30.9</v>
      </c>
      <c r="C201" s="1">
        <v>14</v>
      </c>
      <c r="D201" s="6" t="s">
        <v>418</v>
      </c>
      <c r="E201" s="4" t="s">
        <v>419</v>
      </c>
      <c r="F201" s="7">
        <v>8019.47390691114</v>
      </c>
      <c r="G201" s="7">
        <v>59797.7521801188</v>
      </c>
      <c r="H201" s="7">
        <f t="shared" si="6"/>
        <v>61.7981577082851</v>
      </c>
      <c r="I201" s="7">
        <f t="shared" si="7"/>
        <v>14.3701607927504</v>
      </c>
      <c r="J201" s="7"/>
      <c r="K201" s="7"/>
      <c r="L201" s="7"/>
      <c r="M201" s="7"/>
      <c r="N201" s="7"/>
      <c r="O201" s="7"/>
      <c r="P201" s="7"/>
    </row>
    <row r="202" s="1" customFormat="1" spans="1:16">
      <c r="A202" s="2"/>
      <c r="B202" s="1">
        <v>30.9</v>
      </c>
      <c r="C202" s="1">
        <v>14</v>
      </c>
      <c r="D202" s="6" t="s">
        <v>420</v>
      </c>
      <c r="E202" s="4" t="s">
        <v>421</v>
      </c>
      <c r="F202" s="7">
        <v>24.5401214719543</v>
      </c>
      <c r="G202" s="7">
        <v>2250.6011638607</v>
      </c>
      <c r="H202" s="7">
        <f t="shared" si="6"/>
        <v>27.81206651947</v>
      </c>
      <c r="I202" s="7">
        <f t="shared" si="7"/>
        <v>12.0376621621062</v>
      </c>
      <c r="J202" s="7"/>
      <c r="K202" s="7"/>
      <c r="L202" s="7"/>
      <c r="M202" s="7"/>
      <c r="N202" s="7"/>
      <c r="O202" s="7"/>
      <c r="P202" s="7"/>
    </row>
    <row r="203" s="1" customFormat="1" spans="1:16">
      <c r="A203" s="2"/>
      <c r="B203" s="1">
        <v>30.9</v>
      </c>
      <c r="C203" s="1">
        <v>14</v>
      </c>
      <c r="D203" s="6" t="s">
        <v>422</v>
      </c>
      <c r="E203" s="4" t="s">
        <v>423</v>
      </c>
      <c r="F203" s="7">
        <v>214.047826086957</v>
      </c>
      <c r="G203" s="7">
        <v>10764.4204224611</v>
      </c>
      <c r="H203" s="7">
        <f t="shared" si="6"/>
        <v>30.8953241033988</v>
      </c>
      <c r="I203" s="7">
        <f t="shared" si="7"/>
        <v>11.4785740404287</v>
      </c>
      <c r="J203" s="7"/>
      <c r="K203" s="7"/>
      <c r="L203" s="7"/>
      <c r="M203" s="7"/>
      <c r="N203" s="7"/>
      <c r="O203" s="7"/>
      <c r="P203" s="7"/>
    </row>
    <row r="204" s="1" customFormat="1" spans="1:16">
      <c r="A204" s="2"/>
      <c r="B204" s="1">
        <v>30.9</v>
      </c>
      <c r="C204" s="1">
        <v>14</v>
      </c>
      <c r="D204" s="6" t="s">
        <v>424</v>
      </c>
      <c r="E204" s="4" t="s">
        <v>425</v>
      </c>
      <c r="F204" s="7">
        <v>136.624279199045</v>
      </c>
      <c r="G204" s="7">
        <v>7186.87409206525</v>
      </c>
      <c r="H204" s="7">
        <f t="shared" si="6"/>
        <v>28.9147814658145</v>
      </c>
      <c r="I204" s="7">
        <f t="shared" si="7"/>
        <v>11.3950668150164</v>
      </c>
      <c r="J204" s="7"/>
      <c r="K204" s="7"/>
      <c r="L204" s="7"/>
      <c r="M204" s="7"/>
      <c r="N204" s="7"/>
      <c r="O204" s="7"/>
      <c r="P204" s="7"/>
    </row>
    <row r="205" s="1" customFormat="1" spans="1:9">
      <c r="A205" s="2"/>
      <c r="B205" s="1">
        <v>30.9</v>
      </c>
      <c r="C205" s="1">
        <v>14</v>
      </c>
      <c r="D205" s="6" t="s">
        <v>426</v>
      </c>
      <c r="E205" s="3" t="s">
        <v>427</v>
      </c>
      <c r="F205" s="1"/>
      <c r="G205" s="1"/>
      <c r="H205" s="7" t="e">
        <f t="shared" si="6"/>
        <v>#NUM!</v>
      </c>
      <c r="I205" s="7" t="e">
        <f t="shared" si="7"/>
        <v>#NUM!</v>
      </c>
    </row>
    <row r="206" s="1" customFormat="1" spans="1:16">
      <c r="A206" s="2"/>
      <c r="B206" s="1">
        <v>30.9</v>
      </c>
      <c r="C206" s="1">
        <v>14</v>
      </c>
      <c r="D206" s="6" t="s">
        <v>428</v>
      </c>
      <c r="E206" s="4" t="s">
        <v>429</v>
      </c>
      <c r="F206" s="7">
        <v>88.6645595158036</v>
      </c>
      <c r="G206" s="7">
        <v>1442.73073825015</v>
      </c>
      <c r="H206" s="7">
        <f t="shared" si="6"/>
        <v>25.3063155382272</v>
      </c>
      <c r="I206" s="7">
        <f t="shared" si="7"/>
        <v>11.0617777844696</v>
      </c>
      <c r="J206" s="7"/>
      <c r="K206" s="7"/>
      <c r="L206" s="7"/>
      <c r="M206" s="7"/>
      <c r="N206" s="7"/>
      <c r="O206" s="7"/>
      <c r="P206" s="7"/>
    </row>
    <row r="207" s="1" customFormat="1" spans="1:16">
      <c r="A207" s="2"/>
      <c r="B207" s="1">
        <v>30.9</v>
      </c>
      <c r="C207" s="1">
        <v>14</v>
      </c>
      <c r="D207" s="6" t="s">
        <v>430</v>
      </c>
      <c r="E207" s="4" t="s">
        <v>431</v>
      </c>
      <c r="F207" s="7">
        <v>146.801388888889</v>
      </c>
      <c r="G207" s="7">
        <v>4624.82344882844</v>
      </c>
      <c r="H207" s="7">
        <f t="shared" si="6"/>
        <v>26.9121521896717</v>
      </c>
      <c r="I207" s="7">
        <f t="shared" si="7"/>
        <v>11.0636296178759</v>
      </c>
      <c r="J207" s="7"/>
      <c r="K207" s="7"/>
      <c r="L207" s="7"/>
      <c r="M207" s="7"/>
      <c r="N207" s="7"/>
      <c r="O207" s="7"/>
      <c r="P207" s="7"/>
    </row>
    <row r="208" s="1" customFormat="1" spans="1:16">
      <c r="A208" s="2"/>
      <c r="B208" s="1">
        <v>30.9</v>
      </c>
      <c r="C208" s="1">
        <v>14</v>
      </c>
      <c r="D208" s="6" t="s">
        <v>432</v>
      </c>
      <c r="E208" s="4" t="s">
        <v>433</v>
      </c>
      <c r="F208" s="7">
        <v>393.066666666667</v>
      </c>
      <c r="G208" s="7">
        <v>4143.10975263011</v>
      </c>
      <c r="H208" s="7">
        <f t="shared" si="6"/>
        <v>25.0928267589263</v>
      </c>
      <c r="I208" s="7">
        <f t="shared" si="7"/>
        <v>10.3305407896748</v>
      </c>
      <c r="J208" s="7"/>
      <c r="K208" s="7"/>
      <c r="L208" s="7"/>
      <c r="M208" s="7"/>
      <c r="N208" s="7"/>
      <c r="O208" s="7"/>
      <c r="P208" s="7"/>
    </row>
    <row r="209" s="1" customFormat="1" spans="1:16">
      <c r="A209" s="2"/>
      <c r="B209" s="1">
        <v>30.9</v>
      </c>
      <c r="C209" s="1">
        <v>14</v>
      </c>
      <c r="D209" s="6" t="s">
        <v>434</v>
      </c>
      <c r="E209" s="4" t="s">
        <v>435</v>
      </c>
      <c r="F209" s="7">
        <v>313.924542845164</v>
      </c>
      <c r="G209" s="7">
        <v>2785.72416087603</v>
      </c>
      <c r="H209" s="7">
        <f t="shared" si="6"/>
        <v>24.4222934540053</v>
      </c>
      <c r="I209" s="7">
        <f t="shared" si="7"/>
        <v>10.3364774776325</v>
      </c>
      <c r="J209" s="7"/>
      <c r="K209" s="7"/>
      <c r="L209" s="7"/>
      <c r="M209" s="7"/>
      <c r="N209" s="7"/>
      <c r="O209" s="7"/>
      <c r="P209" s="7"/>
    </row>
    <row r="210" s="1" customFormat="1" spans="1:16">
      <c r="A210" s="2"/>
      <c r="B210" s="1">
        <v>30.9</v>
      </c>
      <c r="C210" s="1">
        <v>14</v>
      </c>
      <c r="D210" s="6" t="s">
        <v>436</v>
      </c>
      <c r="E210" s="4" t="s">
        <v>437</v>
      </c>
      <c r="F210" s="7">
        <v>25.1968826907301</v>
      </c>
      <c r="G210" s="7">
        <v>2870.08930028914</v>
      </c>
      <c r="H210" s="7">
        <f t="shared" si="6"/>
        <v>28.2312599782067</v>
      </c>
      <c r="I210" s="7">
        <f t="shared" si="7"/>
        <v>12.0875683887127</v>
      </c>
      <c r="J210" s="7"/>
      <c r="K210" s="7"/>
      <c r="L210" s="7"/>
      <c r="M210" s="7"/>
      <c r="N210" s="7"/>
      <c r="O210" s="7"/>
      <c r="P210" s="7"/>
    </row>
    <row r="211" s="1" customFormat="1" spans="1:16">
      <c r="A211" s="2"/>
      <c r="B211" s="1">
        <v>30.9</v>
      </c>
      <c r="C211" s="1">
        <v>14</v>
      </c>
      <c r="D211" s="6" t="s">
        <v>438</v>
      </c>
      <c r="E211" s="4" t="s">
        <v>439</v>
      </c>
      <c r="F211" s="7">
        <v>70.1095406360424</v>
      </c>
      <c r="G211" s="7">
        <v>4067.84345873762</v>
      </c>
      <c r="H211" s="7">
        <f t="shared" si="6"/>
        <v>27.5976464036449</v>
      </c>
      <c r="I211" s="7">
        <f t="shared" si="7"/>
        <v>11.5126771571409</v>
      </c>
      <c r="J211" s="7"/>
      <c r="K211" s="7"/>
      <c r="L211" s="7"/>
      <c r="M211" s="7"/>
      <c r="N211" s="7"/>
      <c r="O211" s="7"/>
      <c r="P211" s="7"/>
    </row>
    <row r="212" s="1" customFormat="1" spans="1:16">
      <c r="A212" s="5" t="s">
        <v>440</v>
      </c>
      <c r="B212" s="1">
        <v>47.49</v>
      </c>
      <c r="C212" s="1">
        <v>25.75</v>
      </c>
      <c r="D212" s="5" t="s">
        <v>440</v>
      </c>
      <c r="E212" s="4" t="s">
        <v>440</v>
      </c>
      <c r="F212" s="7">
        <v>36.2398446775156</v>
      </c>
      <c r="G212" s="7">
        <v>63206.5210767941</v>
      </c>
      <c r="H212" s="7">
        <f t="shared" si="6"/>
        <v>88.9304083562972</v>
      </c>
      <c r="I212" s="7">
        <f t="shared" si="7"/>
        <v>30.223611057499</v>
      </c>
      <c r="J212" s="7"/>
      <c r="K212" s="7"/>
      <c r="L212" s="7"/>
      <c r="M212" s="7"/>
      <c r="N212" s="7"/>
      <c r="O212" s="7"/>
      <c r="P212" s="7"/>
    </row>
  </sheetData>
  <mergeCells count="15">
    <mergeCell ref="A2:A14"/>
    <mergeCell ref="A15:A20"/>
    <mergeCell ref="A21:A30"/>
    <mergeCell ref="A31:A54"/>
    <mergeCell ref="A56:A57"/>
    <mergeCell ref="A60:A87"/>
    <mergeCell ref="A88:A96"/>
    <mergeCell ref="A99:A110"/>
    <mergeCell ref="A111:A128"/>
    <mergeCell ref="A129:A135"/>
    <mergeCell ref="A140:A153"/>
    <mergeCell ref="A157:A160"/>
    <mergeCell ref="A161:A166"/>
    <mergeCell ref="A167:A172"/>
    <mergeCell ref="A174:A211"/>
  </mergeCells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11986</dc:creator>
  <cp:lastModifiedBy>你不知道</cp:lastModifiedBy>
  <dcterms:created xsi:type="dcterms:W3CDTF">2022-06-14T09:13:31Z</dcterms:created>
  <dcterms:modified xsi:type="dcterms:W3CDTF">2022-06-14T09:14:21Z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2CA0C7AA95C04FA79FF7DAD98BA67F4F</vt:lpwstr>
  </property>
  <property fmtid="{D5CDD505-2E9C-101B-9397-08002B2CF9AE}" pid="3" name="KSOProductBuildVer">
    <vt:lpwstr>2052-11.1.0.11744</vt:lpwstr>
  </property>
</Properties>
</file>