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wila\Documents\GitHub\TouhouPrideGameJam4\Game Design\"/>
    </mc:Choice>
  </mc:AlternateContent>
  <xr:revisionPtr revIDLastSave="0" documentId="13_ncr:1_{366F79A4-28C1-4373-A0EA-724D27412A4E}" xr6:coauthVersionLast="47" xr6:coauthVersionMax="47" xr10:uidLastSave="{00000000-0000-0000-0000-000000000000}"/>
  <bookViews>
    <workbookView xWindow="1080" yWindow="1080" windowWidth="24975" windowHeight="11295" xr2:uid="{87B5070D-923F-48C1-B320-26591FEE16EF}"/>
  </bookViews>
  <sheets>
    <sheet name="Weapon" sheetId="1" r:id="rId1"/>
  </sheets>
  <definedNames>
    <definedName name="_xlcn.WorksheetConnection_GameDesignData.xlsxTable11" hidden="1">Table1[]</definedName>
    <definedName name="_xlcn.WorksheetConnection_GameDesignData.xlsxTable21" hidden="1">Table2[]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GameDesignData.xlsx!Table1"/>
          <x15:modelTable id="Table2" name="Table2" connection="WorksheetConnection_GameDesignData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4" i="1"/>
  <c r="O3" i="1"/>
  <c r="S3" i="1"/>
  <c r="S2" i="1"/>
  <c r="S4" i="1"/>
  <c r="S5" i="1"/>
  <c r="S6" i="1"/>
  <c r="S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AA3D3B-D01C-426C-AACA-89DD7F73375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A72929-7195-4AD5-A85F-58EE29A42528}" name="WorksheetConnection_GameDesignData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GameDesignData.xlsxTable11"/>
        </x15:connection>
      </ext>
    </extLst>
  </connection>
  <connection id="3" xr16:uid="{72B55F2B-68AA-4E43-B261-0AF8230B0FF2}" name="WorksheetConnection_GameDesignData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GameDesignData.xlsxTable21"/>
        </x15:connection>
      </ext>
    </extLst>
  </connection>
</connections>
</file>

<file path=xl/sharedStrings.xml><?xml version="1.0" encoding="utf-8"?>
<sst xmlns="http://schemas.openxmlformats.org/spreadsheetml/2006/main" count="79" uniqueCount="59">
  <si>
    <t>Name</t>
    <phoneticPr fontId="1"/>
  </si>
  <si>
    <t>Damage</t>
    <phoneticPr fontId="1"/>
  </si>
  <si>
    <t>Range</t>
    <phoneticPr fontId="1"/>
  </si>
  <si>
    <t>PlayerUse</t>
    <phoneticPr fontId="1"/>
  </si>
  <si>
    <t>Gohei</t>
    <phoneticPr fontId="1"/>
  </si>
  <si>
    <t>Y</t>
    <phoneticPr fontId="1"/>
  </si>
  <si>
    <t>Fists</t>
    <phoneticPr fontId="1"/>
  </si>
  <si>
    <t>Health</t>
    <phoneticPr fontId="1"/>
  </si>
  <si>
    <t>Player</t>
    <phoneticPr fontId="1"/>
  </si>
  <si>
    <t>FairyCQC</t>
    <phoneticPr fontId="1"/>
  </si>
  <si>
    <t>FairyHeal</t>
    <phoneticPr fontId="1"/>
  </si>
  <si>
    <t>FairyRanged</t>
    <phoneticPr fontId="1"/>
  </si>
  <si>
    <t>GreenSnake</t>
    <phoneticPr fontId="1"/>
  </si>
  <si>
    <t>BindSnake</t>
    <phoneticPr fontId="1"/>
  </si>
  <si>
    <t>FistsThatCanHeal</t>
    <phoneticPr fontId="1"/>
  </si>
  <si>
    <t>N</t>
    <phoneticPr fontId="1"/>
  </si>
  <si>
    <t>Bow</t>
    <phoneticPr fontId="1"/>
  </si>
  <si>
    <t>SnakeBit</t>
    <phoneticPr fontId="1"/>
  </si>
  <si>
    <t>SnakeBind</t>
    <phoneticPr fontId="1"/>
  </si>
  <si>
    <t>Others</t>
    <phoneticPr fontId="1"/>
  </si>
  <si>
    <t>Is Alliee</t>
    <phoneticPr fontId="1"/>
  </si>
  <si>
    <t>Time Bf Att</t>
    <phoneticPr fontId="1"/>
  </si>
  <si>
    <t>Loot</t>
    <phoneticPr fontId="1"/>
  </si>
  <si>
    <t>5 to 10</t>
    <phoneticPr fontId="1"/>
  </si>
  <si>
    <t>N/A</t>
    <phoneticPr fontId="1"/>
  </si>
  <si>
    <t>Katana</t>
    <phoneticPr fontId="1"/>
  </si>
  <si>
    <t>Naginata</t>
    <phoneticPr fontId="1"/>
  </si>
  <si>
    <t>Hanbō</t>
    <phoneticPr fontId="1"/>
  </si>
  <si>
    <t>Bind enemy for 10 turns</t>
    <phoneticPr fontId="1"/>
  </si>
  <si>
    <t>50% stun for 1 turn</t>
    <phoneticPr fontId="1"/>
  </si>
  <si>
    <t>Weapons:</t>
    <phoneticPr fontId="1"/>
  </si>
  <si>
    <t>Effect</t>
    <phoneticPr fontId="1"/>
  </si>
  <si>
    <t>Esoterica "Nine Syllable Stabs"</t>
  </si>
  <si>
    <t>Miracle "Miracle Fruit"</t>
  </si>
  <si>
    <t>Att + Def boost 5 turns</t>
    <phoneticPr fontId="1"/>
  </si>
  <si>
    <t>Snake Sign "Bind Snake Come On"</t>
  </si>
  <si>
    <t>Summon green snake</t>
    <phoneticPr fontId="1"/>
  </si>
  <si>
    <t>Summon bind snake</t>
    <phoneticPr fontId="1"/>
  </si>
  <si>
    <t>Snake Sign "Green Snake Come On"</t>
  </si>
  <si>
    <t>Spells:</t>
    <phoneticPr fontId="1"/>
  </si>
  <si>
    <t>Buff</t>
    <phoneticPr fontId="1"/>
  </si>
  <si>
    <t>Fortitude Potion</t>
    <phoneticPr fontId="1"/>
  </si>
  <si>
    <t>Defense</t>
    <phoneticPr fontId="1"/>
  </si>
  <si>
    <t>Health Potion</t>
    <phoneticPr fontId="1"/>
  </si>
  <si>
    <t>Heal</t>
    <phoneticPr fontId="1"/>
  </si>
  <si>
    <t>Add</t>
    <phoneticPr fontId="1"/>
  </si>
  <si>
    <t>5 turns</t>
    <phoneticPr fontId="1"/>
  </si>
  <si>
    <t>20 HP</t>
    <phoneticPr fontId="1"/>
  </si>
  <si>
    <t>Invulnerability Potion</t>
  </si>
  <si>
    <t>No dmg</t>
    <phoneticPr fontId="1"/>
  </si>
  <si>
    <t>Strength Potion</t>
  </si>
  <si>
    <t>Attack</t>
    <phoneticPr fontId="1"/>
  </si>
  <si>
    <t>Potions:</t>
    <phoneticPr fontId="1"/>
  </si>
  <si>
    <t>Great Health Potion</t>
    <phoneticPr fontId="1"/>
  </si>
  <si>
    <t>10 HP</t>
    <phoneticPr fontId="1"/>
  </si>
  <si>
    <t>9*2 dmg piercing</t>
    <phoneticPr fontId="1"/>
  </si>
  <si>
    <t>Youkai Extermination "Youkai Power Spoiler"</t>
  </si>
  <si>
    <t>999 dmg</t>
    <phoneticPr fontId="1"/>
  </si>
  <si>
    <t>Unlockables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</si>
</sst>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C190E7-BCC1-47A3-9778-4D318B3159DA}" name="Table1" displayName="Table1" ref="A1:E10" totalsRowShown="0">
  <autoFilter ref="A1:E10" xr:uid="{6FC190E7-BCC1-47A3-9778-4D318B3159DA}"/>
  <tableColumns count="5">
    <tableColumn id="1" xr3:uid="{A96A8718-79FA-412B-A08C-811A5C9CD08F}" name="Name"/>
    <tableColumn id="2" xr3:uid="{131D47C5-F3CB-4EBC-A994-D3B78C7908B5}" name="Damage"/>
    <tableColumn id="3" xr3:uid="{BADB047B-9F65-49AF-8091-A39DC1EAA226}" name="Range"/>
    <tableColumn id="4" xr3:uid="{CEE76837-E98E-486E-9F8F-BFA850719102}" name="PlayerUse"/>
    <tableColumn id="5" xr3:uid="{FAA13A1F-774D-493D-AAA0-6760D6631FCD}" name="Othe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3CD908-77E8-4F23-92F9-7E21D335B084}" name="Table2" displayName="Table2" ref="Q1:V7" totalsRowShown="0">
  <autoFilter ref="Q1:V7" xr:uid="{593CD908-77E8-4F23-92F9-7E21D335B084}"/>
  <tableColumns count="6">
    <tableColumn id="1" xr3:uid="{DCDA1FD1-7CED-48DE-9B23-49CCB6440831}" name="Name"/>
    <tableColumn id="2" xr3:uid="{2A78288D-DBE4-4FAD-AA93-7B40CB52CB15}" name="Health"/>
    <tableColumn id="3" xr3:uid="{90942DC6-2161-45CE-B3B8-EFAF77DCDE87}" name="Damage" dataDxfId="0">
      <calculatedColumnFormula>B3</calculatedColumnFormula>
    </tableColumn>
    <tableColumn id="5" xr3:uid="{919A0AA9-3615-47C4-B9C0-8350BD6E396E}" name="Time Bf Att"/>
    <tableColumn id="4" xr3:uid="{0B7046A7-EB49-40DC-B4C6-EC5589948313}" name="Is Alliee"/>
    <tableColumn id="6" xr3:uid="{BB563F66-56E4-4946-A931-2F10E37444EE}" name="Lo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3F1609-26CC-4458-BF96-9F75F8DEEC89}" name="Table4" displayName="Table4" ref="G1:H6" totalsRowShown="0">
  <autoFilter ref="G1:H6" xr:uid="{A13F1609-26CC-4458-BF96-9F75F8DEEC89}"/>
  <tableColumns count="2">
    <tableColumn id="1" xr3:uid="{444BD0AA-57ED-41BD-BF64-53720A87816B}" name="Name"/>
    <tableColumn id="2" xr3:uid="{89045785-F365-449F-945F-63C75A7AA625}" name="Effec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624EF6-C734-449E-BD1C-C316866D7FD5}" name="Table5" displayName="Table5" ref="J1:L6" totalsRowShown="0">
  <autoFilter ref="J1:L6" xr:uid="{9F624EF6-C734-449E-BD1C-C316866D7FD5}"/>
  <tableColumns count="3">
    <tableColumn id="1" xr3:uid="{634C0D45-E888-4E5E-8701-C3EDD305F9FD}" name="Name"/>
    <tableColumn id="2" xr3:uid="{654A17AB-DF84-43C2-BDF1-8469D8962D93}" name="Buff"/>
    <tableColumn id="3" xr3:uid="{79B7D8B8-7D80-4F83-940F-D39C946ED4FB}" name="Ad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6582-07AC-499E-9E79-114CCA904154}">
  <dimension ref="A1:V10"/>
  <sheetViews>
    <sheetView tabSelected="1" workbookViewId="0">
      <selection activeCell="O3" sqref="O3"/>
    </sheetView>
  </sheetViews>
  <sheetFormatPr defaultRowHeight="18.75" x14ac:dyDescent="0.4"/>
  <cols>
    <col min="1" max="1" width="17.625" bestFit="1" customWidth="1"/>
    <col min="2" max="2" width="10.5" customWidth="1"/>
    <col min="4" max="4" width="13.25" bestFit="1" customWidth="1"/>
    <col min="5" max="5" width="23.125" bestFit="1" customWidth="1"/>
    <col min="8" max="8" width="22.375" bestFit="1" customWidth="1"/>
    <col min="10" max="10" width="20.5" bestFit="1" customWidth="1"/>
    <col min="14" max="14" width="10" bestFit="1" customWidth="1"/>
    <col min="17" max="18" width="12.375" bestFit="1" customWidth="1"/>
    <col min="20" max="20" width="14.5" bestFit="1" customWidth="1"/>
    <col min="21" max="21" width="12.375" customWidth="1"/>
    <col min="22" max="22" width="14.5" customWidth="1"/>
    <col min="24" max="24" width="22" bestFit="1" customWidth="1"/>
    <col min="25" max="25" width="17.75" bestFit="1" customWidth="1"/>
    <col min="26" max="28" width="4" bestFit="1" customWidth="1"/>
    <col min="29" max="29" width="12.75" bestFit="1" customWidth="1"/>
    <col min="30" max="30" width="10.125" bestFit="1" customWidth="1"/>
    <col min="31" max="31" width="5.375" bestFit="1" customWidth="1"/>
    <col min="32" max="32" width="12.75" bestFit="1" customWidth="1"/>
  </cols>
  <sheetData>
    <row r="1" spans="1:22" x14ac:dyDescent="0.4">
      <c r="A1" t="s">
        <v>0</v>
      </c>
      <c r="B1" t="s">
        <v>1</v>
      </c>
      <c r="C1" t="s">
        <v>2</v>
      </c>
      <c r="D1" t="s">
        <v>3</v>
      </c>
      <c r="E1" t="s">
        <v>19</v>
      </c>
      <c r="G1" t="s">
        <v>0</v>
      </c>
      <c r="H1" t="s">
        <v>31</v>
      </c>
      <c r="J1" t="s">
        <v>0</v>
      </c>
      <c r="K1" t="s">
        <v>40</v>
      </c>
      <c r="L1" t="s">
        <v>45</v>
      </c>
      <c r="N1" t="s">
        <v>58</v>
      </c>
      <c r="Q1" t="s">
        <v>0</v>
      </c>
      <c r="R1" t="s">
        <v>7</v>
      </c>
      <c r="S1" t="s">
        <v>1</v>
      </c>
      <c r="T1" t="s">
        <v>21</v>
      </c>
      <c r="U1" t="s">
        <v>20</v>
      </c>
      <c r="V1" t="s">
        <v>22</v>
      </c>
    </row>
    <row r="2" spans="1:22" x14ac:dyDescent="0.4">
      <c r="A2" t="s">
        <v>4</v>
      </c>
      <c r="B2">
        <v>5</v>
      </c>
      <c r="C2">
        <v>1</v>
      </c>
      <c r="D2" t="s">
        <v>5</v>
      </c>
      <c r="G2" t="s">
        <v>32</v>
      </c>
      <c r="H2" t="s">
        <v>55</v>
      </c>
      <c r="J2" t="s">
        <v>41</v>
      </c>
      <c r="K2" t="s">
        <v>42</v>
      </c>
      <c r="L2" t="s">
        <v>46</v>
      </c>
      <c r="N2" t="s">
        <v>30</v>
      </c>
      <c r="O2">
        <f>COUNTIF(D:D, "Y")-2</f>
        <v>3</v>
      </c>
      <c r="Q2" t="s">
        <v>8</v>
      </c>
      <c r="R2">
        <v>20</v>
      </c>
      <c r="S2">
        <f t="shared" ref="S2:S7" si="0">B3</f>
        <v>5</v>
      </c>
      <c r="T2">
        <v>0</v>
      </c>
      <c r="U2" t="s">
        <v>5</v>
      </c>
      <c r="V2" t="s">
        <v>24</v>
      </c>
    </row>
    <row r="3" spans="1:22" x14ac:dyDescent="0.4">
      <c r="A3" t="s">
        <v>26</v>
      </c>
      <c r="B3">
        <v>5</v>
      </c>
      <c r="C3">
        <v>2</v>
      </c>
      <c r="D3" t="s">
        <v>5</v>
      </c>
      <c r="G3" t="s">
        <v>33</v>
      </c>
      <c r="H3" t="s">
        <v>34</v>
      </c>
      <c r="J3" t="s">
        <v>43</v>
      </c>
      <c r="K3" t="s">
        <v>44</v>
      </c>
      <c r="L3" t="s">
        <v>54</v>
      </c>
      <c r="N3" t="s">
        <v>39</v>
      </c>
      <c r="O3">
        <f>ROWS(Table4[])</f>
        <v>5</v>
      </c>
      <c r="Q3" t="s">
        <v>9</v>
      </c>
      <c r="R3">
        <v>10</v>
      </c>
      <c r="S3">
        <f t="shared" si="0"/>
        <v>3</v>
      </c>
      <c r="T3">
        <v>1</v>
      </c>
      <c r="U3" t="s">
        <v>15</v>
      </c>
      <c r="V3" s="1" t="s">
        <v>23</v>
      </c>
    </row>
    <row r="4" spans="1:22" x14ac:dyDescent="0.4">
      <c r="A4" t="s">
        <v>6</v>
      </c>
      <c r="B4">
        <v>3</v>
      </c>
      <c r="C4">
        <v>1</v>
      </c>
      <c r="D4" t="s">
        <v>5</v>
      </c>
      <c r="G4" t="s">
        <v>35</v>
      </c>
      <c r="H4" t="s">
        <v>37</v>
      </c>
      <c r="J4" t="s">
        <v>48</v>
      </c>
      <c r="K4" t="s">
        <v>49</v>
      </c>
      <c r="L4">
        <v>5</v>
      </c>
      <c r="N4" t="s">
        <v>52</v>
      </c>
      <c r="O4">
        <f>ROWS(Table5[])-1</f>
        <v>4</v>
      </c>
      <c r="Q4" t="s">
        <v>10</v>
      </c>
      <c r="R4">
        <v>5</v>
      </c>
      <c r="S4">
        <f t="shared" si="0"/>
        <v>-3</v>
      </c>
      <c r="T4">
        <v>0</v>
      </c>
      <c r="U4" t="s">
        <v>15</v>
      </c>
      <c r="V4" s="1" t="s">
        <v>23</v>
      </c>
    </row>
    <row r="5" spans="1:22" x14ac:dyDescent="0.4">
      <c r="A5" t="s">
        <v>14</v>
      </c>
      <c r="B5">
        <v>-3</v>
      </c>
      <c r="C5">
        <v>1</v>
      </c>
      <c r="D5" t="s">
        <v>15</v>
      </c>
      <c r="G5" t="s">
        <v>38</v>
      </c>
      <c r="H5" t="s">
        <v>36</v>
      </c>
      <c r="J5" t="s">
        <v>50</v>
      </c>
      <c r="K5" t="s">
        <v>51</v>
      </c>
      <c r="L5">
        <v>5</v>
      </c>
      <c r="Q5" t="s">
        <v>11</v>
      </c>
      <c r="R5">
        <v>5</v>
      </c>
      <c r="S5">
        <f t="shared" si="0"/>
        <v>2</v>
      </c>
      <c r="T5">
        <v>1</v>
      </c>
      <c r="U5" t="s">
        <v>15</v>
      </c>
      <c r="V5" s="1" t="s">
        <v>23</v>
      </c>
    </row>
    <row r="6" spans="1:22" x14ac:dyDescent="0.4">
      <c r="A6" t="s">
        <v>16</v>
      </c>
      <c r="B6">
        <v>2</v>
      </c>
      <c r="C6">
        <v>5</v>
      </c>
      <c r="D6" t="s">
        <v>15</v>
      </c>
      <c r="G6" t="s">
        <v>56</v>
      </c>
      <c r="H6" t="s">
        <v>57</v>
      </c>
      <c r="J6" t="s">
        <v>53</v>
      </c>
      <c r="K6" t="s">
        <v>44</v>
      </c>
      <c r="L6" t="s">
        <v>47</v>
      </c>
      <c r="Q6" t="s">
        <v>12</v>
      </c>
      <c r="R6">
        <v>5</v>
      </c>
      <c r="S6">
        <f t="shared" si="0"/>
        <v>5</v>
      </c>
      <c r="T6">
        <v>0</v>
      </c>
      <c r="U6" t="s">
        <v>5</v>
      </c>
      <c r="V6">
        <v>0</v>
      </c>
    </row>
    <row r="7" spans="1:22" x14ac:dyDescent="0.4">
      <c r="A7" t="s">
        <v>17</v>
      </c>
      <c r="B7">
        <v>5</v>
      </c>
      <c r="C7">
        <v>1</v>
      </c>
      <c r="D7" t="s">
        <v>15</v>
      </c>
      <c r="Q7" t="s">
        <v>13</v>
      </c>
      <c r="R7">
        <v>5</v>
      </c>
      <c r="S7">
        <f t="shared" si="0"/>
        <v>5</v>
      </c>
      <c r="T7">
        <v>0</v>
      </c>
      <c r="U7" t="s">
        <v>5</v>
      </c>
      <c r="V7">
        <v>0</v>
      </c>
    </row>
    <row r="8" spans="1:22" x14ac:dyDescent="0.4">
      <c r="A8" t="s">
        <v>18</v>
      </c>
      <c r="B8">
        <v>5</v>
      </c>
      <c r="C8">
        <v>1</v>
      </c>
      <c r="D8" t="s">
        <v>15</v>
      </c>
      <c r="E8" t="s">
        <v>28</v>
      </c>
    </row>
    <row r="9" spans="1:22" x14ac:dyDescent="0.4">
      <c r="A9" t="s">
        <v>25</v>
      </c>
      <c r="B9">
        <v>10</v>
      </c>
      <c r="C9">
        <v>1</v>
      </c>
      <c r="D9" t="s">
        <v>5</v>
      </c>
    </row>
    <row r="10" spans="1:22" x14ac:dyDescent="0.4">
      <c r="A10" t="s">
        <v>27</v>
      </c>
      <c r="B10">
        <v>5</v>
      </c>
      <c r="C10">
        <v>1</v>
      </c>
      <c r="D10" t="s">
        <v>5</v>
      </c>
      <c r="E10" t="s">
        <v>29</v>
      </c>
    </row>
  </sheetData>
  <phoneticPr fontId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Chaux</dc:creator>
  <cp:lastModifiedBy>Christian Chaux</cp:lastModifiedBy>
  <dcterms:created xsi:type="dcterms:W3CDTF">2022-06-17T00:46:27Z</dcterms:created>
  <dcterms:modified xsi:type="dcterms:W3CDTF">2022-06-19T12:23:15Z</dcterms:modified>
</cp:coreProperties>
</file>