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5C001FCF-4736-4A7A-852D-5197C13A2A0F}" xr6:coauthVersionLast="47" xr6:coauthVersionMax="47" xr10:uidLastSave="{00000000-0000-0000-0000-000000000000}"/>
  <bookViews>
    <workbookView xWindow="-110" yWindow="-110" windowWidth="19420" windowHeight="10300" xr2:uid="{6E7FBF33-20CF-8344-BE52-317D15EA6FF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3" i="1"/>
  <c r="H24" i="1"/>
  <c r="I16" i="1"/>
  <c r="G20" i="1"/>
  <c r="G21" i="1"/>
  <c r="G23" i="1"/>
  <c r="G24" i="1"/>
  <c r="Q16" i="1"/>
  <c r="F20" i="1"/>
  <c r="F21" i="1"/>
  <c r="P14" i="1" s="1"/>
  <c r="F23" i="1"/>
  <c r="F24" i="1"/>
  <c r="E20" i="1"/>
  <c r="O16" i="1" s="1"/>
  <c r="E21" i="1"/>
  <c r="O14" i="1" s="1"/>
  <c r="E23" i="1"/>
  <c r="E24" i="1"/>
  <c r="D20" i="1"/>
  <c r="D21" i="1"/>
  <c r="N15" i="1" s="1"/>
  <c r="D23" i="1"/>
  <c r="D24" i="1"/>
  <c r="N16" i="1"/>
  <c r="C20" i="1"/>
  <c r="C21" i="1"/>
  <c r="C23" i="1"/>
  <c r="C24" i="1"/>
  <c r="B20" i="1"/>
  <c r="B21" i="1"/>
  <c r="L14" i="1" s="1"/>
  <c r="B23" i="1"/>
  <c r="B24" i="1"/>
  <c r="L16" i="1"/>
  <c r="I15" i="1"/>
  <c r="Q14" i="1"/>
  <c r="Q15" i="1"/>
  <c r="I14" i="1"/>
  <c r="I13" i="1"/>
  <c r="L27" i="1"/>
  <c r="I3" i="1"/>
  <c r="I4" i="1"/>
  <c r="I5" i="1"/>
  <c r="I6" i="1"/>
  <c r="I7" i="1"/>
  <c r="I8" i="1"/>
  <c r="I9" i="1"/>
  <c r="I10" i="1"/>
  <c r="I11" i="1"/>
  <c r="I12" i="1"/>
  <c r="I2" i="1"/>
  <c r="R13" i="1" l="1"/>
  <c r="R16" i="1"/>
  <c r="P16" i="1"/>
  <c r="O15" i="1"/>
  <c r="O13" i="1"/>
  <c r="M15" i="1"/>
  <c r="M13" i="1"/>
  <c r="M16" i="1"/>
  <c r="M14" i="1"/>
  <c r="R15" i="1"/>
  <c r="R14" i="1"/>
  <c r="Q13" i="1"/>
  <c r="P15" i="1"/>
  <c r="P13" i="1"/>
  <c r="N14" i="1"/>
  <c r="L13" i="1"/>
  <c r="L15" i="1"/>
  <c r="N13" i="1"/>
  <c r="Q26" i="1"/>
  <c r="R23" i="1"/>
  <c r="Q5" i="1"/>
  <c r="O27" i="1"/>
  <c r="M11" i="1"/>
  <c r="M8" i="1"/>
  <c r="O8" i="1"/>
  <c r="L7" i="1"/>
  <c r="P3" i="1"/>
  <c r="N3" i="1"/>
  <c r="N25" i="1"/>
  <c r="Q7" i="1"/>
  <c r="M2" i="1"/>
  <c r="M26" i="1"/>
  <c r="Q3" i="1"/>
  <c r="Q32" i="1"/>
  <c r="O31" i="1"/>
  <c r="M30" i="1"/>
  <c r="Q28" i="1"/>
  <c r="Q2" i="1"/>
  <c r="P26" i="1"/>
  <c r="Q10" i="1"/>
  <c r="M7" i="1"/>
  <c r="L2" i="1"/>
  <c r="O10" i="1"/>
  <c r="Q6" i="1"/>
  <c r="M3" i="1"/>
  <c r="Q9" i="1"/>
  <c r="L8" i="1"/>
  <c r="R5" i="1"/>
  <c r="L5" i="1"/>
  <c r="O9" i="1"/>
  <c r="O5" i="1"/>
  <c r="O25" i="1"/>
  <c r="Q11" i="1"/>
  <c r="Q24" i="1"/>
  <c r="O3" i="1"/>
  <c r="Q4" i="1"/>
  <c r="O12" i="1"/>
  <c r="M9" i="1"/>
  <c r="O4" i="1"/>
  <c r="P4" i="1"/>
  <c r="M12" i="1"/>
  <c r="M4" i="1"/>
  <c r="M24" i="1"/>
  <c r="O23" i="1"/>
  <c r="L23" i="1"/>
  <c r="L26" i="1"/>
  <c r="M33" i="1"/>
  <c r="Q31" i="1"/>
  <c r="O30" i="1"/>
  <c r="M29" i="1"/>
  <c r="Q27" i="1"/>
  <c r="O26" i="1"/>
  <c r="M25" i="1"/>
  <c r="Q23" i="1"/>
  <c r="L6" i="1"/>
  <c r="N12" i="1"/>
  <c r="R10" i="1"/>
  <c r="P9" i="1"/>
  <c r="N8" i="1"/>
  <c r="R6" i="1"/>
  <c r="P5" i="1"/>
  <c r="N4" i="1"/>
  <c r="R2" i="1"/>
  <c r="L33" i="1"/>
  <c r="L25" i="1"/>
  <c r="R32" i="1"/>
  <c r="P31" i="1"/>
  <c r="N30" i="1"/>
  <c r="R28" i="1"/>
  <c r="P27" i="1"/>
  <c r="N26" i="1"/>
  <c r="R24" i="1"/>
  <c r="P23" i="1"/>
  <c r="L32" i="1"/>
  <c r="L24" i="1"/>
  <c r="L12" i="1"/>
  <c r="L4" i="1"/>
  <c r="R11" i="1"/>
  <c r="P10" i="1"/>
  <c r="N9" i="1"/>
  <c r="R7" i="1"/>
  <c r="P6" i="1"/>
  <c r="N5" i="1"/>
  <c r="R3" i="1"/>
  <c r="P2" i="1"/>
  <c r="L31" i="1"/>
  <c r="R33" i="1"/>
  <c r="P32" i="1"/>
  <c r="N31" i="1"/>
  <c r="R29" i="1"/>
  <c r="P28" i="1"/>
  <c r="N27" i="1"/>
  <c r="R25" i="1"/>
  <c r="P24" i="1"/>
  <c r="N23" i="1"/>
  <c r="L30" i="1"/>
  <c r="Q33" i="1"/>
  <c r="O32" i="1"/>
  <c r="M31" i="1"/>
  <c r="Q29" i="1"/>
  <c r="O28" i="1"/>
  <c r="M27" i="1"/>
  <c r="Q25" i="1"/>
  <c r="O24" i="1"/>
  <c r="M23" i="1"/>
  <c r="L29" i="1"/>
  <c r="P33" i="1"/>
  <c r="N32" i="1"/>
  <c r="R30" i="1"/>
  <c r="P29" i="1"/>
  <c r="N28" i="1"/>
  <c r="R26" i="1"/>
  <c r="P25" i="1"/>
  <c r="N24" i="1"/>
  <c r="L11" i="1"/>
  <c r="L3" i="1"/>
  <c r="O6" i="1"/>
  <c r="M5" i="1"/>
  <c r="L28" i="1"/>
  <c r="O33" i="1"/>
  <c r="M32" i="1"/>
  <c r="Q30" i="1"/>
  <c r="O29" i="1"/>
  <c r="M28" i="1"/>
  <c r="O2" i="1"/>
  <c r="L10" i="1"/>
  <c r="R12" i="1"/>
  <c r="P11" i="1"/>
  <c r="N10" i="1"/>
  <c r="R8" i="1"/>
  <c r="P7" i="1"/>
  <c r="N6" i="1"/>
  <c r="R4" i="1"/>
  <c r="N2" i="1"/>
  <c r="L9" i="1"/>
  <c r="Q12" i="1"/>
  <c r="O11" i="1"/>
  <c r="M10" i="1"/>
  <c r="Q8" i="1"/>
  <c r="O7" i="1"/>
  <c r="M6" i="1"/>
  <c r="P12" i="1"/>
  <c r="N11" i="1"/>
  <c r="R9" i="1"/>
  <c r="P8" i="1"/>
  <c r="N7" i="1"/>
  <c r="N33" i="1"/>
  <c r="R31" i="1"/>
  <c r="P30" i="1"/>
  <c r="N29" i="1"/>
  <c r="R27" i="1"/>
  <c r="S14" i="1" l="1"/>
  <c r="S16" i="1"/>
  <c r="S15" i="1"/>
  <c r="S13" i="1"/>
  <c r="S7" i="1"/>
  <c r="S3" i="1"/>
  <c r="S9" i="1"/>
  <c r="S28" i="1"/>
  <c r="S6" i="1"/>
  <c r="S8" i="1"/>
  <c r="S2" i="1"/>
  <c r="S5" i="1"/>
  <c r="S27" i="1"/>
  <c r="S31" i="1"/>
  <c r="S12" i="1"/>
  <c r="S26" i="1"/>
  <c r="S29" i="1"/>
  <c r="S32" i="1"/>
  <c r="S4" i="1"/>
  <c r="S11" i="1"/>
  <c r="S24" i="1"/>
  <c r="S25" i="1"/>
  <c r="S10" i="1"/>
  <c r="S23" i="1"/>
  <c r="S30" i="1"/>
  <c r="S33" i="1"/>
</calcChain>
</file>

<file path=xl/sharedStrings.xml><?xml version="1.0" encoding="utf-8"?>
<sst xmlns="http://schemas.openxmlformats.org/spreadsheetml/2006/main" count="67" uniqueCount="40">
  <si>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</si>
  <si>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</si>
  <si>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</si>
  <si>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</si>
  <si>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</si>
  <si>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</si>
  <si>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</si>
  <si>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</si>
  <si>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</si>
  <si>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</si>
  <si>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</si>
  <si>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WMC</t>
  </si>
  <si>
    <t>DIT</t>
  </si>
  <si>
    <t>NOC</t>
  </si>
  <si>
    <t>CBO</t>
  </si>
  <si>
    <t>CS</t>
  </si>
  <si>
    <t>NOO</t>
  </si>
  <si>
    <t>NOA</t>
  </si>
  <si>
    <t>Média</t>
  </si>
  <si>
    <t>D Padrao</t>
  </si>
  <si>
    <t>Padronização</t>
  </si>
  <si>
    <t>Normalização</t>
  </si>
  <si>
    <t>Mínimo</t>
  </si>
  <si>
    <t>Máximo</t>
  </si>
  <si>
    <t>Soma</t>
  </si>
  <si>
    <t>Agencia</t>
  </si>
  <si>
    <t>Conta</t>
  </si>
  <si>
    <t>Cliente</t>
  </si>
  <si>
    <t>cartão</t>
  </si>
  <si>
    <t>conta corrente</t>
  </si>
  <si>
    <t>conta poupança</t>
  </si>
  <si>
    <t>conta corrente especial</t>
  </si>
  <si>
    <t>conta corrente normal</t>
  </si>
  <si>
    <t>emprestimo</t>
  </si>
  <si>
    <t>funcionario</t>
  </si>
  <si>
    <t>gerente</t>
  </si>
  <si>
    <t>movimento</t>
  </si>
  <si>
    <t>pessoa</t>
  </si>
  <si>
    <t>prestação</t>
  </si>
  <si>
    <t>talão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</si>
</sst>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AC49-A642-8940-8480-099E9C777226}">
  <dimension ref="A1:S33"/>
  <sheetViews>
    <sheetView tabSelected="1" topLeftCell="F1" workbookViewId="0">
      <selection activeCell="L18" sqref="L18"/>
    </sheetView>
  </sheetViews>
  <sheetFormatPr defaultColWidth="10.6640625" defaultRowHeight="15.5" x14ac:dyDescent="0.35"/>
  <cols>
    <col min="1" max="1" width="20.08203125" bestFit="1" customWidth="1"/>
    <col min="11" max="11" width="12" bestFit="1" customWidth="1"/>
    <col min="15" max="15" width="10.83203125" bestFit="1" customWidth="1"/>
  </cols>
  <sheetData>
    <row r="1" spans="1:19" x14ac:dyDescent="0.3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24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</row>
    <row r="2" spans="1:19" x14ac:dyDescent="0.35">
      <c r="A2" t="s">
        <v>25</v>
      </c>
      <c r="B2">
        <v>2</v>
      </c>
      <c r="C2">
        <v>0</v>
      </c>
      <c r="D2">
        <v>0</v>
      </c>
      <c r="E2">
        <v>2</v>
      </c>
      <c r="F2">
        <v>6</v>
      </c>
      <c r="G2">
        <v>0</v>
      </c>
      <c r="H2">
        <v>0</v>
      </c>
      <c r="I2">
        <f>SUM(B2:H2)</f>
        <v>10</v>
      </c>
      <c r="K2" t="s">
        <v>0</v>
      </c>
      <c r="L2">
        <f>STANDARDIZE(B2,B$20,B$21)</f>
        <v>-0.44095855184409843</v>
      </c>
      <c r="M2">
        <f>STANDARDIZE(C2,C$20,C$21)</f>
        <v>-0.81649658092772603</v>
      </c>
      <c r="N2">
        <f>STANDARDIZE(D2,D$20,D$21)</f>
        <v>-0.53848643208576119</v>
      </c>
      <c r="O2">
        <f>STANDARDIZE(E2,E$20,E$21)</f>
        <v>1.1684066626621201</v>
      </c>
      <c r="P2">
        <f>STANDARDIZE(F2,F$20,F$21)</f>
        <v>-0.78098895566192528</v>
      </c>
      <c r="Q2">
        <f>STANDARDIZE(G2,G$20,G$21)</f>
        <v>-0.58257526500353529</v>
      </c>
      <c r="R2">
        <f>STANDARDIZE(H2,H$20,H$21)</f>
        <v>-0.54856503134888912</v>
      </c>
      <c r="S2">
        <f>SUM(L2:R2)</f>
        <v>-2.5396641542098153</v>
      </c>
    </row>
    <row r="3" spans="1:19" x14ac:dyDescent="0.35">
      <c r="A3" t="s">
        <v>26</v>
      </c>
      <c r="B3">
        <v>9</v>
      </c>
      <c r="C3">
        <v>0</v>
      </c>
      <c r="D3">
        <v>3</v>
      </c>
      <c r="E3">
        <v>2</v>
      </c>
      <c r="F3">
        <v>12</v>
      </c>
      <c r="G3">
        <v>0</v>
      </c>
      <c r="H3">
        <v>0</v>
      </c>
      <c r="I3" s="1">
        <f t="shared" ref="I3:I16" si="0">SUM(B3:H3)</f>
        <v>26</v>
      </c>
      <c r="K3" t="s">
        <v>1</v>
      </c>
      <c r="L3">
        <f>STANDARDIZE(B3,B$20,B$21)</f>
        <v>2.6457513110645907</v>
      </c>
      <c r="M3">
        <f>STANDARDIZE(C3,C$20,C$21)</f>
        <v>-0.81649658092772603</v>
      </c>
      <c r="N3">
        <f>STANDARDIZE(D3,D$20,D$21)</f>
        <v>2.4904997483966453</v>
      </c>
      <c r="O3">
        <f>STANDARDIZE(E3,E$20,E$21)</f>
        <v>1.1684066626621201</v>
      </c>
      <c r="P3">
        <f>STANDARDIZE(F3,F$20,F$21)</f>
        <v>0.65348055473752886</v>
      </c>
      <c r="Q3">
        <f>STANDARDIZE(G3,G$20,G$21)</f>
        <v>-0.58257526500353529</v>
      </c>
      <c r="R3">
        <f>STANDARDIZE(H3,H$20,H$21)</f>
        <v>-0.54856503134888912</v>
      </c>
      <c r="S3" s="1">
        <f t="shared" ref="S3:S16" si="1">SUM(L3:R3)</f>
        <v>5.0105013995807353</v>
      </c>
    </row>
    <row r="4" spans="1:19" x14ac:dyDescent="0.35">
      <c r="A4" t="s">
        <v>27</v>
      </c>
      <c r="B4">
        <v>3</v>
      </c>
      <c r="C4">
        <v>1</v>
      </c>
      <c r="D4">
        <v>0</v>
      </c>
      <c r="E4">
        <v>2</v>
      </c>
      <c r="F4">
        <v>6</v>
      </c>
      <c r="G4">
        <v>0</v>
      </c>
      <c r="H4">
        <v>3</v>
      </c>
      <c r="I4">
        <f t="shared" si="0"/>
        <v>15</v>
      </c>
      <c r="K4" t="s">
        <v>2</v>
      </c>
      <c r="L4">
        <f>STANDARDIZE(B4,B$20,B$21)</f>
        <v>0</v>
      </c>
      <c r="M4">
        <f>STANDARDIZE(C4,C$20,C$21)</f>
        <v>0.40824829046386307</v>
      </c>
      <c r="N4">
        <f>STANDARDIZE(D4,D$20,D$21)</f>
        <v>-0.53848643208576119</v>
      </c>
      <c r="O4">
        <f>STANDARDIZE(E4,E$20,E$21)</f>
        <v>1.1684066626621201</v>
      </c>
      <c r="P4">
        <f>STANDARDIZE(F4,F$20,F$21)</f>
        <v>-0.78098895566192528</v>
      </c>
      <c r="Q4">
        <f>STANDARDIZE(G4,G$20,G$21)</f>
        <v>-0.58257526500353529</v>
      </c>
      <c r="R4">
        <f>STANDARDIZE(H4,H$20,H$21)</f>
        <v>0.99427411931986154</v>
      </c>
      <c r="S4">
        <f t="shared" si="1"/>
        <v>0.66887841969462303</v>
      </c>
    </row>
    <row r="5" spans="1:19" x14ac:dyDescent="0.35">
      <c r="A5" t="s">
        <v>28</v>
      </c>
      <c r="B5">
        <v>3</v>
      </c>
      <c r="C5">
        <v>0</v>
      </c>
      <c r="D5">
        <v>0</v>
      </c>
      <c r="E5">
        <v>2</v>
      </c>
      <c r="F5">
        <v>5</v>
      </c>
      <c r="G5">
        <v>0</v>
      </c>
      <c r="H5">
        <v>0</v>
      </c>
      <c r="I5" s="1">
        <f t="shared" si="0"/>
        <v>10</v>
      </c>
      <c r="K5" t="s">
        <v>3</v>
      </c>
      <c r="L5">
        <f>STANDARDIZE(B5,B$20,B$21)</f>
        <v>0</v>
      </c>
      <c r="M5">
        <f>STANDARDIZE(C5,C$20,C$21)</f>
        <v>-0.81649658092772603</v>
      </c>
      <c r="N5">
        <f>STANDARDIZE(D5,D$20,D$21)</f>
        <v>-0.53848643208576119</v>
      </c>
      <c r="O5">
        <f>STANDARDIZE(E5,E$20,E$21)</f>
        <v>1.1684066626621201</v>
      </c>
      <c r="P5">
        <f>STANDARDIZE(F5,F$20,F$21)</f>
        <v>-1.0200672073951675</v>
      </c>
      <c r="Q5">
        <f>STANDARDIZE(G5,G$20,G$21)</f>
        <v>-0.58257526500353529</v>
      </c>
      <c r="R5">
        <f>STANDARDIZE(H5,H$20,H$21)</f>
        <v>-0.54856503134888912</v>
      </c>
      <c r="S5" s="1">
        <f t="shared" si="1"/>
        <v>-2.3377838540989591</v>
      </c>
    </row>
    <row r="6" spans="1:19" x14ac:dyDescent="0.35">
      <c r="A6" t="s">
        <v>29</v>
      </c>
      <c r="B6">
        <v>1</v>
      </c>
      <c r="C6">
        <v>1</v>
      </c>
      <c r="D6">
        <v>2</v>
      </c>
      <c r="E6">
        <v>1</v>
      </c>
      <c r="F6">
        <v>13</v>
      </c>
      <c r="G6">
        <v>1</v>
      </c>
      <c r="H6">
        <v>0</v>
      </c>
      <c r="I6">
        <f t="shared" si="0"/>
        <v>19</v>
      </c>
      <c r="K6" t="s">
        <v>4</v>
      </c>
      <c r="L6">
        <f>STANDARDIZE(B6,B$20,B$21)</f>
        <v>-0.88191710368819687</v>
      </c>
      <c r="M6">
        <f>STANDARDIZE(C6,C$20,C$21)</f>
        <v>0.40824829046386307</v>
      </c>
      <c r="N6">
        <f>STANDARDIZE(D6,D$20,D$21)</f>
        <v>1.4808376882358434</v>
      </c>
      <c r="O6" s="2">
        <f>STANDARDIZE(E6,E$20,E$21)</f>
        <v>-8.3457618761579991E-2</v>
      </c>
      <c r="P6">
        <f>STANDARDIZE(F6,F$20,F$21)</f>
        <v>0.89255880647077124</v>
      </c>
      <c r="Q6">
        <f>STANDARDIZE(G6,G$20,G$21)</f>
        <v>1.6020819787597222</v>
      </c>
      <c r="R6">
        <f>STANDARDIZE(H6,H$20,H$21)</f>
        <v>-0.54856503134888912</v>
      </c>
      <c r="S6">
        <f t="shared" si="1"/>
        <v>2.8697870101315339</v>
      </c>
    </row>
    <row r="7" spans="1:19" x14ac:dyDescent="0.35">
      <c r="A7" t="s">
        <v>30</v>
      </c>
      <c r="B7">
        <v>1</v>
      </c>
      <c r="C7">
        <v>1</v>
      </c>
      <c r="D7">
        <v>0</v>
      </c>
      <c r="E7">
        <v>0</v>
      </c>
      <c r="F7">
        <v>13</v>
      </c>
      <c r="G7">
        <v>1</v>
      </c>
      <c r="H7">
        <v>0</v>
      </c>
      <c r="I7" s="1">
        <f t="shared" si="0"/>
        <v>16</v>
      </c>
      <c r="K7" t="s">
        <v>5</v>
      </c>
      <c r="L7">
        <f>STANDARDIZE(B7,B$20,B$21)</f>
        <v>-0.88191710368819687</v>
      </c>
      <c r="M7">
        <f>STANDARDIZE(C7,C$20,C$21)</f>
        <v>0.40824829046386307</v>
      </c>
      <c r="N7">
        <f>STANDARDIZE(D7,D$20,D$21)</f>
        <v>-0.53848643208576119</v>
      </c>
      <c r="O7">
        <f>STANDARDIZE(E7,E$20,E$21)</f>
        <v>-1.3353219001852803</v>
      </c>
      <c r="P7">
        <f>STANDARDIZE(F7,F$20,F$21)</f>
        <v>0.89255880647077124</v>
      </c>
      <c r="Q7">
        <f>STANDARDIZE(G7,G$20,G$21)</f>
        <v>1.6020819787597222</v>
      </c>
      <c r="R7">
        <f>STANDARDIZE(H7,H$20,H$21)</f>
        <v>-0.54856503134888912</v>
      </c>
      <c r="S7" s="1">
        <f t="shared" si="1"/>
        <v>-0.40140139161377097</v>
      </c>
    </row>
    <row r="8" spans="1:19" x14ac:dyDescent="0.35">
      <c r="A8" t="s">
        <v>31</v>
      </c>
      <c r="B8">
        <v>3</v>
      </c>
      <c r="C8">
        <v>2</v>
      </c>
      <c r="D8">
        <v>0</v>
      </c>
      <c r="E8">
        <v>0</v>
      </c>
      <c r="F8">
        <v>17</v>
      </c>
      <c r="G8">
        <v>1</v>
      </c>
      <c r="H8">
        <v>3</v>
      </c>
      <c r="I8">
        <f t="shared" si="0"/>
        <v>26</v>
      </c>
      <c r="K8" t="s">
        <v>6</v>
      </c>
      <c r="L8">
        <f>STANDARDIZE(B8,B$20,B$21)</f>
        <v>0</v>
      </c>
      <c r="M8">
        <f>STANDARDIZE(C8,C$20,C$21)</f>
        <v>1.6329931618554523</v>
      </c>
      <c r="N8">
        <f>STANDARDIZE(D8,D$20,D$21)</f>
        <v>-0.53848643208576119</v>
      </c>
      <c r="O8">
        <f>STANDARDIZE(E8,E$20,E$21)</f>
        <v>-1.3353219001852803</v>
      </c>
      <c r="P8">
        <f>STANDARDIZE(F8,F$20,F$21)</f>
        <v>1.8488718134037407</v>
      </c>
      <c r="Q8">
        <f>STANDARDIZE(G8,G$20,G$21)</f>
        <v>1.6020819787597222</v>
      </c>
      <c r="R8">
        <f>STANDARDIZE(H8,H$20,H$21)</f>
        <v>0.99427411931986154</v>
      </c>
      <c r="S8">
        <f t="shared" si="1"/>
        <v>4.2044127410677357</v>
      </c>
    </row>
    <row r="9" spans="1:19" x14ac:dyDescent="0.35">
      <c r="A9" t="s">
        <v>32</v>
      </c>
      <c r="B9">
        <v>1</v>
      </c>
      <c r="C9">
        <v>2</v>
      </c>
      <c r="D9">
        <v>0</v>
      </c>
      <c r="E9">
        <v>0</v>
      </c>
      <c r="F9">
        <v>14</v>
      </c>
      <c r="G9">
        <v>1</v>
      </c>
      <c r="H9">
        <v>0</v>
      </c>
      <c r="I9">
        <f t="shared" si="0"/>
        <v>18</v>
      </c>
      <c r="K9" t="s">
        <v>7</v>
      </c>
      <c r="L9">
        <f>STANDARDIZE(B9,B$20,B$21)</f>
        <v>-0.88191710368819687</v>
      </c>
      <c r="M9">
        <f>STANDARDIZE(C9,C$20,C$21)</f>
        <v>1.6329931618554523</v>
      </c>
      <c r="N9">
        <f>STANDARDIZE(D9,D$20,D$21)</f>
        <v>-0.53848643208576119</v>
      </c>
      <c r="O9">
        <f>STANDARDIZE(E9,E$20,E$21)</f>
        <v>-1.3353219001852803</v>
      </c>
      <c r="P9">
        <f>STANDARDIZE(F9,F$20,F$21)</f>
        <v>1.1316370582040136</v>
      </c>
      <c r="Q9">
        <f>STANDARDIZE(G9,G$20,G$21)</f>
        <v>1.6020819787597222</v>
      </c>
      <c r="R9">
        <f>STANDARDIZE(H9,H$20,H$21)</f>
        <v>-0.54856503134888912</v>
      </c>
      <c r="S9">
        <f t="shared" si="1"/>
        <v>1.0624217315110607</v>
      </c>
    </row>
    <row r="10" spans="1:19" x14ac:dyDescent="0.35">
      <c r="A10" t="s">
        <v>33</v>
      </c>
      <c r="B10">
        <v>5</v>
      </c>
      <c r="C10">
        <v>0</v>
      </c>
      <c r="D10">
        <v>0</v>
      </c>
      <c r="E10">
        <v>1</v>
      </c>
      <c r="F10">
        <v>10</v>
      </c>
      <c r="G10">
        <v>0</v>
      </c>
      <c r="H10">
        <v>0</v>
      </c>
      <c r="I10">
        <f t="shared" si="0"/>
        <v>16</v>
      </c>
      <c r="K10" t="s">
        <v>8</v>
      </c>
      <c r="L10">
        <f>STANDARDIZE(B10,B$20,B$21)</f>
        <v>0.88191710368819687</v>
      </c>
      <c r="M10">
        <f>STANDARDIZE(C10,C$20,C$21)</f>
        <v>-0.81649658092772603</v>
      </c>
      <c r="N10">
        <f>STANDARDIZE(D10,D$20,D$21)</f>
        <v>-0.53848643208576119</v>
      </c>
      <c r="O10">
        <f>STANDARDIZE(E10,E$20,E$21)</f>
        <v>-8.3457618761579991E-2</v>
      </c>
      <c r="P10">
        <f>STANDARDIZE(F10,F$20,F$21)</f>
        <v>0.1753240512710442</v>
      </c>
      <c r="Q10">
        <f>STANDARDIZE(G10,G$20,G$21)</f>
        <v>-0.58257526500353529</v>
      </c>
      <c r="R10">
        <f>STANDARDIZE(H10,H$20,H$21)</f>
        <v>-0.54856503134888912</v>
      </c>
      <c r="S10">
        <f t="shared" si="1"/>
        <v>-1.5123397731682506</v>
      </c>
    </row>
    <row r="11" spans="1:19" x14ac:dyDescent="0.35">
      <c r="A11" t="s">
        <v>34</v>
      </c>
      <c r="B11">
        <v>3</v>
      </c>
      <c r="C11">
        <v>1</v>
      </c>
      <c r="D11">
        <v>1</v>
      </c>
      <c r="E11">
        <v>1</v>
      </c>
      <c r="F11">
        <v>7</v>
      </c>
      <c r="G11">
        <v>0</v>
      </c>
      <c r="H11">
        <v>4</v>
      </c>
      <c r="I11">
        <f t="shared" si="0"/>
        <v>17</v>
      </c>
      <c r="K11" t="s">
        <v>9</v>
      </c>
      <c r="L11">
        <f>STANDARDIZE(B11,B$20,B$21)</f>
        <v>0</v>
      </c>
      <c r="M11">
        <f>STANDARDIZE(C11,C$20,C$21)</f>
        <v>0.40824829046386307</v>
      </c>
      <c r="N11">
        <f>STANDARDIZE(D11,D$20,D$21)</f>
        <v>0.47117562807504104</v>
      </c>
      <c r="O11">
        <f>STANDARDIZE(E11,E$20,E$21)</f>
        <v>-8.3457618761579991E-2</v>
      </c>
      <c r="P11">
        <f>STANDARDIZE(F11,F$20,F$21)</f>
        <v>-0.5419107039286829</v>
      </c>
      <c r="Q11">
        <f>STANDARDIZE(G11,G$20,G$21)</f>
        <v>-0.58257526500353529</v>
      </c>
      <c r="R11">
        <f>STANDARDIZE(H11,H$20,H$21)</f>
        <v>1.5085538362094453</v>
      </c>
      <c r="S11">
        <f t="shared" si="1"/>
        <v>1.1800341670545511</v>
      </c>
    </row>
    <row r="12" spans="1:19" x14ac:dyDescent="0.35">
      <c r="A12" t="s">
        <v>35</v>
      </c>
      <c r="B12">
        <v>5</v>
      </c>
      <c r="C12">
        <v>2</v>
      </c>
      <c r="D12">
        <v>0</v>
      </c>
      <c r="E12">
        <v>2</v>
      </c>
      <c r="F12">
        <v>13</v>
      </c>
      <c r="G12">
        <v>0</v>
      </c>
      <c r="H12">
        <v>6</v>
      </c>
      <c r="I12">
        <f t="shared" si="0"/>
        <v>28</v>
      </c>
      <c r="K12" t="s">
        <v>10</v>
      </c>
      <c r="L12">
        <f>STANDARDIZE(B12,B$20,B$21)</f>
        <v>0.88191710368819687</v>
      </c>
      <c r="M12">
        <f>STANDARDIZE(C12,C$20,C$21)</f>
        <v>1.6329931618554523</v>
      </c>
      <c r="N12">
        <f>STANDARDIZE(D12,D$20,D$21)</f>
        <v>-0.53848643208576119</v>
      </c>
      <c r="O12">
        <f>STANDARDIZE(E12,E$20,E$21)</f>
        <v>1.1684066626621201</v>
      </c>
      <c r="P12">
        <f>STANDARDIZE(F12,F$20,F$21)</f>
        <v>0.89255880647077124</v>
      </c>
      <c r="Q12">
        <f>STANDARDIZE(G12,G$20,G$21)</f>
        <v>-0.58257526500353529</v>
      </c>
      <c r="R12">
        <f>STANDARDIZE(H12,H$20,H$21)</f>
        <v>2.5371132699886125</v>
      </c>
      <c r="S12">
        <f t="shared" si="1"/>
        <v>5.9919273075758568</v>
      </c>
    </row>
    <row r="13" spans="1:19" x14ac:dyDescent="0.35">
      <c r="A13" t="s">
        <v>36</v>
      </c>
      <c r="B13">
        <v>2</v>
      </c>
      <c r="C13">
        <v>0</v>
      </c>
      <c r="D13">
        <v>0</v>
      </c>
      <c r="E13">
        <v>1</v>
      </c>
      <c r="F13">
        <v>6</v>
      </c>
      <c r="G13">
        <v>0</v>
      </c>
      <c r="H13">
        <v>0</v>
      </c>
      <c r="I13">
        <f t="shared" si="0"/>
        <v>9</v>
      </c>
      <c r="L13">
        <f>STANDARDIZE(B13,B$20,B$21)</f>
        <v>-0.44095855184409843</v>
      </c>
      <c r="M13">
        <f>STANDARDIZE(C13,C$20,C$21)</f>
        <v>-0.81649658092772603</v>
      </c>
      <c r="N13">
        <f>STANDARDIZE(D13,D$20,D$21)</f>
        <v>-0.53848643208576119</v>
      </c>
      <c r="O13">
        <f>STANDARDIZE(E13,E$20,E$21)</f>
        <v>-8.3457618761579991E-2</v>
      </c>
      <c r="P13">
        <f>STANDARDIZE(F13,F$20,F$21)</f>
        <v>-0.78098895566192528</v>
      </c>
      <c r="Q13">
        <f>STANDARDIZE(G13,G$20,G$21)</f>
        <v>-0.58257526500353529</v>
      </c>
      <c r="R13">
        <f>STANDARDIZE(H13,H$20,H$21)</f>
        <v>-0.54856503134888912</v>
      </c>
      <c r="S13">
        <f t="shared" si="1"/>
        <v>-3.7915284356335155</v>
      </c>
    </row>
    <row r="14" spans="1:19" x14ac:dyDescent="0.35">
      <c r="A14" t="s">
        <v>37</v>
      </c>
      <c r="B14">
        <v>0</v>
      </c>
      <c r="C14">
        <v>0</v>
      </c>
      <c r="D14">
        <v>2</v>
      </c>
      <c r="E14">
        <v>0</v>
      </c>
      <c r="F14">
        <v>3</v>
      </c>
      <c r="G14">
        <v>0</v>
      </c>
      <c r="H14">
        <v>0</v>
      </c>
      <c r="I14">
        <f t="shared" si="0"/>
        <v>5</v>
      </c>
      <c r="L14">
        <f>STANDARDIZE(B14,B$20,B$21)</f>
        <v>-1.3228756555322954</v>
      </c>
      <c r="M14">
        <f>STANDARDIZE(C14,C$20,C$21)</f>
        <v>-0.81649658092772603</v>
      </c>
      <c r="N14">
        <f>STANDARDIZE(D14,D$20,D$21)</f>
        <v>1.4808376882358434</v>
      </c>
      <c r="O14">
        <f>STANDARDIZE(E14,E$20,E$21)</f>
        <v>-1.3353219001852803</v>
      </c>
      <c r="P14">
        <f>STANDARDIZE(F14,F$20,F$21)</f>
        <v>-1.4982237108616523</v>
      </c>
      <c r="Q14">
        <f>STANDARDIZE(G14,G$20,G$21)</f>
        <v>-0.58257526500353529</v>
      </c>
      <c r="R14">
        <f>STANDARDIZE(H14,H$20,H$21)</f>
        <v>-0.54856503134888912</v>
      </c>
      <c r="S14">
        <f t="shared" si="1"/>
        <v>-4.6232204556235343</v>
      </c>
    </row>
    <row r="15" spans="1:19" x14ac:dyDescent="0.35">
      <c r="A15" t="s">
        <v>38</v>
      </c>
      <c r="B15">
        <v>5</v>
      </c>
      <c r="C15">
        <v>0</v>
      </c>
      <c r="D15">
        <v>0</v>
      </c>
      <c r="E15">
        <v>1</v>
      </c>
      <c r="F15">
        <v>9</v>
      </c>
      <c r="G15">
        <v>0</v>
      </c>
      <c r="H15">
        <v>0</v>
      </c>
      <c r="I15">
        <f t="shared" si="0"/>
        <v>15</v>
      </c>
      <c r="L15">
        <f>STANDARDIZE(B15,B$20,B$21)</f>
        <v>0.88191710368819687</v>
      </c>
      <c r="M15">
        <f>STANDARDIZE(C15,C$20,C$21)</f>
        <v>-0.81649658092772603</v>
      </c>
      <c r="N15">
        <f>STANDARDIZE(D15,D$20,D$21)</f>
        <v>-0.53848643208576119</v>
      </c>
      <c r="O15">
        <f>STANDARDIZE(E15,E$20,E$21)</f>
        <v>-8.3457618761579991E-2</v>
      </c>
      <c r="P15">
        <f>STANDARDIZE(F15,F$20,F$21)</f>
        <v>-6.3754200462198166E-2</v>
      </c>
      <c r="Q15">
        <f>STANDARDIZE(G15,G$20,G$21)</f>
        <v>-0.58257526500353529</v>
      </c>
      <c r="R15">
        <f>STANDARDIZE(H15,H$20,H$21)</f>
        <v>-0.54856503134888912</v>
      </c>
      <c r="S15">
        <f t="shared" si="1"/>
        <v>-1.751418024901493</v>
      </c>
    </row>
    <row r="16" spans="1:19" x14ac:dyDescent="0.35">
      <c r="A16" t="s">
        <v>39</v>
      </c>
      <c r="B16">
        <v>2</v>
      </c>
      <c r="C16">
        <v>0</v>
      </c>
      <c r="D16">
        <v>0</v>
      </c>
      <c r="E16">
        <v>1</v>
      </c>
      <c r="F16">
        <v>5</v>
      </c>
      <c r="G16">
        <v>0</v>
      </c>
      <c r="H16">
        <v>0</v>
      </c>
      <c r="I16">
        <f t="shared" si="0"/>
        <v>8</v>
      </c>
      <c r="L16">
        <f>STANDARDIZE(B16,B$20,B$21)</f>
        <v>-0.44095855184409843</v>
      </c>
      <c r="M16">
        <f>STANDARDIZE(C16,C$20,C$21)</f>
        <v>-0.81649658092772603</v>
      </c>
      <c r="N16">
        <f>STANDARDIZE(D16,D$20,D$21)</f>
        <v>-0.53848643208576119</v>
      </c>
      <c r="O16">
        <f>STANDARDIZE(E16,E$20,E$21)</f>
        <v>-8.3457618761579991E-2</v>
      </c>
      <c r="P16">
        <f>STANDARDIZE(F16,F$20,F$21)</f>
        <v>-1.0200672073951675</v>
      </c>
      <c r="Q16">
        <f>STANDARDIZE(G16,G$20,G$21)</f>
        <v>-0.58257526500353529</v>
      </c>
      <c r="R16">
        <f>STANDARDIZE(H16,H$20,H$21)</f>
        <v>-0.54856503134888912</v>
      </c>
      <c r="S16">
        <f t="shared" si="1"/>
        <v>-4.0306066873667579</v>
      </c>
    </row>
    <row r="20" spans="1:19" x14ac:dyDescent="0.35">
      <c r="A20" t="s">
        <v>18</v>
      </c>
      <c r="B20">
        <f>AVERAGE(B2:B16)</f>
        <v>3</v>
      </c>
      <c r="C20">
        <f>AVERAGE(C2:C16)</f>
        <v>0.66666666666666663</v>
      </c>
      <c r="D20">
        <f>AVERAGE(D2:D16)</f>
        <v>0.53333333333333333</v>
      </c>
      <c r="E20">
        <f>AVERAGE(E2:E16)</f>
        <v>1.0666666666666667</v>
      </c>
      <c r="F20">
        <f>AVERAGE(F2:F16)</f>
        <v>9.2666666666666675</v>
      </c>
      <c r="G20">
        <f>AVERAGE(G2:G16)</f>
        <v>0.26666666666666666</v>
      </c>
      <c r="H20">
        <f>AVERAGE(H2:H16)</f>
        <v>1.0666666666666667</v>
      </c>
    </row>
    <row r="21" spans="1:19" x14ac:dyDescent="0.35">
      <c r="A21" t="s">
        <v>19</v>
      </c>
      <c r="B21">
        <f>STDEV(B2:B16)</f>
        <v>2.2677868380553634</v>
      </c>
      <c r="C21">
        <f>STDEV(C2:C16)</f>
        <v>0.81649658092772603</v>
      </c>
      <c r="D21">
        <f>STDEV(D2:D16)</f>
        <v>0.99043040187202502</v>
      </c>
      <c r="E21">
        <f>STDEV(E2:E16)</f>
        <v>0.7988086367179803</v>
      </c>
      <c r="F21">
        <f>STDEV(F2:F16)</f>
        <v>4.1827309374663466</v>
      </c>
      <c r="G21">
        <f>STDEV(G2:G16)</f>
        <v>0.45773770821706344</v>
      </c>
      <c r="H21">
        <f>STDEV(H2:H16)</f>
        <v>1.9444671200491874</v>
      </c>
    </row>
    <row r="22" spans="1:19" x14ac:dyDescent="0.35">
      <c r="K22" t="s">
        <v>21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24</v>
      </c>
    </row>
    <row r="23" spans="1:19" x14ac:dyDescent="0.35">
      <c r="A23" t="s">
        <v>22</v>
      </c>
      <c r="B23">
        <f>MIN(B2:B16)</f>
        <v>0</v>
      </c>
      <c r="C23">
        <f>MIN(C2:C16)</f>
        <v>0</v>
      </c>
      <c r="D23">
        <f>MIN(D2:D16)</f>
        <v>0</v>
      </c>
      <c r="E23">
        <f>MIN(E2:E16)</f>
        <v>0</v>
      </c>
      <c r="F23">
        <f>MIN(F2:F16)</f>
        <v>3</v>
      </c>
      <c r="G23">
        <f>MIN(G2:G16)</f>
        <v>0</v>
      </c>
      <c r="H23">
        <f>MIN(H2:H16)</f>
        <v>0</v>
      </c>
      <c r="K23" t="s">
        <v>0</v>
      </c>
      <c r="L23">
        <f>(B2-B$23)/(B$24-B$23)</f>
        <v>0.22222222222222221</v>
      </c>
      <c r="M23">
        <f>(C2-C$23)/(C$24-C$23)</f>
        <v>0</v>
      </c>
      <c r="N23">
        <f>(D2-D$23)/(D$24-D$23)</f>
        <v>0</v>
      </c>
      <c r="O23">
        <f>(E2-E$23)/(E$24-E$23)</f>
        <v>1</v>
      </c>
      <c r="P23">
        <f>(F2-F$23)/(F$24-F$23)</f>
        <v>0.21428571428571427</v>
      </c>
      <c r="Q23">
        <f>(G2-G$23)/(G$24-G$23)</f>
        <v>0</v>
      </c>
      <c r="R23">
        <f>(H2-H$23)/(H$24-H$23)</f>
        <v>0</v>
      </c>
      <c r="S23">
        <f>SUM(L23:R23)</f>
        <v>1.4365079365079365</v>
      </c>
    </row>
    <row r="24" spans="1:19" x14ac:dyDescent="0.35">
      <c r="A24" t="s">
        <v>23</v>
      </c>
      <c r="B24">
        <f>MAX(B2:B16)</f>
        <v>9</v>
      </c>
      <c r="C24">
        <f>MAX(C2:C16)</f>
        <v>2</v>
      </c>
      <c r="D24">
        <f>MAX(D2:D16)</f>
        <v>3</v>
      </c>
      <c r="E24">
        <f>MAX(E2:E16)</f>
        <v>2</v>
      </c>
      <c r="F24">
        <f>MAX(F2:F16)</f>
        <v>17</v>
      </c>
      <c r="G24">
        <f>MAX(G2:G16)</f>
        <v>1</v>
      </c>
      <c r="H24">
        <f>MAX(H2:H16)</f>
        <v>6</v>
      </c>
      <c r="K24" t="s">
        <v>1</v>
      </c>
      <c r="L24">
        <f>(B3-B$23)/(B$24-B$23)</f>
        <v>1</v>
      </c>
      <c r="M24">
        <f>(C3-C$23)/(C$24-C$23)</f>
        <v>0</v>
      </c>
      <c r="N24">
        <f>(D3-D$23)/(D$24-D$23)</f>
        <v>1</v>
      </c>
      <c r="O24">
        <f>(E3-E$23)/(E$24-E$23)</f>
        <v>1</v>
      </c>
      <c r="P24">
        <f>(F3-F$23)/(F$24-F$23)</f>
        <v>0.6428571428571429</v>
      </c>
      <c r="Q24">
        <f>(G3-G$23)/(G$24-G$23)</f>
        <v>0</v>
      </c>
      <c r="R24">
        <f>(H3-H$23)/(H$24-H$23)</f>
        <v>0</v>
      </c>
      <c r="S24" s="1">
        <f t="shared" ref="S24:S33" si="2">SUM(L24:R24)</f>
        <v>3.6428571428571428</v>
      </c>
    </row>
    <row r="25" spans="1:19" x14ac:dyDescent="0.35">
      <c r="K25" t="s">
        <v>2</v>
      </c>
      <c r="L25">
        <f>(B4-B$23)/(B$24-B$23)</f>
        <v>0.33333333333333331</v>
      </c>
      <c r="M25">
        <f>(C4-C$23)/(C$24-C$23)</f>
        <v>0.5</v>
      </c>
      <c r="N25">
        <f>(D4-D$23)/(D$24-D$23)</f>
        <v>0</v>
      </c>
      <c r="O25">
        <f>(E4-E$23)/(E$24-E$23)</f>
        <v>1</v>
      </c>
      <c r="P25">
        <f>(F4-F$23)/(F$24-F$23)</f>
        <v>0.21428571428571427</v>
      </c>
      <c r="Q25">
        <f>(G4-G$23)/(G$24-G$23)</f>
        <v>0</v>
      </c>
      <c r="R25">
        <f>(H4-H$23)/(H$24-H$23)</f>
        <v>0.5</v>
      </c>
      <c r="S25">
        <f t="shared" si="2"/>
        <v>2.5476190476190474</v>
      </c>
    </row>
    <row r="26" spans="1:19" x14ac:dyDescent="0.35">
      <c r="K26" t="s">
        <v>3</v>
      </c>
      <c r="L26">
        <f>(B5-B$23)/(B$24-B$23)</f>
        <v>0.33333333333333331</v>
      </c>
      <c r="M26">
        <f>(C5-C$23)/(C$24-C$23)</f>
        <v>0</v>
      </c>
      <c r="N26">
        <f>(D5-D$23)/(D$24-D$23)</f>
        <v>0</v>
      </c>
      <c r="O26">
        <f>(E5-E$23)/(E$24-E$23)</f>
        <v>1</v>
      </c>
      <c r="P26">
        <f>(F5-F$23)/(F$24-F$23)</f>
        <v>0.14285714285714285</v>
      </c>
      <c r="Q26">
        <f>(G5-G$23)/(G$24-G$23)</f>
        <v>0</v>
      </c>
      <c r="R26">
        <f>(H5-H$23)/(H$24-H$23)</f>
        <v>0</v>
      </c>
      <c r="S26" s="1">
        <f t="shared" si="2"/>
        <v>1.4761904761904761</v>
      </c>
    </row>
    <row r="27" spans="1:19" x14ac:dyDescent="0.35">
      <c r="K27" t="s">
        <v>4</v>
      </c>
      <c r="L27">
        <f>(B6-B$23)/(B$24-B$23)</f>
        <v>0.1111111111111111</v>
      </c>
      <c r="M27">
        <f>(C6-C$23)/(C$24-C$23)</f>
        <v>0.5</v>
      </c>
      <c r="N27">
        <f>(D6-D$23)/(D$24-D$23)</f>
        <v>0.66666666666666663</v>
      </c>
      <c r="O27">
        <f>(E6-E$23)/(E$24-E$23)</f>
        <v>0.5</v>
      </c>
      <c r="P27">
        <f>(F6-F$23)/(F$24-F$23)</f>
        <v>0.7142857142857143</v>
      </c>
      <c r="Q27">
        <f>(G6-G$23)/(G$24-G$23)</f>
        <v>1</v>
      </c>
      <c r="R27">
        <f>(H6-H$23)/(H$24-H$23)</f>
        <v>0</v>
      </c>
      <c r="S27">
        <f t="shared" si="2"/>
        <v>3.4920634920634921</v>
      </c>
    </row>
    <row r="28" spans="1:19" x14ac:dyDescent="0.35">
      <c r="K28" t="s">
        <v>5</v>
      </c>
      <c r="L28">
        <f>(B7-B$23)/(B$24-B$23)</f>
        <v>0.1111111111111111</v>
      </c>
      <c r="M28">
        <f>(C7-C$23)/(C$24-C$23)</f>
        <v>0.5</v>
      </c>
      <c r="N28">
        <f>(D7-D$23)/(D$24-D$23)</f>
        <v>0</v>
      </c>
      <c r="O28">
        <f>(E7-E$23)/(E$24-E$23)</f>
        <v>0</v>
      </c>
      <c r="P28">
        <f>(F7-F$23)/(F$24-F$23)</f>
        <v>0.7142857142857143</v>
      </c>
      <c r="Q28">
        <f>(G7-G$23)/(G$24-G$23)</f>
        <v>1</v>
      </c>
      <c r="R28">
        <f>(H7-H$23)/(H$24-H$23)</f>
        <v>0</v>
      </c>
      <c r="S28" s="1">
        <f t="shared" si="2"/>
        <v>2.3253968253968256</v>
      </c>
    </row>
    <row r="29" spans="1:19" x14ac:dyDescent="0.35">
      <c r="K29" t="s">
        <v>6</v>
      </c>
      <c r="L29">
        <f>(B8-B$23)/(B$24-B$23)</f>
        <v>0.33333333333333331</v>
      </c>
      <c r="M29">
        <f>(C8-C$23)/(C$24-C$23)</f>
        <v>1</v>
      </c>
      <c r="N29">
        <f>(D8-D$23)/(D$24-D$23)</f>
        <v>0</v>
      </c>
      <c r="O29">
        <f>(E8-E$23)/(E$24-E$23)</f>
        <v>0</v>
      </c>
      <c r="P29">
        <f>(F8-F$23)/(F$24-F$23)</f>
        <v>1</v>
      </c>
      <c r="Q29">
        <f>(G8-G$23)/(G$24-G$23)</f>
        <v>1</v>
      </c>
      <c r="R29">
        <f>(H8-H$23)/(H$24-H$23)</f>
        <v>0.5</v>
      </c>
      <c r="S29">
        <f t="shared" si="2"/>
        <v>3.833333333333333</v>
      </c>
    </row>
    <row r="30" spans="1:19" x14ac:dyDescent="0.35">
      <c r="K30" t="s">
        <v>7</v>
      </c>
      <c r="L30">
        <f>(B9-B$23)/(B$24-B$23)</f>
        <v>0.1111111111111111</v>
      </c>
      <c r="M30">
        <f>(C9-C$23)/(C$24-C$23)</f>
        <v>1</v>
      </c>
      <c r="N30">
        <f>(D9-D$23)/(D$24-D$23)</f>
        <v>0</v>
      </c>
      <c r="O30">
        <f>(E9-E$23)/(E$24-E$23)</f>
        <v>0</v>
      </c>
      <c r="P30">
        <f>(F9-F$23)/(F$24-F$23)</f>
        <v>0.7857142857142857</v>
      </c>
      <c r="Q30">
        <f>(G9-G$23)/(G$24-G$23)</f>
        <v>1</v>
      </c>
      <c r="R30">
        <f>(H9-H$23)/(H$24-H$23)</f>
        <v>0</v>
      </c>
      <c r="S30">
        <f t="shared" si="2"/>
        <v>2.8968253968253967</v>
      </c>
    </row>
    <row r="31" spans="1:19" x14ac:dyDescent="0.35">
      <c r="K31" t="s">
        <v>8</v>
      </c>
      <c r="L31">
        <f>(B10-B$23)/(B$24-B$23)</f>
        <v>0.55555555555555558</v>
      </c>
      <c r="M31">
        <f>(C10-C$23)/(C$24-C$23)</f>
        <v>0</v>
      </c>
      <c r="N31">
        <f>(D10-D$23)/(D$24-D$23)</f>
        <v>0</v>
      </c>
      <c r="O31">
        <f>(E10-E$23)/(E$24-E$23)</f>
        <v>0.5</v>
      </c>
      <c r="P31">
        <f>(F10-F$23)/(F$24-F$23)</f>
        <v>0.5</v>
      </c>
      <c r="Q31">
        <f>(G10-G$23)/(G$24-G$23)</f>
        <v>0</v>
      </c>
      <c r="R31">
        <f>(H10-H$23)/(H$24-H$23)</f>
        <v>0</v>
      </c>
      <c r="S31">
        <f t="shared" si="2"/>
        <v>1.5555555555555556</v>
      </c>
    </row>
    <row r="32" spans="1:19" x14ac:dyDescent="0.35">
      <c r="K32" t="s">
        <v>9</v>
      </c>
      <c r="L32">
        <f>(B11-B$23)/(B$24-B$23)</f>
        <v>0.33333333333333331</v>
      </c>
      <c r="M32">
        <f>(C11-C$23)/(C$24-C$23)</f>
        <v>0.5</v>
      </c>
      <c r="N32">
        <f>(D11-D$23)/(D$24-D$23)</f>
        <v>0.33333333333333331</v>
      </c>
      <c r="O32">
        <f>(E11-E$23)/(E$24-E$23)</f>
        <v>0.5</v>
      </c>
      <c r="P32">
        <f>(F11-F$23)/(F$24-F$23)</f>
        <v>0.2857142857142857</v>
      </c>
      <c r="Q32">
        <f>(G11-G$23)/(G$24-G$23)</f>
        <v>0</v>
      </c>
      <c r="R32">
        <f>(H11-H$23)/(H$24-H$23)</f>
        <v>0.66666666666666663</v>
      </c>
      <c r="S32">
        <f t="shared" si="2"/>
        <v>2.6190476190476186</v>
      </c>
    </row>
    <row r="33" spans="11:19" x14ac:dyDescent="0.35">
      <c r="K33" t="s">
        <v>10</v>
      </c>
      <c r="L33">
        <f>(B12-B$23)/(B$24-B$23)</f>
        <v>0.55555555555555558</v>
      </c>
      <c r="M33">
        <f>(C12-C$23)/(C$24-C$23)</f>
        <v>1</v>
      </c>
      <c r="N33">
        <f>(D12-D$23)/(D$24-D$23)</f>
        <v>0</v>
      </c>
      <c r="O33">
        <f>(E12-E$23)/(E$24-E$23)</f>
        <v>1</v>
      </c>
      <c r="P33">
        <f>(F12-F$23)/(F$24-F$23)</f>
        <v>0.7142857142857143</v>
      </c>
      <c r="Q33">
        <f>(G12-G$23)/(G$24-G$23)</f>
        <v>0</v>
      </c>
      <c r="R33">
        <f>(H12-H$23)/(H$24-H$23)</f>
        <v>1</v>
      </c>
      <c r="S33">
        <f t="shared" si="2"/>
        <v>4.2698412698412698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Gabriele Rodrigues</cp:lastModifiedBy>
  <dcterms:created xsi:type="dcterms:W3CDTF">2021-09-24T23:23:12Z</dcterms:created>
  <dcterms:modified xsi:type="dcterms:W3CDTF">2023-09-28T01:39:11Z</dcterms:modified>
</cp:coreProperties>
</file>