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e\2SMR\Aplicaiciones ofimatica\"/>
    </mc:Choice>
  </mc:AlternateContent>
  <bookViews>
    <workbookView xWindow="0" yWindow="0" windowWidth="28800" windowHeight="1221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3" l="1"/>
  <c r="E12" i="3"/>
  <c r="F12" i="3"/>
  <c r="C12" i="3"/>
  <c r="F4" i="3"/>
  <c r="F5" i="3"/>
  <c r="F6" i="3"/>
  <c r="F7" i="3"/>
  <c r="F8" i="3"/>
  <c r="F9" i="3"/>
  <c r="F10" i="3"/>
  <c r="F3" i="3"/>
  <c r="E10" i="3"/>
  <c r="E4" i="3"/>
  <c r="E5" i="3"/>
  <c r="E6" i="3"/>
  <c r="E7" i="3"/>
  <c r="E8" i="3"/>
  <c r="E9" i="3"/>
  <c r="E3" i="3"/>
  <c r="D10" i="2" l="1"/>
  <c r="E10" i="2"/>
  <c r="C10" i="2"/>
  <c r="F9" i="2"/>
  <c r="F7" i="2"/>
  <c r="D9" i="2"/>
  <c r="E9" i="2"/>
  <c r="C9" i="2"/>
  <c r="D7" i="2"/>
  <c r="E7" i="2"/>
  <c r="C7" i="2"/>
  <c r="F8" i="2"/>
  <c r="F6" i="2"/>
  <c r="D14" i="1" l="1"/>
  <c r="B14" i="1"/>
  <c r="B12" i="1"/>
  <c r="D12" i="1"/>
  <c r="G9" i="1"/>
  <c r="F9" i="1"/>
  <c r="E9" i="1"/>
  <c r="D9" i="1"/>
  <c r="C9" i="1"/>
  <c r="B7" i="1"/>
</calcChain>
</file>

<file path=xl/sharedStrings.xml><?xml version="1.0" encoding="utf-8"?>
<sst xmlns="http://schemas.openxmlformats.org/spreadsheetml/2006/main" count="37" uniqueCount="35">
  <si>
    <t>Estadística Escolar
Curso 1ºA</t>
  </si>
  <si>
    <t>Nº
Alumnos</t>
  </si>
  <si>
    <t>Nº
Insuficientes</t>
  </si>
  <si>
    <t>Nº
Suficientes</t>
  </si>
  <si>
    <t>Nº
Bien</t>
  </si>
  <si>
    <t>Nº
Notables</t>
  </si>
  <si>
    <t>Nº
Sobresalientes</t>
  </si>
  <si>
    <t>%
Insuficientes</t>
  </si>
  <si>
    <t>%
Suficientes</t>
  </si>
  <si>
    <t>%
Bien</t>
  </si>
  <si>
    <t>%
Notables</t>
  </si>
  <si>
    <t>%
Sobresalientes</t>
  </si>
  <si>
    <t>Núm.Suspensos</t>
  </si>
  <si>
    <t>Núm.Aprobados</t>
  </si>
  <si>
    <t>% Suspensos</t>
  </si>
  <si>
    <t xml:space="preserve">% Aprobados </t>
  </si>
  <si>
    <t>Importaciones/Exportaciones Españolas</t>
  </si>
  <si>
    <t>Años</t>
  </si>
  <si>
    <t>Total</t>
  </si>
  <si>
    <t>Exportaciones</t>
  </si>
  <si>
    <t>% s/total</t>
  </si>
  <si>
    <t>Importaciones</t>
  </si>
  <si>
    <t>Diferecnica inport/export (%)</t>
  </si>
  <si>
    <t>Tn 2004</t>
  </si>
  <si>
    <t>Tn 2005</t>
  </si>
  <si>
    <t>TOTAL</t>
  </si>
  <si>
    <t>MEDIAS</t>
  </si>
  <si>
    <t>Almeria</t>
  </si>
  <si>
    <t>Cádiz</t>
  </si>
  <si>
    <t>Granada</t>
  </si>
  <si>
    <t>Huelva</t>
  </si>
  <si>
    <t>Jaén</t>
  </si>
  <si>
    <t>Málaga</t>
  </si>
  <si>
    <t>Sevilla</t>
  </si>
  <si>
    <t>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</si>
</sst>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5">
    <xf numFmtId="0" fontId="0" fillId="0" borderId="0" xfId="0"/>
    <xf numFmtId="0" fontId="1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10" fontId="0" fillId="0" borderId="0" xfId="0" applyNumberFormat="1" applyBorder="1"/>
    <xf numFmtId="0" fontId="1" fillId="3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3" fontId="0" fillId="0" borderId="1" xfId="0" applyNumberFormat="1" applyBorder="1"/>
    <xf numFmtId="3" fontId="6" fillId="5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90-4F33-94BF-2FCDE7ED2A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90-4F33-94BF-2FCDE7ED2A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90-4F33-94BF-2FCDE7ED2A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90-4F33-94BF-2FCDE7ED2A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A90-4F33-94BF-2FCDE7ED2ABB}"/>
              </c:ext>
            </c:extLst>
          </c:dPt>
          <c:cat>
            <c:strRef>
              <c:f>Hoja1!$C$8:$G$8</c:f>
              <c:strCache>
                <c:ptCount val="5"/>
                <c:pt idx="0">
                  <c:v>%
Insuficientes</c:v>
                </c:pt>
                <c:pt idx="1">
                  <c:v>%
Suficientes</c:v>
                </c:pt>
                <c:pt idx="2">
                  <c:v>%
Bien</c:v>
                </c:pt>
                <c:pt idx="3">
                  <c:v>%
Notables</c:v>
                </c:pt>
                <c:pt idx="4">
                  <c:v>%
Sobresalientes</c:v>
                </c:pt>
              </c:strCache>
            </c:strRef>
          </c:cat>
          <c:val>
            <c:numRef>
              <c:f>Hoja1!$C$9:$G$9</c:f>
              <c:numCache>
                <c:formatCode>0.00%</c:formatCode>
                <c:ptCount val="5"/>
                <c:pt idx="0">
                  <c:v>0.1</c:v>
                </c:pt>
                <c:pt idx="1">
                  <c:v>0.33333333333333331</c:v>
                </c:pt>
                <c:pt idx="2">
                  <c:v>0.23333333333333334</c:v>
                </c:pt>
                <c:pt idx="3">
                  <c:v>0.2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B-42FE-8072-B908F48B1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Importacion</a:t>
            </a:r>
            <a:r>
              <a:rPr lang="es-ES" baseline="0"/>
              <a:t> exportacion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8099517652254893"/>
          <c:y val="0.19038426496048416"/>
          <c:w val="0.7167670505180207"/>
          <c:h val="0.423131068524765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Hoja2!$B$6</c:f>
              <c:strCache>
                <c:ptCount val="1"/>
                <c:pt idx="0">
                  <c:v>Exportaciones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Hoja2!$C$3:$F$5</c:f>
              <c:strCache>
                <c:ptCount val="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Total</c:v>
                </c:pt>
              </c:strCache>
            </c:strRef>
          </c:cat>
          <c:val>
            <c:numRef>
              <c:f>Hoja2!$C$6:$F$6</c:f>
              <c:numCache>
                <c:formatCode>#,##0.00\ "€"</c:formatCode>
                <c:ptCount val="4"/>
                <c:pt idx="0">
                  <c:v>24247</c:v>
                </c:pt>
                <c:pt idx="1">
                  <c:v>27255</c:v>
                </c:pt>
                <c:pt idx="2">
                  <c:v>36153</c:v>
                </c:pt>
                <c:pt idx="3">
                  <c:v>87655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0-4B1F-8C65-AB20D2166D26}"/>
            </c:ext>
          </c:extLst>
        </c:ser>
        <c:ser>
          <c:idx val="1"/>
          <c:order val="1"/>
          <c:tx>
            <c:strRef>
              <c:f>Hoja2!$B$7</c:f>
              <c:strCache>
                <c:ptCount val="1"/>
                <c:pt idx="0">
                  <c:v>% s/total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Hoja2!$C$3:$F$5</c:f>
              <c:strCache>
                <c:ptCount val="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Total</c:v>
                </c:pt>
              </c:strCache>
            </c:strRef>
          </c:cat>
          <c:val>
            <c:numRef>
              <c:f>Hoja2!$C$7:$F$7</c:f>
              <c:numCache>
                <c:formatCode>0.00%</c:formatCode>
                <c:ptCount val="4"/>
                <c:pt idx="0">
                  <c:v>0.27661856140551022</c:v>
                </c:pt>
                <c:pt idx="1">
                  <c:v>0.31093491529290973</c:v>
                </c:pt>
                <c:pt idx="2">
                  <c:v>0.41244652330158005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0-4B1F-8C65-AB20D2166D26}"/>
            </c:ext>
          </c:extLst>
        </c:ser>
        <c:ser>
          <c:idx val="2"/>
          <c:order val="2"/>
          <c:tx>
            <c:strRef>
              <c:f>Hoja2!$B$8</c:f>
              <c:strCache>
                <c:ptCount val="1"/>
                <c:pt idx="0">
                  <c:v>Importaciones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Hoja2!$C$3:$F$5</c:f>
              <c:strCache>
                <c:ptCount val="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Total</c:v>
                </c:pt>
              </c:strCache>
            </c:strRef>
          </c:cat>
          <c:val>
            <c:numRef>
              <c:f>Hoja2!$C$8:$F$8</c:f>
              <c:numCache>
                <c:formatCode>#,##0.00\ "€"</c:formatCode>
                <c:ptCount val="4"/>
                <c:pt idx="0">
                  <c:v>29963</c:v>
                </c:pt>
                <c:pt idx="1">
                  <c:v>35390</c:v>
                </c:pt>
                <c:pt idx="2">
                  <c:v>51943</c:v>
                </c:pt>
                <c:pt idx="3">
                  <c:v>117296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90-4B1F-8C65-AB20D2166D26}"/>
            </c:ext>
          </c:extLst>
        </c:ser>
        <c:ser>
          <c:idx val="3"/>
          <c:order val="3"/>
          <c:tx>
            <c:strRef>
              <c:f>Hoja2!$B$9</c:f>
              <c:strCache>
                <c:ptCount val="1"/>
                <c:pt idx="0">
                  <c:v>% s/total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Hoja2!$C$3:$F$5</c:f>
              <c:strCache>
                <c:ptCount val="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Total</c:v>
                </c:pt>
              </c:strCache>
            </c:strRef>
          </c:cat>
          <c:val>
            <c:numRef>
              <c:f>Hoja2!$C$9:$F$9</c:f>
              <c:numCache>
                <c:formatCode>0.00%</c:formatCode>
                <c:ptCount val="4"/>
                <c:pt idx="0">
                  <c:v>0.255447756104215</c:v>
                </c:pt>
                <c:pt idx="1">
                  <c:v>0.30171531851043515</c:v>
                </c:pt>
                <c:pt idx="2">
                  <c:v>0.44283692538534991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90-4B1F-8C65-AB20D2166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949872"/>
        <c:axId val="488951120"/>
      </c:barChart>
      <c:lineChart>
        <c:grouping val="standard"/>
        <c:varyColors val="0"/>
        <c:ser>
          <c:idx val="4"/>
          <c:order val="4"/>
          <c:tx>
            <c:strRef>
              <c:f>Hoja2!$B$10</c:f>
              <c:strCache>
                <c:ptCount val="1"/>
                <c:pt idx="0">
                  <c:v>Diferecnica inport/export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Hoja2!$C$3:$F$5</c:f>
              <c:strCache>
                <c:ptCount val="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Total</c:v>
                </c:pt>
              </c:strCache>
            </c:strRef>
          </c:cat>
          <c:val>
            <c:numRef>
              <c:f>Hoja2!$C$10:$F$10</c:f>
              <c:numCache>
                <c:formatCode>0.00%</c:formatCode>
                <c:ptCount val="4"/>
                <c:pt idx="0">
                  <c:v>2.1170805301295226E-2</c:v>
                </c:pt>
                <c:pt idx="1">
                  <c:v>9.2195967824745817E-3</c:v>
                </c:pt>
                <c:pt idx="2">
                  <c:v>-3.0390402083769863E-2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90-4B1F-8C65-AB20D2166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947792"/>
        <c:axId val="488952784"/>
      </c:lineChart>
      <c:catAx>
        <c:axId val="48894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8951120"/>
        <c:crosses val="autoZero"/>
        <c:auto val="1"/>
        <c:lblAlgn val="ctr"/>
        <c:lblOffset val="100"/>
        <c:noMultiLvlLbl val="0"/>
      </c:catAx>
      <c:valAx>
        <c:axId val="48895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8949872"/>
        <c:crosses val="autoZero"/>
        <c:crossBetween val="between"/>
      </c:valAx>
      <c:valAx>
        <c:axId val="48895278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8947792"/>
        <c:crosses val="max"/>
        <c:crossBetween val="between"/>
      </c:valAx>
      <c:catAx>
        <c:axId val="488947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8952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Diferencia</a:t>
            </a:r>
            <a:r>
              <a:rPr lang="es-ES" baseline="0"/>
              <a:t> consumo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Hoja3!$C$2</c:f>
              <c:strCache>
                <c:ptCount val="1"/>
                <c:pt idx="0">
                  <c:v>Tn 2004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Hoja3!$B$3:$B$10</c:f>
              <c:strCache>
                <c:ptCount val="8"/>
                <c:pt idx="0">
                  <c:v>Almeria</c:v>
                </c:pt>
                <c:pt idx="1">
                  <c:v>Cádiz</c:v>
                </c:pt>
                <c:pt idx="2">
                  <c:v>Córdoba</c:v>
                </c:pt>
                <c:pt idx="3">
                  <c:v>Granada</c:v>
                </c:pt>
                <c:pt idx="4">
                  <c:v>Huelva</c:v>
                </c:pt>
                <c:pt idx="5">
                  <c:v>Jaén</c:v>
                </c:pt>
                <c:pt idx="6">
                  <c:v>Málaga</c:v>
                </c:pt>
                <c:pt idx="7">
                  <c:v>Sevilla</c:v>
                </c:pt>
              </c:strCache>
            </c:strRef>
          </c:cat>
          <c:val>
            <c:numRef>
              <c:f>Hoja3!$C$3:$C$10</c:f>
              <c:numCache>
                <c:formatCode>#,##0</c:formatCode>
                <c:ptCount val="8"/>
                <c:pt idx="0">
                  <c:v>472825</c:v>
                </c:pt>
                <c:pt idx="1">
                  <c:v>635758</c:v>
                </c:pt>
                <c:pt idx="2">
                  <c:v>391751</c:v>
                </c:pt>
                <c:pt idx="3">
                  <c:v>517147</c:v>
                </c:pt>
                <c:pt idx="4">
                  <c:v>277792</c:v>
                </c:pt>
                <c:pt idx="5">
                  <c:v>344378</c:v>
                </c:pt>
                <c:pt idx="6">
                  <c:v>139051</c:v>
                </c:pt>
                <c:pt idx="7">
                  <c:v>1413714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8-40E3-841E-FC3A9709C1D8}"/>
            </c:ext>
          </c:extLst>
        </c:ser>
        <c:ser>
          <c:idx val="1"/>
          <c:order val="1"/>
          <c:tx>
            <c:strRef>
              <c:f>Hoja3!$D$2</c:f>
              <c:strCache>
                <c:ptCount val="1"/>
                <c:pt idx="0">
                  <c:v>Tn 2005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Hoja3!$B$3:$B$10</c:f>
              <c:strCache>
                <c:ptCount val="8"/>
                <c:pt idx="0">
                  <c:v>Almeria</c:v>
                </c:pt>
                <c:pt idx="1">
                  <c:v>Cádiz</c:v>
                </c:pt>
                <c:pt idx="2">
                  <c:v>Córdoba</c:v>
                </c:pt>
                <c:pt idx="3">
                  <c:v>Granada</c:v>
                </c:pt>
                <c:pt idx="4">
                  <c:v>Huelva</c:v>
                </c:pt>
                <c:pt idx="5">
                  <c:v>Jaén</c:v>
                </c:pt>
                <c:pt idx="6">
                  <c:v>Málaga</c:v>
                </c:pt>
                <c:pt idx="7">
                  <c:v>Sevilla</c:v>
                </c:pt>
              </c:strCache>
            </c:strRef>
          </c:cat>
          <c:val>
            <c:numRef>
              <c:f>Hoja3!$D$3:$D$10</c:f>
              <c:numCache>
                <c:formatCode>#,##0</c:formatCode>
                <c:ptCount val="8"/>
                <c:pt idx="0">
                  <c:v>469450</c:v>
                </c:pt>
                <c:pt idx="1">
                  <c:v>477031</c:v>
                </c:pt>
                <c:pt idx="2">
                  <c:v>442085</c:v>
                </c:pt>
                <c:pt idx="3">
                  <c:v>517489</c:v>
                </c:pt>
                <c:pt idx="4">
                  <c:v>263190</c:v>
                </c:pt>
                <c:pt idx="5">
                  <c:v>295516</c:v>
                </c:pt>
                <c:pt idx="6">
                  <c:v>1021136</c:v>
                </c:pt>
                <c:pt idx="7">
                  <c:v>1146294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8-40E3-841E-FC3A9709C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704799"/>
        <c:axId val="616708127"/>
      </c:barChart>
      <c:catAx>
        <c:axId val="61670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708127"/>
        <c:crosses val="autoZero"/>
        <c:auto val="1"/>
        <c:lblAlgn val="ctr"/>
        <c:lblOffset val="100"/>
        <c:noMultiLvlLbl val="0"/>
      </c:catAx>
      <c:valAx>
        <c:axId val="6167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670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Consumo</a:t>
            </a:r>
            <a:r>
              <a:rPr lang="es-ES" baseline="0"/>
              <a:t> total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Hoja3!$B$3:$B$10</c:f>
              <c:strCache>
                <c:ptCount val="8"/>
                <c:pt idx="0">
                  <c:v>Almeria</c:v>
                </c:pt>
                <c:pt idx="1">
                  <c:v>Cádiz</c:v>
                </c:pt>
                <c:pt idx="2">
                  <c:v>Córdoba</c:v>
                </c:pt>
                <c:pt idx="3">
                  <c:v>Granada</c:v>
                </c:pt>
                <c:pt idx="4">
                  <c:v>Huelva</c:v>
                </c:pt>
                <c:pt idx="5">
                  <c:v>Jaén</c:v>
                </c:pt>
                <c:pt idx="6">
                  <c:v>Málaga</c:v>
                </c:pt>
                <c:pt idx="7">
                  <c:v>Sevilla</c:v>
                </c:pt>
              </c:strCache>
            </c:strRef>
          </c:cat>
          <c:val>
            <c:numRef>
              <c:f>Hoja3!$E$3:$E$10</c:f>
              <c:numCache>
                <c:formatCode>#,##0</c:formatCode>
                <c:ptCount val="8"/>
                <c:pt idx="0">
                  <c:v>942275</c:v>
                </c:pt>
                <c:pt idx="1">
                  <c:v>1112789</c:v>
                </c:pt>
                <c:pt idx="2">
                  <c:v>833836</c:v>
                </c:pt>
                <c:pt idx="3">
                  <c:v>1034636</c:v>
                </c:pt>
                <c:pt idx="4">
                  <c:v>540982</c:v>
                </c:pt>
                <c:pt idx="5">
                  <c:v>639894</c:v>
                </c:pt>
                <c:pt idx="6">
                  <c:v>1160187</c:v>
                </c:pt>
                <c:pt idx="7">
                  <c:v>2560008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9-491B-8189-D2A46F46F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608175"/>
        <c:axId val="615619823"/>
      </c:barChart>
      <c:catAx>
        <c:axId val="61560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619823"/>
        <c:crosses val="autoZero"/>
        <c:auto val="1"/>
        <c:lblAlgn val="ctr"/>
        <c:lblOffset val="100"/>
        <c:noMultiLvlLbl val="0"/>
      </c:catAx>
      <c:valAx>
        <c:axId val="61561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560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14882</xdr:colOff>
      <xdr:row>0</xdr:row>
      <xdr:rowOff>188119</xdr:rowOff>
    </xdr:from>
    <xdr:to>
      <xdr:col>13</xdr:col>
      <xdr:colOff>14882</xdr:colOff>
      <xdr:row>12</xdr:row>
      <xdr:rowOff>97631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26276</xdr:colOff>
      <xdr:row>1</xdr:row>
      <xdr:rowOff>152399</xdr:rowOff>
    </xdr:from>
    <xdr:to>
      <xdr:col>12</xdr:col>
      <xdr:colOff>45984</xdr:colOff>
      <xdr:row>10</xdr:row>
      <xdr:rowOff>124810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36419</xdr:colOff>
      <xdr:row>0</xdr:row>
      <xdr:rowOff>171730</xdr:rowOff>
    </xdr:from>
    <xdr:to>
      <xdr:col>11</xdr:col>
      <xdr:colOff>703169</xdr:colOff>
      <xdr:row>9</xdr:row>
      <xdr:rowOff>14568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50426</xdr:colOff>
      <xdr:row>9</xdr:row>
      <xdr:rowOff>23531</xdr:rowOff>
    </xdr:from>
    <xdr:to>
      <xdr:col>11</xdr:col>
      <xdr:colOff>728382</xdr:colOff>
      <xdr:row>21</xdr:row>
      <xdr:rowOff>155760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opLeftCell="B1" zoomScale="160" zoomScaleNormal="160" workbookViewId="0">
      <selection activeCell="D13" sqref="D13:E13"/>
    </sheetView>
  </sheetViews>
  <sheetFormatPr baseColWidth="10" defaultRowHeight="15" x14ac:dyDescent="0.25"/>
  <cols>
    <col min="3" max="3" width="12.85546875" customWidth="1"/>
    <col min="7" max="7" width="13.5703125" customWidth="1"/>
  </cols>
  <sheetData>
    <row r="2" spans="2:7" x14ac:dyDescent="0.25">
      <c r="B2" s="14" t="s">
        <v>0</v>
      </c>
      <c r="C2" s="15"/>
      <c r="D2" s="15"/>
      <c r="E2" s="15"/>
      <c r="F2" s="15"/>
      <c r="G2" s="16"/>
    </row>
    <row r="3" spans="2:7" x14ac:dyDescent="0.25">
      <c r="B3" s="17"/>
      <c r="C3" s="18"/>
      <c r="D3" s="18"/>
      <c r="E3" s="18"/>
      <c r="F3" s="18"/>
      <c r="G3" s="19"/>
    </row>
    <row r="4" spans="2:7" x14ac:dyDescent="0.25">
      <c r="B4" s="20"/>
      <c r="C4" s="21"/>
      <c r="D4" s="21"/>
      <c r="E4" s="21"/>
      <c r="F4" s="21"/>
      <c r="G4" s="22"/>
    </row>
    <row r="5" spans="2:7" ht="15.75" thickBot="1" x14ac:dyDescent="0.3"/>
    <row r="6" spans="2:7" ht="31.5" customHeight="1" thickBot="1" x14ac:dyDescent="0.3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2:7" ht="19.5" customHeight="1" thickBot="1" x14ac:dyDescent="0.3">
      <c r="B7" s="23">
        <f>SUM(C7:G7)</f>
        <v>30</v>
      </c>
      <c r="C7" s="2">
        <v>3</v>
      </c>
      <c r="D7" s="2">
        <v>10</v>
      </c>
      <c r="E7" s="2">
        <v>7</v>
      </c>
      <c r="F7" s="2">
        <v>6</v>
      </c>
      <c r="G7" s="2">
        <v>4</v>
      </c>
    </row>
    <row r="8" spans="2:7" ht="27" customHeight="1" thickBot="1" x14ac:dyDescent="0.3">
      <c r="B8" s="23"/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</row>
    <row r="9" spans="2:7" ht="24" customHeight="1" thickBot="1" x14ac:dyDescent="0.3">
      <c r="B9" s="23"/>
      <c r="C9" s="3">
        <f>C7/$B$7</f>
        <v>0.1</v>
      </c>
      <c r="D9" s="3">
        <f>D7/$B$7</f>
        <v>0.33333333333333331</v>
      </c>
      <c r="E9" s="3">
        <f>E7/$B$7</f>
        <v>0.23333333333333334</v>
      </c>
      <c r="F9" s="3">
        <f>F7/$B$7</f>
        <v>0.2</v>
      </c>
      <c r="G9" s="3">
        <f>G7/$B$7</f>
        <v>0.13333333333333333</v>
      </c>
    </row>
    <row r="11" spans="2:7" x14ac:dyDescent="0.25">
      <c r="B11" s="11" t="s">
        <v>12</v>
      </c>
      <c r="C11" s="11"/>
      <c r="D11" s="11" t="s">
        <v>13</v>
      </c>
      <c r="E11" s="11"/>
    </row>
    <row r="12" spans="2:7" x14ac:dyDescent="0.25">
      <c r="B12" s="13">
        <f>SUM(C7)</f>
        <v>3</v>
      </c>
      <c r="C12" s="13"/>
      <c r="D12" s="13">
        <f>SUM(D7:G7)</f>
        <v>27</v>
      </c>
      <c r="E12" s="13"/>
    </row>
    <row r="13" spans="2:7" x14ac:dyDescent="0.25">
      <c r="B13" s="11" t="s">
        <v>14</v>
      </c>
      <c r="C13" s="11"/>
      <c r="D13" s="11" t="s">
        <v>15</v>
      </c>
      <c r="E13" s="11"/>
    </row>
    <row r="14" spans="2:7" x14ac:dyDescent="0.25">
      <c r="B14" s="12">
        <f>SUM(C9)</f>
        <v>0.1</v>
      </c>
      <c r="C14" s="13"/>
      <c r="D14" s="12">
        <f>SUM(D9:G9)</f>
        <v>0.89999999999999991</v>
      </c>
      <c r="E14" s="13"/>
    </row>
  </sheetData>
  <mergeCells count="10">
    <mergeCell ref="B13:C13"/>
    <mergeCell ref="D13:E13"/>
    <mergeCell ref="B14:C14"/>
    <mergeCell ref="D14:E14"/>
    <mergeCell ref="B2:G4"/>
    <mergeCell ref="B7:B9"/>
    <mergeCell ref="B11:C11"/>
    <mergeCell ref="D11:E11"/>
    <mergeCell ref="B12:C12"/>
    <mergeCell ref="D12:E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B1" zoomScale="145" zoomScaleNormal="145" workbookViewId="0">
      <selection activeCell="G15" sqref="G15"/>
    </sheetView>
  </sheetViews>
  <sheetFormatPr baseColWidth="10" defaultRowHeight="15" x14ac:dyDescent="0.25"/>
  <cols>
    <col min="2" max="2" width="27.85546875" customWidth="1"/>
    <col min="3" max="5" width="12.140625" bestFit="1" customWidth="1"/>
    <col min="6" max="6" width="14.7109375" customWidth="1"/>
  </cols>
  <sheetData>
    <row r="2" spans="2:6" ht="15.75" thickBot="1" x14ac:dyDescent="0.3"/>
    <row r="3" spans="2:6" x14ac:dyDescent="0.25">
      <c r="B3" s="24" t="s">
        <v>16</v>
      </c>
      <c r="C3" s="25"/>
      <c r="D3" s="25"/>
      <c r="E3" s="25"/>
      <c r="F3" s="26"/>
    </row>
    <row r="4" spans="2:6" ht="28.5" customHeight="1" thickBot="1" x14ac:dyDescent="0.3">
      <c r="B4" s="27"/>
      <c r="C4" s="28"/>
      <c r="D4" s="28"/>
      <c r="E4" s="28"/>
      <c r="F4" s="29"/>
    </row>
    <row r="5" spans="2:6" ht="23.25" customHeight="1" x14ac:dyDescent="0.25">
      <c r="B5" s="6" t="s">
        <v>17</v>
      </c>
      <c r="C5" s="6">
        <v>2005</v>
      </c>
      <c r="D5" s="6">
        <v>2006</v>
      </c>
      <c r="E5" s="6">
        <v>2007</v>
      </c>
      <c r="F5" s="6" t="s">
        <v>18</v>
      </c>
    </row>
    <row r="6" spans="2:6" ht="25.5" customHeight="1" x14ac:dyDescent="0.25">
      <c r="B6" s="5" t="s">
        <v>19</v>
      </c>
      <c r="C6" s="7">
        <v>24247</v>
      </c>
      <c r="D6" s="7">
        <v>27255</v>
      </c>
      <c r="E6" s="7">
        <v>36153</v>
      </c>
      <c r="F6" s="7">
        <f>SUM(C6:E6)</f>
        <v>87655</v>
      </c>
    </row>
    <row r="7" spans="2:6" ht="24.75" customHeight="1" x14ac:dyDescent="0.25">
      <c r="B7" s="5" t="s">
        <v>20</v>
      </c>
      <c r="C7" s="9">
        <f>C6/$F$6</f>
        <v>0.27661856140551022</v>
      </c>
      <c r="D7" s="9">
        <f t="shared" ref="D7:E7" si="0">D6/$F$6</f>
        <v>0.31093491529290973</v>
      </c>
      <c r="E7" s="9">
        <f t="shared" si="0"/>
        <v>0.41244652330158005</v>
      </c>
      <c r="F7" s="9">
        <f>SUM(C7:E7)</f>
        <v>1</v>
      </c>
    </row>
    <row r="8" spans="2:6" ht="23.25" customHeight="1" x14ac:dyDescent="0.25">
      <c r="B8" s="5" t="s">
        <v>21</v>
      </c>
      <c r="C8" s="8">
        <v>29963</v>
      </c>
      <c r="D8" s="8">
        <v>35390</v>
      </c>
      <c r="E8" s="8">
        <v>51943</v>
      </c>
      <c r="F8" s="8">
        <f>SUM(C8:E8)</f>
        <v>117296</v>
      </c>
    </row>
    <row r="9" spans="2:6" ht="22.5" customHeight="1" x14ac:dyDescent="0.25">
      <c r="B9" s="5" t="s">
        <v>20</v>
      </c>
      <c r="C9" s="9">
        <f>C8/$F$8</f>
        <v>0.255447756104215</v>
      </c>
      <c r="D9" s="9">
        <f t="shared" ref="D9:E9" si="1">D8/$F$8</f>
        <v>0.30171531851043515</v>
      </c>
      <c r="E9" s="9">
        <f t="shared" si="1"/>
        <v>0.44283692538534991</v>
      </c>
      <c r="F9" s="9">
        <f>SUM(C9:E9)</f>
        <v>1</v>
      </c>
    </row>
    <row r="10" spans="2:6" ht="24" customHeight="1" x14ac:dyDescent="0.25">
      <c r="B10" s="5" t="s">
        <v>22</v>
      </c>
      <c r="C10" s="9">
        <f>C7-C9</f>
        <v>2.1170805301295226E-2</v>
      </c>
      <c r="D10" s="9">
        <f t="shared" ref="D10:E10" si="2">D7-D9</f>
        <v>9.2195967824745817E-3</v>
      </c>
      <c r="E10" s="9">
        <f t="shared" si="2"/>
        <v>-3.0390402083769863E-2</v>
      </c>
      <c r="F10" s="9"/>
    </row>
    <row r="11" spans="2:6" x14ac:dyDescent="0.25">
      <c r="B11" s="4"/>
      <c r="C11" s="10"/>
      <c r="D11" s="10"/>
      <c r="E11" s="10"/>
      <c r="F11" s="10"/>
    </row>
  </sheetData>
  <mergeCells count="1">
    <mergeCell ref="B3:F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zoomScale="85" zoomScaleNormal="85" workbookViewId="0">
      <selection activeCell="F19" sqref="F19"/>
    </sheetView>
  </sheetViews>
  <sheetFormatPr baseColWidth="10" defaultRowHeight="15" x14ac:dyDescent="0.25"/>
  <cols>
    <col min="2" max="2" width="15" customWidth="1"/>
    <col min="3" max="3" width="14.28515625" customWidth="1"/>
    <col min="4" max="4" width="14.85546875" customWidth="1"/>
    <col min="5" max="5" width="17.140625" customWidth="1"/>
    <col min="6" max="6" width="16.140625" customWidth="1"/>
  </cols>
  <sheetData>
    <row r="2" spans="2:6" ht="27" customHeight="1" x14ac:dyDescent="0.25">
      <c r="C2" s="31" t="s">
        <v>23</v>
      </c>
      <c r="D2" s="31" t="s">
        <v>24</v>
      </c>
      <c r="E2" s="31" t="s">
        <v>25</v>
      </c>
      <c r="F2" s="31" t="s">
        <v>26</v>
      </c>
    </row>
    <row r="3" spans="2:6" ht="21.75" customHeight="1" x14ac:dyDescent="0.25">
      <c r="B3" s="30" t="s">
        <v>27</v>
      </c>
      <c r="C3" s="33">
        <v>472825</v>
      </c>
      <c r="D3" s="33">
        <v>469450</v>
      </c>
      <c r="E3" s="33">
        <f>SUM(C3:D3)</f>
        <v>942275</v>
      </c>
      <c r="F3" s="33">
        <f>C3+D3/2</f>
        <v>707550</v>
      </c>
    </row>
    <row r="4" spans="2:6" ht="23.25" customHeight="1" x14ac:dyDescent="0.25">
      <c r="B4" s="30" t="s">
        <v>28</v>
      </c>
      <c r="C4" s="33">
        <v>635758</v>
      </c>
      <c r="D4" s="33">
        <v>477031</v>
      </c>
      <c r="E4" s="33">
        <f t="shared" ref="E4:E9" si="0">SUM(C4:D4)</f>
        <v>1112789</v>
      </c>
      <c r="F4" s="33">
        <f t="shared" ref="F4:F10" si="1">C4+D4/2</f>
        <v>874273.5</v>
      </c>
    </row>
    <row r="5" spans="2:6" ht="27" customHeight="1" x14ac:dyDescent="0.25">
      <c r="B5" s="30" t="s">
        <v>34</v>
      </c>
      <c r="C5" s="33">
        <v>391751</v>
      </c>
      <c r="D5" s="33">
        <v>442085</v>
      </c>
      <c r="E5" s="33">
        <f t="shared" si="0"/>
        <v>833836</v>
      </c>
      <c r="F5" s="33">
        <f t="shared" si="1"/>
        <v>612793.5</v>
      </c>
    </row>
    <row r="6" spans="2:6" ht="27" customHeight="1" x14ac:dyDescent="0.25">
      <c r="B6" s="30" t="s">
        <v>29</v>
      </c>
      <c r="C6" s="33">
        <v>517147</v>
      </c>
      <c r="D6" s="33">
        <v>517489</v>
      </c>
      <c r="E6" s="33">
        <f t="shared" si="0"/>
        <v>1034636</v>
      </c>
      <c r="F6" s="33">
        <f t="shared" si="1"/>
        <v>775891.5</v>
      </c>
    </row>
    <row r="7" spans="2:6" ht="28.5" customHeight="1" x14ac:dyDescent="0.25">
      <c r="B7" s="30" t="s">
        <v>30</v>
      </c>
      <c r="C7" s="33">
        <v>277792</v>
      </c>
      <c r="D7" s="33">
        <v>263190</v>
      </c>
      <c r="E7" s="33">
        <f t="shared" si="0"/>
        <v>540982</v>
      </c>
      <c r="F7" s="33">
        <f t="shared" si="1"/>
        <v>409387</v>
      </c>
    </row>
    <row r="8" spans="2:6" ht="24" customHeight="1" x14ac:dyDescent="0.25">
      <c r="B8" s="30" t="s">
        <v>31</v>
      </c>
      <c r="C8" s="33">
        <v>344378</v>
      </c>
      <c r="D8" s="33">
        <v>295516</v>
      </c>
      <c r="E8" s="33">
        <f t="shared" si="0"/>
        <v>639894</v>
      </c>
      <c r="F8" s="33">
        <f t="shared" si="1"/>
        <v>492136</v>
      </c>
    </row>
    <row r="9" spans="2:6" ht="22.5" customHeight="1" x14ac:dyDescent="0.25">
      <c r="B9" s="30" t="s">
        <v>32</v>
      </c>
      <c r="C9" s="33">
        <v>139051</v>
      </c>
      <c r="D9" s="33">
        <v>1021136</v>
      </c>
      <c r="E9" s="33">
        <f t="shared" si="0"/>
        <v>1160187</v>
      </c>
      <c r="F9" s="33">
        <f t="shared" si="1"/>
        <v>649619</v>
      </c>
    </row>
    <row r="10" spans="2:6" ht="30" customHeight="1" x14ac:dyDescent="0.25">
      <c r="B10" s="30" t="s">
        <v>33</v>
      </c>
      <c r="C10" s="33">
        <v>1413714</v>
      </c>
      <c r="D10" s="33">
        <v>1146294</v>
      </c>
      <c r="E10" s="33">
        <f>SUM(C10:D10)</f>
        <v>2560008</v>
      </c>
      <c r="F10" s="33">
        <f t="shared" si="1"/>
        <v>1986861</v>
      </c>
    </row>
    <row r="12" spans="2:6" ht="25.5" customHeight="1" x14ac:dyDescent="0.3">
      <c r="B12" s="32" t="s">
        <v>25</v>
      </c>
      <c r="C12" s="34">
        <f>SUM(C3:C10)</f>
        <v>4192416</v>
      </c>
      <c r="D12" s="34">
        <f t="shared" ref="D12:F12" si="2">SUM(D3:D10)</f>
        <v>4632191</v>
      </c>
      <c r="E12" s="34">
        <f t="shared" si="2"/>
        <v>8824607</v>
      </c>
      <c r="F12" s="34">
        <f t="shared" si="2"/>
        <v>6508511.5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alumno</cp:lastModifiedBy>
  <dcterms:created xsi:type="dcterms:W3CDTF">2021-11-15T16:05:23Z</dcterms:created>
  <dcterms:modified xsi:type="dcterms:W3CDTF">2021-11-25T08:07:03Z</dcterms:modified>
</cp:coreProperties>
</file>