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0-PRE-environmental-phytoplankton traits\data and code\"/>
    </mc:Choice>
  </mc:AlternateContent>
  <xr:revisionPtr revIDLastSave="0" documentId="13_ncr:1_{DE69BA8E-2CCC-4B2E-BC66-75509ABC3651}" xr6:coauthVersionLast="47" xr6:coauthVersionMax="47" xr10:uidLastSave="{00000000-0000-0000-0000-000000000000}"/>
  <bookViews>
    <workbookView xWindow="0" yWindow="0" windowWidth="30720" windowHeight="16680" activeTab="9" xr2:uid="{00000000-000D-0000-FFFF-FFFF00000000}"/>
  </bookViews>
  <sheets>
    <sheet name="rawdata_adjusted" sheetId="18" r:id="rId1"/>
    <sheet name="all_phy_trait" sheetId="10" r:id="rId2"/>
    <sheet name="site_phy_abun" sheetId="14" r:id="rId3"/>
    <sheet name="t_site_phy_abun" sheetId="24" r:id="rId4"/>
    <sheet name="site_phy" sheetId="20" r:id="rId5"/>
    <sheet name="site_phy_propor" sheetId="15" r:id="rId6"/>
    <sheet name="t_site_phy_propor" sheetId="22" r:id="rId7"/>
    <sheet name="site_phy_bio" sheetId="16" r:id="rId8"/>
    <sheet name="t_site_phy_bio" sheetId="21" r:id="rId9"/>
    <sheet name="Sheet1" sheetId="2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0" l="1"/>
  <c r="Q19" i="10"/>
  <c r="Q57" i="10"/>
  <c r="Q22" i="10"/>
  <c r="Q23" i="10"/>
  <c r="Q46" i="10"/>
  <c r="Q36" i="10"/>
  <c r="Q53" i="10"/>
  <c r="Q58" i="10"/>
  <c r="Q25" i="10"/>
  <c r="Q21" i="10"/>
  <c r="Q33" i="10"/>
  <c r="Q61" i="10"/>
  <c r="Q24" i="10"/>
  <c r="Q45" i="10"/>
  <c r="Q40" i="10"/>
  <c r="Q56" i="10"/>
  <c r="Q30" i="10"/>
  <c r="Q68" i="10"/>
  <c r="Q51" i="10"/>
  <c r="Q69" i="10"/>
  <c r="Q37" i="10"/>
  <c r="Q67" i="10"/>
  <c r="Q10" i="10"/>
  <c r="Q39" i="10"/>
  <c r="Q3" i="10"/>
  <c r="Q54" i="10"/>
  <c r="Q9" i="10"/>
  <c r="Q52" i="10"/>
  <c r="Q2" i="10"/>
  <c r="Q50" i="10"/>
  <c r="Q47" i="10"/>
  <c r="Q63" i="10"/>
  <c r="Q34" i="10"/>
  <c r="Q18" i="10"/>
  <c r="Q28" i="10"/>
  <c r="Q7" i="10"/>
  <c r="Q60" i="10"/>
  <c r="Q8" i="10"/>
  <c r="Q14" i="10"/>
  <c r="Q31" i="10"/>
  <c r="Q16" i="10"/>
  <c r="Q41" i="10"/>
  <c r="Q32" i="10"/>
  <c r="Q15" i="10"/>
  <c r="Q29" i="10"/>
  <c r="Q48" i="10"/>
  <c r="Q20" i="10"/>
  <c r="Q64" i="10"/>
  <c r="Q12" i="10"/>
  <c r="Q11" i="10"/>
  <c r="Q6" i="10"/>
  <c r="Q38" i="10"/>
  <c r="Q13" i="10"/>
  <c r="Q35" i="10"/>
  <c r="Q65" i="10"/>
  <c r="Q55" i="10"/>
  <c r="Q66" i="10"/>
  <c r="Q49" i="10"/>
  <c r="Q17" i="10"/>
  <c r="Q4" i="10"/>
  <c r="Q42" i="10"/>
  <c r="Q44" i="10"/>
  <c r="Q43" i="10"/>
  <c r="Q5" i="10"/>
  <c r="Q62" i="10"/>
  <c r="Q27" i="10"/>
  <c r="Q59" i="10"/>
  <c r="O3" i="10"/>
  <c r="O4" i="10"/>
  <c r="O5" i="10"/>
  <c r="O11" i="10"/>
  <c r="O19" i="10"/>
  <c r="O24" i="10"/>
  <c r="O28" i="10"/>
  <c r="O33" i="10"/>
  <c r="O36" i="10"/>
  <c r="O42" i="10"/>
  <c r="O44" i="10"/>
  <c r="O48" i="10"/>
  <c r="O52" i="10"/>
  <c r="O60" i="10"/>
  <c r="O67" i="10"/>
  <c r="O6" i="10"/>
  <c r="O7" i="10"/>
  <c r="O8" i="10"/>
  <c r="O12" i="10"/>
  <c r="O13" i="10"/>
  <c r="O14" i="10"/>
  <c r="O15" i="10"/>
  <c r="O16" i="10"/>
  <c r="O17" i="10"/>
  <c r="O18" i="10"/>
  <c r="O20" i="10"/>
  <c r="O21" i="10"/>
  <c r="O22" i="10"/>
  <c r="O23" i="10"/>
  <c r="O25" i="10"/>
  <c r="O26" i="10"/>
  <c r="O27" i="10"/>
  <c r="O30" i="10"/>
  <c r="O31" i="10"/>
  <c r="O34" i="10"/>
  <c r="O38" i="10"/>
  <c r="O39" i="10"/>
  <c r="O40" i="10"/>
  <c r="O41" i="10"/>
  <c r="O43" i="10"/>
  <c r="O46" i="10"/>
  <c r="O47" i="10"/>
  <c r="O50" i="10"/>
  <c r="O51" i="10"/>
  <c r="O53" i="10"/>
  <c r="O55" i="10"/>
  <c r="O56" i="10"/>
  <c r="O57" i="10"/>
  <c r="O58" i="10"/>
  <c r="O59" i="10"/>
  <c r="O61" i="10"/>
  <c r="O37" i="10"/>
  <c r="O62" i="10"/>
  <c r="O63" i="10"/>
  <c r="O64" i="10"/>
  <c r="O65" i="10"/>
  <c r="O66" i="10"/>
  <c r="O49" i="10"/>
  <c r="O32" i="10"/>
  <c r="O9" i="10"/>
  <c r="O10" i="10"/>
  <c r="O54" i="10"/>
  <c r="O68" i="10"/>
  <c r="O69" i="10"/>
  <c r="O45" i="10"/>
  <c r="O29" i="10"/>
  <c r="O35" i="10"/>
  <c r="O2" i="10"/>
</calcChain>
</file>

<file path=xl/sharedStrings.xml><?xml version="1.0" encoding="utf-8"?>
<sst xmlns="http://schemas.openxmlformats.org/spreadsheetml/2006/main" count="2334" uniqueCount="497">
  <si>
    <t>U</t>
    <phoneticPr fontId="1" type="noConversion"/>
  </si>
  <si>
    <t>B</t>
    <phoneticPr fontId="1" type="noConversion"/>
  </si>
  <si>
    <t>pH</t>
  </si>
  <si>
    <t>DO</t>
    <phoneticPr fontId="1" type="noConversion"/>
  </si>
  <si>
    <t>salinity</t>
    <phoneticPr fontId="1" type="noConversion"/>
  </si>
  <si>
    <t>TN</t>
    <phoneticPr fontId="1" type="noConversion"/>
  </si>
  <si>
    <t>TP</t>
    <phoneticPr fontId="1" type="noConversion"/>
  </si>
  <si>
    <t>TC</t>
    <phoneticPr fontId="1" type="noConversion"/>
  </si>
  <si>
    <t>DIC</t>
    <phoneticPr fontId="1" type="noConversion"/>
  </si>
  <si>
    <t>DOC</t>
    <phoneticPr fontId="1" type="noConversion"/>
  </si>
  <si>
    <t>phy_abun</t>
    <phoneticPr fontId="1" type="noConversion"/>
  </si>
  <si>
    <t>phy_bio</t>
    <phoneticPr fontId="1" type="noConversion"/>
  </si>
  <si>
    <t>zoo_den</t>
    <phoneticPr fontId="1" type="noConversion"/>
  </si>
  <si>
    <t>zoo_bio</t>
    <phoneticPr fontId="1" type="noConversion"/>
  </si>
  <si>
    <t>N/P</t>
    <phoneticPr fontId="1" type="noConversion"/>
  </si>
  <si>
    <t>Site</t>
  </si>
  <si>
    <t>Layer</t>
  </si>
  <si>
    <t>Date</t>
    <phoneticPr fontId="1" type="noConversion"/>
  </si>
  <si>
    <t>phy_richness</t>
    <phoneticPr fontId="1" type="noConversion"/>
  </si>
  <si>
    <t>spe_id</t>
    <phoneticPr fontId="1" type="noConversion"/>
  </si>
  <si>
    <t>species_name</t>
    <phoneticPr fontId="1" type="noConversion"/>
  </si>
  <si>
    <t>genes</t>
    <phoneticPr fontId="1" type="noConversion"/>
  </si>
  <si>
    <t>family</t>
    <phoneticPr fontId="1" type="noConversion"/>
  </si>
  <si>
    <t>order</t>
    <phoneticPr fontId="1" type="noConversion"/>
  </si>
  <si>
    <t>class</t>
    <phoneticPr fontId="1" type="noConversion"/>
  </si>
  <si>
    <t>phylum</t>
    <phoneticPr fontId="1" type="noConversion"/>
  </si>
  <si>
    <t>nutrition</t>
    <phoneticPr fontId="1" type="noConversion"/>
  </si>
  <si>
    <t>Actinocyclus octonarius</t>
    <phoneticPr fontId="1" type="noConversion"/>
  </si>
  <si>
    <t>Actinocyclus</t>
    <phoneticPr fontId="1" type="noConversion"/>
  </si>
  <si>
    <t>Hemidiscaceae</t>
    <phoneticPr fontId="1" type="noConversion"/>
  </si>
  <si>
    <t>Coscinodiscales</t>
    <phoneticPr fontId="1" type="noConversion"/>
  </si>
  <si>
    <t>Bacillariophyceae</t>
    <phoneticPr fontId="1" type="noConversion"/>
  </si>
  <si>
    <t>Bacillariophyta</t>
    <phoneticPr fontId="1" type="noConversion"/>
  </si>
  <si>
    <t>autotrophic</t>
    <phoneticPr fontId="1" type="noConversion"/>
  </si>
  <si>
    <t>Actinocyclus ehrenbergii</t>
    <phoneticPr fontId="1" type="noConversion"/>
  </si>
  <si>
    <t>Coscinodiscus asteromphalus</t>
    <phoneticPr fontId="1" type="noConversion"/>
  </si>
  <si>
    <t>Coscinodiscus</t>
    <phoneticPr fontId="1" type="noConversion"/>
  </si>
  <si>
    <t>Coscinodiscaceae</t>
    <phoneticPr fontId="1" type="noConversion"/>
  </si>
  <si>
    <t>Coscinodiscus granii</t>
    <phoneticPr fontId="1" type="noConversion"/>
  </si>
  <si>
    <t>Coscinodiscus wailesii</t>
    <phoneticPr fontId="1" type="noConversion"/>
  </si>
  <si>
    <t>Coscinodiscus janischii</t>
    <phoneticPr fontId="1" type="noConversion"/>
  </si>
  <si>
    <t>Coscinodiscus jonesianus</t>
    <phoneticPr fontId="1" type="noConversion"/>
  </si>
  <si>
    <t>Coscinodiscus gigas</t>
    <phoneticPr fontId="1" type="noConversion"/>
  </si>
  <si>
    <t>Planktoniella formosa</t>
    <phoneticPr fontId="1" type="noConversion"/>
  </si>
  <si>
    <t>Thalassiosiraceae</t>
  </si>
  <si>
    <t>Thalassiosirales</t>
  </si>
  <si>
    <t>Stephanodiscaceae </t>
  </si>
  <si>
    <t>Melosiraceae</t>
  </si>
  <si>
    <t>Melosirales</t>
  </si>
  <si>
    <t>Skeletonema costatum</t>
    <phoneticPr fontId="1" type="noConversion"/>
  </si>
  <si>
    <t>Skeletonemaceae</t>
    <phoneticPr fontId="1" type="noConversion"/>
  </si>
  <si>
    <t>Stephanopyxis turris</t>
    <phoneticPr fontId="1" type="noConversion"/>
  </si>
  <si>
    <t>Stephanopyxis</t>
    <phoneticPr fontId="1" type="noConversion"/>
  </si>
  <si>
    <t>Stephanopyxidaceae</t>
  </si>
  <si>
    <t>Leptocylindrus danicus</t>
    <phoneticPr fontId="1" type="noConversion"/>
  </si>
  <si>
    <t>Leptocylindraceae</t>
    <phoneticPr fontId="1" type="noConversion"/>
  </si>
  <si>
    <t>Leptocylindrales</t>
  </si>
  <si>
    <t>Guinardia flaccida</t>
    <phoneticPr fontId="1" type="noConversion"/>
  </si>
  <si>
    <t>Rhizosoleniaceae</t>
    <phoneticPr fontId="1" type="noConversion"/>
  </si>
  <si>
    <t>Rhizosoleniales</t>
  </si>
  <si>
    <t>Corethron criophilum</t>
    <phoneticPr fontId="1" type="noConversion"/>
  </si>
  <si>
    <t>Corethraceae</t>
  </si>
  <si>
    <t>Corethrales</t>
    <phoneticPr fontId="1" type="noConversion"/>
  </si>
  <si>
    <t>Rhizosolenia styliformis</t>
    <phoneticPr fontId="1" type="noConversion"/>
  </si>
  <si>
    <t>Rhizosolenia</t>
  </si>
  <si>
    <t>Rhizosoleniaceae</t>
  </si>
  <si>
    <t>Rhizosolenia robusta</t>
    <phoneticPr fontId="1" type="noConversion"/>
  </si>
  <si>
    <t>Rhizosolenia bergonii</t>
    <phoneticPr fontId="1" type="noConversion"/>
  </si>
  <si>
    <t>Rhizosolenia alata</t>
    <phoneticPr fontId="1" type="noConversion"/>
  </si>
  <si>
    <t>Rhizosolenia hyalina</t>
  </si>
  <si>
    <t>Chaetoceros lorenzianus</t>
    <phoneticPr fontId="1" type="noConversion"/>
  </si>
  <si>
    <t>Chaetoceros</t>
  </si>
  <si>
    <t>Chaetocerotaceae</t>
  </si>
  <si>
    <t>Chaetocerotanae</t>
    <phoneticPr fontId="1" type="noConversion"/>
  </si>
  <si>
    <t>Chaetoceros lauderi</t>
    <phoneticPr fontId="1" type="noConversion"/>
  </si>
  <si>
    <t>Chaetoceros debilis</t>
    <phoneticPr fontId="1" type="noConversion"/>
  </si>
  <si>
    <t>Chaetoceros curvisetus</t>
    <phoneticPr fontId="1" type="noConversion"/>
  </si>
  <si>
    <t>Chaetoceros decipiens</t>
    <phoneticPr fontId="1" type="noConversion"/>
  </si>
  <si>
    <t>Bacteriastrum hyalinum</t>
    <phoneticPr fontId="1" type="noConversion"/>
  </si>
  <si>
    <t>Bacteriastrum</t>
  </si>
  <si>
    <t>Bacteriastrum furcatum</t>
    <phoneticPr fontId="1" type="noConversion"/>
  </si>
  <si>
    <t>Lithodesmium undulatum</t>
    <phoneticPr fontId="1" type="noConversion"/>
  </si>
  <si>
    <t>Lithodesmiaceae</t>
  </si>
  <si>
    <t>Lithodesmiales</t>
  </si>
  <si>
    <t>Ditylum brightwellii</t>
    <phoneticPr fontId="1" type="noConversion"/>
  </si>
  <si>
    <t>Odontella sinensis</t>
    <phoneticPr fontId="1" type="noConversion"/>
  </si>
  <si>
    <t>Odontella</t>
    <phoneticPr fontId="1" type="noConversion"/>
  </si>
  <si>
    <t>Triceratiaceae</t>
    <phoneticPr fontId="1" type="noConversion"/>
  </si>
  <si>
    <t>Triceratiales</t>
  </si>
  <si>
    <t>Odontella mobiliensis</t>
    <phoneticPr fontId="1" type="noConversion"/>
  </si>
  <si>
    <t>Eucampia zodiacus</t>
    <phoneticPr fontId="1" type="noConversion"/>
  </si>
  <si>
    <t>Hemiaulaceae</t>
  </si>
  <si>
    <t>Hemiaulales</t>
  </si>
  <si>
    <t>Thalassionema nitzschioides</t>
    <phoneticPr fontId="1" type="noConversion"/>
  </si>
  <si>
    <t>Thalassionemataceae</t>
  </si>
  <si>
    <t>Thalassionematales</t>
  </si>
  <si>
    <t>Thalassionema frauenfeldii</t>
    <phoneticPr fontId="1" type="noConversion"/>
  </si>
  <si>
    <t>Pleurosigma pelagicum</t>
    <phoneticPr fontId="1" type="noConversion"/>
  </si>
  <si>
    <t>Pleurosigma</t>
  </si>
  <si>
    <t>Pleurosigmataceae</t>
  </si>
  <si>
    <t>Naviculales</t>
  </si>
  <si>
    <t>Pleurosigma acutum</t>
    <phoneticPr fontId="1" type="noConversion"/>
  </si>
  <si>
    <t>Naviculaceae</t>
  </si>
  <si>
    <t>Meuniera membranacea</t>
    <phoneticPr fontId="1" type="noConversion"/>
  </si>
  <si>
    <t>Pseudo-nitzschia pungens</t>
    <phoneticPr fontId="1" type="noConversion"/>
  </si>
  <si>
    <t>Pseudo-nitzschia</t>
    <phoneticPr fontId="1" type="noConversion"/>
  </si>
  <si>
    <t>Bacillariaceae</t>
  </si>
  <si>
    <t>Bacillariales</t>
  </si>
  <si>
    <t>Nitzschia lorenziana</t>
    <phoneticPr fontId="1" type="noConversion"/>
  </si>
  <si>
    <t>Nitzschia</t>
  </si>
  <si>
    <t>Bacillaria paxillifera</t>
    <phoneticPr fontId="1" type="noConversion"/>
  </si>
  <si>
    <t>Surirellaceae</t>
  </si>
  <si>
    <t>Surirellales</t>
  </si>
  <si>
    <t>Ceratium fusus</t>
    <phoneticPr fontId="1" type="noConversion"/>
  </si>
  <si>
    <t>Ceratium</t>
    <phoneticPr fontId="1" type="noConversion"/>
  </si>
  <si>
    <t>Ceratiaceae</t>
  </si>
  <si>
    <t>Gonyaulacales</t>
  </si>
  <si>
    <t>Dinophyceae</t>
  </si>
  <si>
    <t>Myzozoa</t>
  </si>
  <si>
    <t>Ceratium tripos</t>
    <phoneticPr fontId="1" type="noConversion"/>
  </si>
  <si>
    <t>Tripos macroceros</t>
    <phoneticPr fontId="1" type="noConversion"/>
  </si>
  <si>
    <t>Tripos</t>
  </si>
  <si>
    <t>Tripos furca</t>
    <phoneticPr fontId="1" type="noConversion"/>
  </si>
  <si>
    <t>Protoperidinium pellucidum</t>
    <phoneticPr fontId="1" type="noConversion"/>
  </si>
  <si>
    <t>Protoperidiniaceae</t>
  </si>
  <si>
    <t>Peridiniales</t>
  </si>
  <si>
    <t>Noctiluca scintillans</t>
    <phoneticPr fontId="1" type="noConversion"/>
  </si>
  <si>
    <t>Noctilucaceae</t>
  </si>
  <si>
    <t>Noctilucales</t>
  </si>
  <si>
    <t>Dictyocha fibula</t>
    <phoneticPr fontId="1" type="noConversion"/>
  </si>
  <si>
    <t>Dictyochaceae</t>
  </si>
  <si>
    <t>Dictyochales</t>
  </si>
  <si>
    <t>Dictyochophyceae</t>
  </si>
  <si>
    <t>Asterionella japonica</t>
    <phoneticPr fontId="1" type="noConversion"/>
  </si>
  <si>
    <t>Chaetoceros affinis</t>
    <phoneticPr fontId="1" type="noConversion"/>
  </si>
  <si>
    <t>Coscinodiscus radiatus</t>
    <phoneticPr fontId="1" type="noConversion"/>
  </si>
  <si>
    <t>Detonula pumila</t>
    <phoneticPr fontId="1" type="noConversion"/>
  </si>
  <si>
    <t>Gossleriella tropica</t>
    <phoneticPr fontId="1" type="noConversion"/>
  </si>
  <si>
    <t>Hemidiscus hardmannianus</t>
    <phoneticPr fontId="1" type="noConversion"/>
  </si>
  <si>
    <t>Nitzschia longissima</t>
    <phoneticPr fontId="1" type="noConversion"/>
  </si>
  <si>
    <t>Paralia sulcata</t>
    <phoneticPr fontId="1" type="noConversion"/>
  </si>
  <si>
    <t>Pleurosigma angulatum</t>
    <phoneticPr fontId="1" type="noConversion"/>
  </si>
  <si>
    <t>Rhizosolenia setigera</t>
    <phoneticPr fontId="1" type="noConversion"/>
  </si>
  <si>
    <t>Bacillariophyta</t>
  </si>
  <si>
    <t>Bacillariophyceae</t>
  </si>
  <si>
    <t>Fragilariales</t>
  </si>
  <si>
    <t>Fragilariaceae</t>
  </si>
  <si>
    <t>Chaetoceros</t>
    <phoneticPr fontId="1" type="noConversion"/>
  </si>
  <si>
    <t>Coscinodiscaceae</t>
  </si>
  <si>
    <t>Skeletonemaceae</t>
  </si>
  <si>
    <t>Coscinodiscales</t>
  </si>
  <si>
    <t>Gossleriellaceae</t>
  </si>
  <si>
    <t>Paraliales</t>
  </si>
  <si>
    <t>Paraliaceae</t>
  </si>
  <si>
    <t>Pleurosigmataceae</t>
    <phoneticPr fontId="1" type="noConversion"/>
  </si>
  <si>
    <t>Gymnodiniales</t>
  </si>
  <si>
    <t>Gymnodiniaceae</t>
  </si>
  <si>
    <t>Euglenozoa</t>
  </si>
  <si>
    <t>Euglenoidea</t>
  </si>
  <si>
    <t>Euglenida</t>
  </si>
  <si>
    <t>Euglenaceae</t>
  </si>
  <si>
    <t>Chlorophyceae</t>
  </si>
  <si>
    <t>Sphaeropleales</t>
  </si>
  <si>
    <t>Hydrodictyaceae</t>
  </si>
  <si>
    <t>Bacteriastrum</t>
    <phoneticPr fontId="1" type="noConversion"/>
  </si>
  <si>
    <t>Bacillaria</t>
    <phoneticPr fontId="1" type="noConversion"/>
  </si>
  <si>
    <t>Corethron</t>
    <phoneticPr fontId="1" type="noConversion"/>
  </si>
  <si>
    <t>Cyclotella </t>
    <phoneticPr fontId="1" type="noConversion"/>
  </si>
  <si>
    <t>Detonula</t>
    <phoneticPr fontId="1" type="noConversion"/>
  </si>
  <si>
    <t>Dictyocha</t>
    <phoneticPr fontId="1" type="noConversion"/>
  </si>
  <si>
    <t>Ditylum</t>
    <phoneticPr fontId="1" type="noConversion"/>
  </si>
  <si>
    <t>Eucampia</t>
    <phoneticPr fontId="1" type="noConversion"/>
  </si>
  <si>
    <t>Euglena</t>
    <phoneticPr fontId="1" type="noConversion"/>
  </si>
  <si>
    <t>Gossleriella</t>
    <phoneticPr fontId="1" type="noConversion"/>
  </si>
  <si>
    <t>Guinardia</t>
    <phoneticPr fontId="1" type="noConversion"/>
  </si>
  <si>
    <t>Gymnodinium</t>
    <phoneticPr fontId="1" type="noConversion"/>
  </si>
  <si>
    <t>Leptocylindrus</t>
    <phoneticPr fontId="1" type="noConversion"/>
  </si>
  <si>
    <t>Lithodesmium</t>
    <phoneticPr fontId="1" type="noConversion"/>
  </si>
  <si>
    <t>Meuniera</t>
    <phoneticPr fontId="1" type="noConversion"/>
  </si>
  <si>
    <t>Nitzschia</t>
    <phoneticPr fontId="1" type="noConversion"/>
  </si>
  <si>
    <t>Noctiluca</t>
    <phoneticPr fontId="1" type="noConversion"/>
  </si>
  <si>
    <t>Paralia</t>
    <phoneticPr fontId="1" type="noConversion"/>
  </si>
  <si>
    <t>Pediastrum</t>
    <phoneticPr fontId="1" type="noConversion"/>
  </si>
  <si>
    <t>Planktoniella </t>
    <phoneticPr fontId="1" type="noConversion"/>
  </si>
  <si>
    <t>Pleurosigma</t>
    <phoneticPr fontId="1" type="noConversion"/>
  </si>
  <si>
    <t>Protoperidinium</t>
    <phoneticPr fontId="1" type="noConversion"/>
  </si>
  <si>
    <t>Rhizosolenia</t>
    <phoneticPr fontId="1" type="noConversion"/>
  </si>
  <si>
    <t>Schroederella</t>
    <phoneticPr fontId="1" type="noConversion"/>
  </si>
  <si>
    <t>Skeletonema</t>
    <phoneticPr fontId="1" type="noConversion"/>
  </si>
  <si>
    <t>Surirella</t>
    <phoneticPr fontId="1" type="noConversion"/>
  </si>
  <si>
    <t>Thalassionema</t>
    <phoneticPr fontId="1" type="noConversion"/>
  </si>
  <si>
    <t>Thalassiosira</t>
    <phoneticPr fontId="1" type="noConversion"/>
  </si>
  <si>
    <t>Tripos</t>
    <phoneticPr fontId="1" type="noConversion"/>
  </si>
  <si>
    <t>Ceratiaceae</t>
    <phoneticPr fontId="1" type="noConversion"/>
  </si>
  <si>
    <r>
      <t>Coscinodiscus</t>
    </r>
    <r>
      <rPr>
        <sz val="11"/>
        <rFont val="Calibri"/>
        <family val="2"/>
      </rPr>
      <t xml:space="preserve"> sp.</t>
    </r>
  </si>
  <si>
    <r>
      <t xml:space="preserve">Cyclotella </t>
    </r>
    <r>
      <rPr>
        <sz val="11"/>
        <rFont val="Calibri"/>
        <family val="2"/>
      </rPr>
      <t>sp.</t>
    </r>
    <phoneticPr fontId="1" type="noConversion"/>
  </si>
  <si>
    <r>
      <t>Navicula</t>
    </r>
    <r>
      <rPr>
        <sz val="11"/>
        <rFont val="Calibri"/>
        <family val="2"/>
      </rPr>
      <t xml:space="preserve"> sp.</t>
    </r>
    <phoneticPr fontId="1" type="noConversion"/>
  </si>
  <si>
    <t>Asterionella </t>
    <phoneticPr fontId="1" type="noConversion"/>
  </si>
  <si>
    <t>heterotrophic</t>
    <phoneticPr fontId="1" type="noConversion"/>
  </si>
  <si>
    <t>Aulacoseiraceae</t>
  </si>
  <si>
    <t>Aulacoseirales</t>
  </si>
  <si>
    <t>Hemidiscus</t>
    <phoneticPr fontId="1" type="noConversion"/>
  </si>
  <si>
    <t>Hemidiscaceae</t>
  </si>
  <si>
    <t>Navicula</t>
    <phoneticPr fontId="1" type="noConversion"/>
  </si>
  <si>
    <t>motility</t>
    <phoneticPr fontId="1" type="noConversion"/>
  </si>
  <si>
    <t>mixotrophic</t>
    <phoneticPr fontId="1" type="noConversion"/>
  </si>
  <si>
    <t>Aulacoseira</t>
    <phoneticPr fontId="1" type="noConversion"/>
  </si>
  <si>
    <t>species_name</t>
  </si>
  <si>
    <t>shape_code</t>
    <phoneticPr fontId="1" type="noConversion"/>
  </si>
  <si>
    <t>Rhizosolenia hyalina</t>
    <phoneticPr fontId="1" type="noConversion"/>
  </si>
  <si>
    <t>Aulacoseira granulata</t>
    <phoneticPr fontId="1" type="noConversion"/>
  </si>
  <si>
    <t>setae.spicule</t>
    <phoneticPr fontId="1" type="noConversion"/>
  </si>
  <si>
    <t>silification</t>
    <phoneticPr fontId="1" type="noConversion"/>
  </si>
  <si>
    <t>Floater</t>
  </si>
  <si>
    <t>Gliding</t>
  </si>
  <si>
    <t>Swimmer</t>
  </si>
  <si>
    <t>motility_num</t>
    <phoneticPr fontId="1" type="noConversion"/>
  </si>
  <si>
    <t>class_num</t>
    <phoneticPr fontId="1" type="noConversion"/>
  </si>
  <si>
    <t>abbre.name</t>
    <phoneticPr fontId="1" type="noConversion"/>
  </si>
  <si>
    <t>Act_ehr</t>
    <phoneticPr fontId="1" type="noConversion"/>
  </si>
  <si>
    <t>Ast_jap</t>
  </si>
  <si>
    <t>Aul_gra</t>
  </si>
  <si>
    <t>Bac_hya</t>
  </si>
  <si>
    <t>Cha_aff</t>
  </si>
  <si>
    <t>Cha_cur</t>
  </si>
  <si>
    <t>Cha_deb</t>
  </si>
  <si>
    <t>Cha_dec</t>
  </si>
  <si>
    <t>Cha_lau</t>
  </si>
  <si>
    <t>Cos_ast</t>
  </si>
  <si>
    <t>Cos_gra</t>
  </si>
  <si>
    <t>Cos_jan</t>
  </si>
  <si>
    <t>Cos_jon</t>
  </si>
  <si>
    <t>Cos_sp.</t>
  </si>
  <si>
    <t>Cos_wai</t>
  </si>
  <si>
    <t>Cyc_sp.</t>
  </si>
  <si>
    <t>Eug_sp.</t>
  </si>
  <si>
    <t>Lit_und</t>
  </si>
  <si>
    <t>Meu_mem</t>
  </si>
  <si>
    <t>Nav_sp.</t>
  </si>
  <si>
    <t>Act_oct</t>
    <phoneticPr fontId="1" type="noConversion"/>
  </si>
  <si>
    <t>Nit_lor</t>
  </si>
  <si>
    <t>Nit_sp.</t>
  </si>
  <si>
    <t>Noc_sci</t>
  </si>
  <si>
    <t>Odo_sin</t>
  </si>
  <si>
    <t>Ped_sp.</t>
  </si>
  <si>
    <t>Pro_pel</t>
  </si>
  <si>
    <t>Pse_pun</t>
  </si>
  <si>
    <t>Rhi_ala</t>
  </si>
  <si>
    <t>Rhi_ber</t>
  </si>
  <si>
    <t>Rhi_hya</t>
  </si>
  <si>
    <t>Rhi_rob</t>
  </si>
  <si>
    <t>Rhi_set</t>
  </si>
  <si>
    <t>Ste_tur</t>
  </si>
  <si>
    <t>Sur_sp.</t>
  </si>
  <si>
    <t>Tha_fra</t>
  </si>
  <si>
    <t>Tri_fur</t>
  </si>
  <si>
    <t>Tri_mac</t>
  </si>
  <si>
    <t>Bac_fur</t>
    <phoneticPr fontId="1" type="noConversion"/>
  </si>
  <si>
    <t>Dic_fib</t>
    <phoneticPr fontId="1" type="noConversion"/>
  </si>
  <si>
    <t>Gui_fla</t>
    <phoneticPr fontId="1" type="noConversion"/>
  </si>
  <si>
    <t>Pla_for</t>
    <phoneticPr fontId="1" type="noConversion"/>
  </si>
  <si>
    <t>Ple_acu</t>
    <phoneticPr fontId="1" type="noConversion"/>
  </si>
  <si>
    <t>Ple_pel</t>
    <phoneticPr fontId="1" type="noConversion"/>
  </si>
  <si>
    <t>Hem_har</t>
    <phoneticPr fontId="1" type="noConversion"/>
  </si>
  <si>
    <t>Cos_gig</t>
    <phoneticPr fontId="1" type="noConversion"/>
  </si>
  <si>
    <t>Cos_rad</t>
    <phoneticPr fontId="1" type="noConversion"/>
  </si>
  <si>
    <t>Tha_sp.</t>
    <phoneticPr fontId="1" type="noConversion"/>
  </si>
  <si>
    <t>Euc_zod</t>
    <phoneticPr fontId="1" type="noConversion"/>
  </si>
  <si>
    <t>Gym_sp.</t>
    <phoneticPr fontId="1" type="noConversion"/>
  </si>
  <si>
    <t>Lep_dan</t>
    <phoneticPr fontId="1" type="noConversion"/>
  </si>
  <si>
    <t>Odo_mob</t>
    <phoneticPr fontId="1" type="noConversion"/>
  </si>
  <si>
    <t>Cor_cri</t>
    <phoneticPr fontId="1" type="noConversion"/>
  </si>
  <si>
    <t>Gos_tro</t>
    <phoneticPr fontId="1" type="noConversion"/>
  </si>
  <si>
    <t>Par_sul</t>
    <phoneticPr fontId="1" type="noConversion"/>
  </si>
  <si>
    <t>Ple_ang</t>
    <phoneticPr fontId="1" type="noConversion"/>
  </si>
  <si>
    <t>Rhi_sty</t>
    <phoneticPr fontId="1" type="noConversion"/>
  </si>
  <si>
    <t>Ske_cos</t>
    <phoneticPr fontId="1" type="noConversion"/>
  </si>
  <si>
    <t>Cer_fus</t>
    <phoneticPr fontId="1" type="noConversion"/>
  </si>
  <si>
    <t>Cer_tri</t>
    <phoneticPr fontId="1" type="noConversion"/>
  </si>
  <si>
    <t>Cha_lor</t>
    <phoneticPr fontId="1" type="noConversion"/>
  </si>
  <si>
    <t>Cha_sp.</t>
    <phoneticPr fontId="1" type="noConversion"/>
  </si>
  <si>
    <t>Nit_lon</t>
    <phoneticPr fontId="1" type="noConversion"/>
  </si>
  <si>
    <t>Dit_bri</t>
    <phoneticPr fontId="1" type="noConversion"/>
  </si>
  <si>
    <t>Bac_pax</t>
    <phoneticPr fontId="1" type="noConversion"/>
  </si>
  <si>
    <t>Det_pum</t>
    <phoneticPr fontId="1" type="noConversion"/>
  </si>
  <si>
    <t>Tha_nit</t>
    <phoneticPr fontId="1" type="noConversion"/>
  </si>
  <si>
    <r>
      <t xml:space="preserve">Chaetoceros </t>
    </r>
    <r>
      <rPr>
        <sz val="11"/>
        <rFont val="Calibri"/>
        <family val="2"/>
      </rPr>
      <t>sp.</t>
    </r>
  </si>
  <si>
    <r>
      <t>Gymnodinium</t>
    </r>
    <r>
      <rPr>
        <sz val="11"/>
        <rFont val="Calibri"/>
        <family val="2"/>
      </rPr>
      <t xml:space="preserve"> sp.</t>
    </r>
    <phoneticPr fontId="1" type="noConversion"/>
  </si>
  <si>
    <r>
      <t>Thalassiosira</t>
    </r>
    <r>
      <rPr>
        <sz val="11"/>
        <rFont val="Calibri"/>
        <family val="2"/>
      </rPr>
      <t xml:space="preserve"> sp.</t>
    </r>
    <phoneticPr fontId="1" type="noConversion"/>
  </si>
  <si>
    <r>
      <t>Euglena</t>
    </r>
    <r>
      <rPr>
        <sz val="11"/>
        <rFont val="Calibri"/>
        <family val="2"/>
      </rPr>
      <t xml:space="preserve"> sp.</t>
    </r>
    <phoneticPr fontId="1" type="noConversion"/>
  </si>
  <si>
    <r>
      <t>Nitzschia</t>
    </r>
    <r>
      <rPr>
        <sz val="11"/>
        <rFont val="Calibri"/>
        <family val="2"/>
      </rPr>
      <t xml:space="preserve"> sp.</t>
    </r>
    <phoneticPr fontId="1" type="noConversion"/>
  </si>
  <si>
    <r>
      <t>Pediastrum</t>
    </r>
    <r>
      <rPr>
        <sz val="11"/>
        <rFont val="Calibri"/>
        <family val="2"/>
      </rPr>
      <t xml:space="preserve"> sp.</t>
    </r>
    <phoneticPr fontId="1" type="noConversion"/>
  </si>
  <si>
    <r>
      <t xml:space="preserve">Surirella </t>
    </r>
    <r>
      <rPr>
        <sz val="11"/>
        <rFont val="Calibri"/>
        <family val="2"/>
      </rPr>
      <t>sp.</t>
    </r>
    <phoneticPr fontId="1" type="noConversion"/>
  </si>
  <si>
    <t>Lauderia schroederi</t>
  </si>
  <si>
    <t>Bacteriastrum furcatum</t>
  </si>
  <si>
    <t>Noctiluca scintillans</t>
  </si>
  <si>
    <t>Actinocyclus ehrenbergii</t>
  </si>
  <si>
    <t>Actinocyclus octonarius</t>
  </si>
  <si>
    <t>Asterionella japonica</t>
  </si>
  <si>
    <t>Bacillaria paxillifera</t>
  </si>
  <si>
    <t>Bacteriastrum hyalinum</t>
  </si>
  <si>
    <t>Ceratium fusus</t>
  </si>
  <si>
    <t>Ceratium tripos</t>
  </si>
  <si>
    <t>Chaetoceros affinis</t>
  </si>
  <si>
    <t>Chaetoceros curvisetus</t>
  </si>
  <si>
    <t>Chaetoceros debilis</t>
  </si>
  <si>
    <t>Chaetoceros decipiens</t>
  </si>
  <si>
    <t>Chaetoceros lauderi</t>
  </si>
  <si>
    <t>Chaetoceros lorenzianus</t>
  </si>
  <si>
    <t>Chaetoceros sp.</t>
  </si>
  <si>
    <t>Corethron criophilum</t>
  </si>
  <si>
    <t>Coscinodiscus asteromphalus</t>
  </si>
  <si>
    <t>Coscinodiscus gigas</t>
  </si>
  <si>
    <t>Coscinodiscus granii</t>
  </si>
  <si>
    <t>Coscinodiscus janischii</t>
  </si>
  <si>
    <t>Coscinodiscus jonesianus</t>
  </si>
  <si>
    <t>Coscinodiscus radiatus</t>
  </si>
  <si>
    <t>Coscinodiscus sp.</t>
  </si>
  <si>
    <t>Coscinodiscus wailesii</t>
  </si>
  <si>
    <t>Cyclotella sp.</t>
  </si>
  <si>
    <t>Detonula pumila</t>
  </si>
  <si>
    <t>Dictyocha fibula</t>
  </si>
  <si>
    <t>Ditylum brightwellii</t>
  </si>
  <si>
    <t>Eucampia zodiacus</t>
  </si>
  <si>
    <t>Euglena sp.</t>
  </si>
  <si>
    <t>Gossleriella tropica</t>
  </si>
  <si>
    <t>Guinardia flaccida</t>
  </si>
  <si>
    <t>Gymnodinium sp.</t>
  </si>
  <si>
    <t>Hemidiscus hardmannianus</t>
  </si>
  <si>
    <t>Leptocylindrus danicus</t>
  </si>
  <si>
    <t>Lithodesmium undulatum</t>
  </si>
  <si>
    <t>Meuniera membranacea</t>
  </si>
  <si>
    <t>Navicula sp.</t>
  </si>
  <si>
    <t>Nitzschia longissima</t>
  </si>
  <si>
    <t>Nitzschia lorenziana</t>
  </si>
  <si>
    <t>Nitzschia sp.</t>
  </si>
  <si>
    <t>Odontella mobiliensis</t>
  </si>
  <si>
    <t>Odontella sinensis</t>
  </si>
  <si>
    <t>Paralia sulcata</t>
  </si>
  <si>
    <t>Pediastrum sp.</t>
  </si>
  <si>
    <t>Planktoniella formosa</t>
  </si>
  <si>
    <t>Pleurosigma acutum</t>
  </si>
  <si>
    <t>Pleurosigma angulatum</t>
  </si>
  <si>
    <t>Pleurosigma pelagicum</t>
  </si>
  <si>
    <t>Protoperidinium pellucidum</t>
  </si>
  <si>
    <t>Pseudo-nitzschia pungens</t>
  </si>
  <si>
    <t>Rhizosolenia alata</t>
  </si>
  <si>
    <t>Rhizosolenia bergonii</t>
  </si>
  <si>
    <t>Rhizosolenia robusta</t>
  </si>
  <si>
    <t>Rhizosolenia setigera</t>
  </si>
  <si>
    <t>Rhizosolenia styliformis</t>
  </si>
  <si>
    <t>Skeletonema costatum</t>
  </si>
  <si>
    <t>Stephanopyxis turris</t>
  </si>
  <si>
    <t>Surirella sp.</t>
  </si>
  <si>
    <t>Thalassionema frauenfeldii</t>
  </si>
  <si>
    <t>Thalassionema nitzschioides</t>
  </si>
  <si>
    <t>Thalassiosira sp.</t>
  </si>
  <si>
    <t>Tripos furca</t>
  </si>
  <si>
    <t>Tripos macroceros</t>
  </si>
  <si>
    <t>abbre.name</t>
  </si>
  <si>
    <t>Aulacoseira granulata</t>
  </si>
  <si>
    <t>Lauderia schroederi</t>
    <phoneticPr fontId="1" type="noConversion"/>
  </si>
  <si>
    <t>Act_ehr</t>
  </si>
  <si>
    <t>Act_oct</t>
  </si>
  <si>
    <t>Bac_pax</t>
  </si>
  <si>
    <t>Bac_fur</t>
  </si>
  <si>
    <t>Cer_fus</t>
  </si>
  <si>
    <t>Cer_tri</t>
  </si>
  <si>
    <t>Cha_lor</t>
  </si>
  <si>
    <t>Cha_sp.</t>
  </si>
  <si>
    <t>Cor_cri</t>
  </si>
  <si>
    <t>Cos_gig</t>
  </si>
  <si>
    <t>Cos_rad</t>
  </si>
  <si>
    <t>Det_pum</t>
  </si>
  <si>
    <t>Dic_fib</t>
  </si>
  <si>
    <t>Dit_bri</t>
  </si>
  <si>
    <t>Euc_zod</t>
  </si>
  <si>
    <t>Gos_tro</t>
  </si>
  <si>
    <t>Gui_fla</t>
  </si>
  <si>
    <t>Gym_sp.</t>
  </si>
  <si>
    <t>Hem_har</t>
  </si>
  <si>
    <t>Lep_dan</t>
  </si>
  <si>
    <t>Nit_lon</t>
  </si>
  <si>
    <t>Odo_mob</t>
  </si>
  <si>
    <t>Par_sul</t>
  </si>
  <si>
    <t>Pla_for</t>
  </si>
  <si>
    <t>Ple_acu</t>
  </si>
  <si>
    <t>Ple_ang</t>
  </si>
  <si>
    <t>Ple_pel</t>
  </si>
  <si>
    <t>Rhi_sty</t>
  </si>
  <si>
    <t>Ske_cos</t>
  </si>
  <si>
    <t>Tha_nit</t>
  </si>
  <si>
    <t>Tha_sp.</t>
  </si>
  <si>
    <t>Lau_sch</t>
    <phoneticPr fontId="1" type="noConversion"/>
  </si>
  <si>
    <t>Latitude</t>
    <phoneticPr fontId="1" type="noConversion"/>
  </si>
  <si>
    <t>Longitude</t>
    <phoneticPr fontId="1" type="noConversion"/>
  </si>
  <si>
    <t>Depth</t>
    <phoneticPr fontId="1" type="noConversion"/>
  </si>
  <si>
    <t>Velocity</t>
    <phoneticPr fontId="1" type="noConversion"/>
  </si>
  <si>
    <t>WaterTemp</t>
    <phoneticPr fontId="1" type="noConversion"/>
  </si>
  <si>
    <t>DO_mg</t>
    <phoneticPr fontId="1" type="noConversion"/>
  </si>
  <si>
    <t>NH4</t>
    <phoneticPr fontId="1" type="noConversion"/>
  </si>
  <si>
    <t>NO3</t>
    <phoneticPr fontId="1" type="noConversion"/>
  </si>
  <si>
    <t>NO2</t>
    <phoneticPr fontId="1" type="noConversion"/>
  </si>
  <si>
    <t>DIN</t>
    <phoneticPr fontId="1" type="noConversion"/>
  </si>
  <si>
    <t>PO4</t>
    <phoneticPr fontId="1" type="noConversion"/>
  </si>
  <si>
    <t>SO4</t>
    <phoneticPr fontId="1" type="noConversion"/>
  </si>
  <si>
    <t>chla</t>
    <phoneticPr fontId="1" type="noConversion"/>
  </si>
  <si>
    <t>COD</t>
    <phoneticPr fontId="1" type="noConversion"/>
  </si>
  <si>
    <t>diameter</t>
    <phoneticPr fontId="1" type="noConversion"/>
  </si>
  <si>
    <t>biovolume</t>
    <phoneticPr fontId="1" type="noConversion"/>
  </si>
  <si>
    <t>biovolume_min</t>
    <phoneticPr fontId="1" type="noConversion"/>
  </si>
  <si>
    <t>biovolume_max</t>
    <phoneticPr fontId="1" type="noConversion"/>
  </si>
  <si>
    <t>Cell carbon</t>
    <phoneticPr fontId="1" type="noConversion"/>
  </si>
  <si>
    <t>silica_content</t>
    <phoneticPr fontId="1" type="noConversion"/>
  </si>
  <si>
    <t xml:space="preserve">log10silica_content </t>
    <phoneticPr fontId="1" type="noConversion"/>
  </si>
  <si>
    <t>mucus_potential_toxins</t>
    <phoneticPr fontId="1" type="noConversion"/>
  </si>
  <si>
    <t>defense</t>
    <phoneticPr fontId="1" type="noConversion"/>
  </si>
  <si>
    <t>4-PR3</t>
    <phoneticPr fontId="1" type="noConversion"/>
  </si>
  <si>
    <t>4-PR4</t>
    <phoneticPr fontId="1" type="noConversion"/>
  </si>
  <si>
    <t>4-PR5</t>
  </si>
  <si>
    <t>4-PR5</t>
    <phoneticPr fontId="1" type="noConversion"/>
  </si>
  <si>
    <t>4-PR6</t>
  </si>
  <si>
    <t>4-PR6</t>
    <phoneticPr fontId="1" type="noConversion"/>
  </si>
  <si>
    <t>4-PR8</t>
  </si>
  <si>
    <t>4-PR9</t>
  </si>
  <si>
    <t>4-PR10</t>
  </si>
  <si>
    <t>9-PR3</t>
  </si>
  <si>
    <t>9-PR8</t>
  </si>
  <si>
    <t>4-PR11</t>
  </si>
  <si>
    <t>4-PR11</t>
    <phoneticPr fontId="1" type="noConversion"/>
  </si>
  <si>
    <t>4-PR12</t>
    <phoneticPr fontId="1" type="noConversion"/>
  </si>
  <si>
    <t>4-PR13</t>
    <phoneticPr fontId="1" type="noConversion"/>
  </si>
  <si>
    <t>4-PR14</t>
    <phoneticPr fontId="1" type="noConversion"/>
  </si>
  <si>
    <t>4-PR15</t>
  </si>
  <si>
    <t>4-PR15</t>
    <phoneticPr fontId="1" type="noConversion"/>
  </si>
  <si>
    <t>9-PR1</t>
  </si>
  <si>
    <t>9-PR1</t>
    <phoneticPr fontId="1" type="noConversion"/>
  </si>
  <si>
    <t>9-PR2</t>
  </si>
  <si>
    <t>9-PR2</t>
    <phoneticPr fontId="1" type="noConversion"/>
  </si>
  <si>
    <t>9-PR3</t>
    <phoneticPr fontId="1" type="noConversion"/>
  </si>
  <si>
    <t>9-PR4</t>
  </si>
  <si>
    <t>9-PR5</t>
  </si>
  <si>
    <t>9-PR6</t>
  </si>
  <si>
    <t>9-PR7</t>
  </si>
  <si>
    <t>9-PR9</t>
  </si>
  <si>
    <t>9-PR10</t>
  </si>
  <si>
    <t>9-PR11</t>
  </si>
  <si>
    <t>9-PR12</t>
  </si>
  <si>
    <t>9-PR13</t>
  </si>
  <si>
    <t>siteid</t>
    <phoneticPr fontId="1" type="noConversion"/>
  </si>
  <si>
    <t>phy.carbon.biomass</t>
    <phoneticPr fontId="1" type="noConversion"/>
  </si>
  <si>
    <t>Site</t>
    <phoneticPr fontId="1" type="noConversion"/>
  </si>
  <si>
    <t>Spe1</t>
    <phoneticPr fontId="1" type="noConversion"/>
  </si>
  <si>
    <t>Spe2</t>
  </si>
  <si>
    <t>Spe3</t>
  </si>
  <si>
    <t>Spe4</t>
  </si>
  <si>
    <t>Spe5</t>
  </si>
  <si>
    <t>Spe6</t>
  </si>
  <si>
    <t>Spe7</t>
  </si>
  <si>
    <t>Spe8</t>
  </si>
  <si>
    <t>Spe9</t>
  </si>
  <si>
    <t>Spe10</t>
  </si>
  <si>
    <t>Spe11</t>
  </si>
  <si>
    <t>Spe12</t>
  </si>
  <si>
    <t>Spe13</t>
  </si>
  <si>
    <t>Spe14</t>
  </si>
  <si>
    <t>Spe15</t>
  </si>
  <si>
    <t>Spe16</t>
  </si>
  <si>
    <t>Spe17</t>
  </si>
  <si>
    <t>Spe18</t>
  </si>
  <si>
    <t>Spe19</t>
  </si>
  <si>
    <t>Spe20</t>
  </si>
  <si>
    <t>Spe21</t>
  </si>
  <si>
    <t>Spe22</t>
  </si>
  <si>
    <t>Spe23</t>
  </si>
  <si>
    <t>Spe24</t>
  </si>
  <si>
    <t>Spe25</t>
  </si>
  <si>
    <t>Spe26</t>
  </si>
  <si>
    <t>Spe27</t>
  </si>
  <si>
    <t>Spe28</t>
  </si>
  <si>
    <t>Spe29</t>
  </si>
  <si>
    <t>Spe30</t>
  </si>
  <si>
    <t>Cyclotella sp.</t>
    <phoneticPr fontId="1" type="noConversion"/>
  </si>
  <si>
    <t>Euglena sp.</t>
    <phoneticPr fontId="1" type="noConversion"/>
  </si>
  <si>
    <t>Gymnodinium sp.</t>
    <phoneticPr fontId="1" type="noConversion"/>
  </si>
  <si>
    <t>Navicula sp.</t>
    <phoneticPr fontId="1" type="noConversion"/>
  </si>
  <si>
    <t>Nitzschia sp.</t>
    <phoneticPr fontId="1" type="noConversion"/>
  </si>
  <si>
    <t>Pediastrum sp.</t>
    <phoneticPr fontId="1" type="noConversion"/>
  </si>
  <si>
    <t>Surirella sp.</t>
    <phoneticPr fontId="1" type="noConversion"/>
  </si>
  <si>
    <t>Thalassiosira sp.</t>
    <phoneticPr fontId="1" type="noConversion"/>
  </si>
  <si>
    <t>Ochrophyta</t>
    <phoneticPr fontId="1" type="noConversion"/>
  </si>
  <si>
    <t>Myzozoa</t>
    <phoneticPr fontId="1" type="noConversion"/>
  </si>
  <si>
    <t>Chlorophyta</t>
    <phoneticPr fontId="1" type="noConversion"/>
  </si>
  <si>
    <t>maximum_growth_rate</t>
    <phoneticPr fontId="1" type="noConversion"/>
  </si>
  <si>
    <t>Euglenozoa</t>
    <phoneticPr fontId="1" type="noConversion"/>
  </si>
  <si>
    <t>Dinophyceae</t>
    <phoneticPr fontId="1" type="noConversion"/>
  </si>
  <si>
    <t>Dictyochophyceae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</si>
</sst>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_ "/>
    <numFmt numFmtId="177" formatCode="0_);[Red]\(0\)"/>
    <numFmt numFmtId="178" formatCode="0.0_ "/>
    <numFmt numFmtId="179" formatCode="0.00_ "/>
    <numFmt numFmtId="180" formatCode="0.000"/>
    <numFmt numFmtId="181" formatCode="0.0000_ "/>
    <numFmt numFmtId="182" formatCode="0.0000_);[Red]\(0.0000\)"/>
    <numFmt numFmtId="183" formatCode="0.000000_);[Red]\(0.000000\)"/>
    <numFmt numFmtId="184" formatCode="0.00_);[Red]\(0.00\)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name val="宋体"/>
      <family val="3"/>
      <charset val="134"/>
    </font>
    <font>
      <sz val="12"/>
      <color theme="1"/>
      <name val="等线"/>
      <family val="2"/>
      <scheme val="minor"/>
    </font>
    <font>
      <i/>
      <sz val="11"/>
      <name val="Calibri"/>
      <family val="2"/>
    </font>
    <font>
      <sz val="10"/>
      <name val="Times New Roman"/>
      <family val="1"/>
    </font>
    <font>
      <b/>
      <sz val="11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79" fontId="2" fillId="4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181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9" fontId="2" fillId="5" borderId="0" xfId="0" applyNumberFormat="1" applyFont="1" applyFill="1" applyAlignment="1">
      <alignment horizontal="center" vertical="center"/>
    </xf>
    <xf numFmtId="178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81" fontId="2" fillId="5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79" fontId="3" fillId="2" borderId="0" xfId="0" applyNumberFormat="1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81" fontId="3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79" fontId="2" fillId="3" borderId="0" xfId="0" applyNumberFormat="1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81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2" fontId="0" fillId="0" borderId="0" xfId="0" applyNumberFormat="1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18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 wrapText="1"/>
    </xf>
    <xf numFmtId="184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184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84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84" fontId="9" fillId="0" borderId="0" xfId="0" applyNumberFormat="1" applyFont="1" applyAlignment="1">
      <alignment horizontal="center"/>
    </xf>
    <xf numFmtId="0" fontId="6" fillId="0" borderId="0" xfId="1" applyFont="1" applyAlignment="1">
      <alignment horizontal="center" vertical="center" wrapText="1"/>
    </xf>
    <xf numFmtId="177" fontId="3" fillId="0" borderId="0" xfId="0" applyNumberFormat="1" applyFont="1" applyAlignment="1">
      <alignment horizontal="center"/>
    </xf>
    <xf numFmtId="177" fontId="8" fillId="6" borderId="0" xfId="0" applyNumberFormat="1" applyFont="1" applyFill="1" applyAlignment="1">
      <alignment horizontal="center" vertical="center" wrapText="1"/>
    </xf>
    <xf numFmtId="184" fontId="8" fillId="6" borderId="0" xfId="0" applyNumberFormat="1" applyFont="1" applyFill="1" applyAlignment="1">
      <alignment horizontal="center" vertical="center" wrapText="1"/>
    </xf>
    <xf numFmtId="184" fontId="9" fillId="6" borderId="0" xfId="0" applyNumberFormat="1" applyFont="1" applyFill="1" applyAlignment="1">
      <alignment horizontal="center" vertical="center" wrapText="1"/>
    </xf>
    <xf numFmtId="49" fontId="10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177" fontId="2" fillId="0" borderId="0" xfId="0" applyNumberFormat="1" applyFont="1" applyAlignment="1">
      <alignment horizontal="center" wrapText="1"/>
    </xf>
    <xf numFmtId="177" fontId="2" fillId="0" borderId="0" xfId="0" applyNumberFormat="1" applyFont="1" applyAlignment="1">
      <alignment horizontal="center" vertical="center" wrapText="1"/>
    </xf>
    <xf numFmtId="177" fontId="11" fillId="0" borderId="0" xfId="0" applyNumberFormat="1" applyFont="1" applyAlignment="1">
      <alignment horizontal="center" wrapText="1"/>
    </xf>
    <xf numFmtId="177" fontId="11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0" borderId="0" xfId="0" applyNumberFormat="1" applyFont="1"/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Normal" xfId="0" builtinId="0"/>
    <cellStyle name="常规 2" xfId="2" xr:uid="{A4DEC2C2-3B51-4D2E-BA13-2EC6AE509058}"/>
    <cellStyle name="常规_Sheet1" xfId="1" xr:uid="{6DAA64DD-DEB4-446A-A090-6E6AFF3393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0FF4-66F9-48AD-80FB-63A50F3B20EE}">
  <dimension ref="A1:AG43"/>
  <sheetViews>
    <sheetView topLeftCell="G1" workbookViewId="0">
      <selection activeCell="AI23" sqref="AI23"/>
    </sheetView>
  </sheetViews>
  <sheetFormatPr defaultRowHeight="14.4"/>
  <cols>
    <col min="1" max="4" width="7.88671875" customWidth="1"/>
    <col min="5" max="5" width="12.88671875" bestFit="1" customWidth="1"/>
    <col min="6" max="6" width="13.21875" bestFit="1" customWidth="1"/>
    <col min="7" max="24" width="9" bestFit="1" customWidth="1"/>
    <col min="25" max="25" width="13.33203125" bestFit="1" customWidth="1"/>
    <col min="26" max="26" width="9" bestFit="1" customWidth="1"/>
    <col min="27" max="27" width="9.21875" style="32" bestFit="1" customWidth="1"/>
    <col min="28" max="28" width="11" style="34" customWidth="1"/>
    <col min="29" max="29" width="12.77734375" style="32" customWidth="1"/>
    <col min="30" max="30" width="10.6640625" style="34" bestFit="1" customWidth="1"/>
    <col min="31" max="31" width="13.6640625" style="32" bestFit="1" customWidth="1"/>
    <col min="32" max="32" width="10.33203125" style="32" customWidth="1"/>
    <col min="33" max="33" width="11.6640625" style="72" bestFit="1" customWidth="1"/>
  </cols>
  <sheetData>
    <row r="1" spans="1:33">
      <c r="A1" s="1" t="s">
        <v>17</v>
      </c>
      <c r="B1" s="1" t="s">
        <v>15</v>
      </c>
      <c r="C1" s="1" t="s">
        <v>449</v>
      </c>
      <c r="D1" s="1" t="s">
        <v>16</v>
      </c>
      <c r="E1" s="1" t="s">
        <v>394</v>
      </c>
      <c r="F1" s="1" t="s">
        <v>395</v>
      </c>
      <c r="G1" s="1" t="s">
        <v>396</v>
      </c>
      <c r="H1" s="1" t="s">
        <v>397</v>
      </c>
      <c r="I1" s="1" t="s">
        <v>398</v>
      </c>
      <c r="J1" s="1" t="s">
        <v>3</v>
      </c>
      <c r="K1" s="1" t="s">
        <v>399</v>
      </c>
      <c r="L1" s="1" t="s">
        <v>4</v>
      </c>
      <c r="M1" s="1" t="s">
        <v>2</v>
      </c>
      <c r="N1" s="1" t="s">
        <v>400</v>
      </c>
      <c r="O1" s="1" t="s">
        <v>401</v>
      </c>
      <c r="P1" s="1" t="s">
        <v>402</v>
      </c>
      <c r="Q1" s="1" t="s">
        <v>403</v>
      </c>
      <c r="R1" s="1" t="s">
        <v>6</v>
      </c>
      <c r="S1" s="1" t="s">
        <v>404</v>
      </c>
      <c r="T1" s="1" t="s">
        <v>405</v>
      </c>
      <c r="U1" s="1" t="s">
        <v>5</v>
      </c>
      <c r="V1" s="1" t="s">
        <v>9</v>
      </c>
      <c r="W1" s="1" t="s">
        <v>7</v>
      </c>
      <c r="X1" s="1" t="s">
        <v>8</v>
      </c>
      <c r="Y1" s="1" t="s">
        <v>406</v>
      </c>
      <c r="Z1" s="1" t="s">
        <v>407</v>
      </c>
      <c r="AA1" s="31" t="s">
        <v>14</v>
      </c>
      <c r="AB1" s="33" t="s">
        <v>10</v>
      </c>
      <c r="AC1" s="31" t="s">
        <v>11</v>
      </c>
      <c r="AD1" s="33" t="s">
        <v>12</v>
      </c>
      <c r="AE1" s="31" t="s">
        <v>13</v>
      </c>
      <c r="AF1" s="31" t="s">
        <v>18</v>
      </c>
      <c r="AG1" s="33" t="s">
        <v>450</v>
      </c>
    </row>
    <row r="2" spans="1:33">
      <c r="A2" s="2">
        <v>2023.04</v>
      </c>
      <c r="B2" s="2" t="s">
        <v>417</v>
      </c>
      <c r="C2" s="2">
        <v>3</v>
      </c>
      <c r="D2" s="2" t="s">
        <v>0</v>
      </c>
      <c r="E2" s="2">
        <v>22.784330000000001</v>
      </c>
      <c r="F2" s="2">
        <v>113.61631800000001</v>
      </c>
      <c r="G2" s="2">
        <v>13.8</v>
      </c>
      <c r="H2" s="3">
        <v>0.31666666666666698</v>
      </c>
      <c r="I2" s="4">
        <v>23.6666666666667</v>
      </c>
      <c r="J2" s="4">
        <v>56.033333333333303</v>
      </c>
      <c r="K2" s="3">
        <v>4.5599999999999996</v>
      </c>
      <c r="L2" s="3">
        <v>7.31666666666667</v>
      </c>
      <c r="M2" s="3">
        <v>7.46</v>
      </c>
      <c r="N2" s="5">
        <v>0.1714</v>
      </c>
      <c r="O2" s="5">
        <v>2.0897999999999999</v>
      </c>
      <c r="P2" s="5">
        <v>6.25E-2</v>
      </c>
      <c r="Q2" s="5">
        <v>2.3237000000000001</v>
      </c>
      <c r="R2" s="5">
        <v>6.5125000000000002E-2</v>
      </c>
      <c r="S2" s="5">
        <v>9.9599999999999994E-2</v>
      </c>
      <c r="T2" s="6">
        <v>151.10874999999999</v>
      </c>
      <c r="U2" s="5">
        <v>3.6625000000000001</v>
      </c>
      <c r="V2" s="5">
        <v>6.8639999999999999</v>
      </c>
      <c r="W2" s="5">
        <v>23.62</v>
      </c>
      <c r="X2" s="5">
        <v>16.760000000000002</v>
      </c>
      <c r="Y2" s="7">
        <v>1.28929E-3</v>
      </c>
      <c r="Z2" s="5">
        <v>12.500000000000099</v>
      </c>
      <c r="AA2" s="31">
        <v>23.330321285140563</v>
      </c>
      <c r="AB2" s="33">
        <v>5420.2898550724649</v>
      </c>
      <c r="AC2" s="31">
        <v>3.6259029665594155E-6</v>
      </c>
      <c r="AD2" s="33">
        <v>36.231884057971008</v>
      </c>
      <c r="AE2" s="31">
        <v>0.37246376811594201</v>
      </c>
      <c r="AF2" s="1">
        <v>4</v>
      </c>
      <c r="AG2" s="72">
        <v>7078.7752657004803</v>
      </c>
    </row>
    <row r="3" spans="1:33">
      <c r="A3" s="2">
        <v>2023.04</v>
      </c>
      <c r="B3" s="2" t="s">
        <v>418</v>
      </c>
      <c r="C3" s="2">
        <v>4</v>
      </c>
      <c r="D3" s="2" t="s">
        <v>0</v>
      </c>
      <c r="E3" s="2">
        <v>22.736564000000001</v>
      </c>
      <c r="F3" s="2">
        <v>113.647464</v>
      </c>
      <c r="G3" s="2">
        <v>6.3</v>
      </c>
      <c r="H3" s="3">
        <v>0.19666666666666699</v>
      </c>
      <c r="I3" s="4">
        <v>23.933333333333302</v>
      </c>
      <c r="J3" s="4">
        <v>81.400000000000006</v>
      </c>
      <c r="K3" s="3">
        <v>6.5366666666666697</v>
      </c>
      <c r="L3" s="3">
        <v>8.33</v>
      </c>
      <c r="M3" s="3">
        <v>7.5766666666666698</v>
      </c>
      <c r="N3" s="5">
        <v>0.11</v>
      </c>
      <c r="O3" s="5">
        <v>1.7714000000000001</v>
      </c>
      <c r="P3" s="5">
        <v>0.06</v>
      </c>
      <c r="Q3" s="5">
        <v>1.9414</v>
      </c>
      <c r="R3" s="5">
        <v>8.9185E-2</v>
      </c>
      <c r="S3" s="5">
        <v>8.8800000000000004E-2</v>
      </c>
      <c r="T3" s="6">
        <v>228.19325000000001</v>
      </c>
      <c r="U3" s="5">
        <v>3.0625</v>
      </c>
      <c r="V3" s="5">
        <v>6.9560000000000004</v>
      </c>
      <c r="W3" s="5">
        <v>24.66</v>
      </c>
      <c r="X3" s="5">
        <v>17.7</v>
      </c>
      <c r="Y3" s="7">
        <v>6.1315999999999996E-4</v>
      </c>
      <c r="Z3" s="5">
        <v>26.612903225806502</v>
      </c>
      <c r="AA3" s="31">
        <v>21.862612612612612</v>
      </c>
      <c r="AB3" s="33">
        <v>7153.4391534391507</v>
      </c>
      <c r="AC3" s="31">
        <v>1.3237484891098411E-5</v>
      </c>
      <c r="AD3" s="33"/>
      <c r="AE3" s="31"/>
      <c r="AF3" s="1">
        <v>4</v>
      </c>
      <c r="AG3" s="72">
        <v>232178.33820105801</v>
      </c>
    </row>
    <row r="4" spans="1:33">
      <c r="A4" s="2">
        <v>2023.04</v>
      </c>
      <c r="B4" s="2" t="s">
        <v>420</v>
      </c>
      <c r="C4" s="2">
        <v>4</v>
      </c>
      <c r="D4" s="2" t="s">
        <v>0</v>
      </c>
      <c r="E4" s="2">
        <v>22.677023999999999</v>
      </c>
      <c r="F4" s="2">
        <v>113.72287799999999</v>
      </c>
      <c r="G4" s="2">
        <v>6</v>
      </c>
      <c r="H4" s="3">
        <v>0.52333333333333298</v>
      </c>
      <c r="I4" s="4">
        <v>23.7</v>
      </c>
      <c r="J4" s="4">
        <v>87.366666666666703</v>
      </c>
      <c r="K4" s="3">
        <v>6.93</v>
      </c>
      <c r="L4" s="3">
        <v>11.4266666666667</v>
      </c>
      <c r="M4" s="3">
        <v>7.76</v>
      </c>
      <c r="N4" s="5">
        <v>0.15310000000000001</v>
      </c>
      <c r="O4" s="5">
        <v>1.4764999999999999</v>
      </c>
      <c r="P4" s="5">
        <v>0.06</v>
      </c>
      <c r="Q4" s="5">
        <v>1.6896</v>
      </c>
      <c r="R4" s="5">
        <v>0.101215</v>
      </c>
      <c r="S4" s="5">
        <v>8.2000000000000003E-2</v>
      </c>
      <c r="T4" s="6">
        <v>303.60199999999998</v>
      </c>
      <c r="U4" s="5">
        <v>3.5375000000000001</v>
      </c>
      <c r="V4" s="5">
        <v>6.8780000000000001</v>
      </c>
      <c r="W4" s="5">
        <v>25.64</v>
      </c>
      <c r="X4" s="5">
        <v>18.760000000000002</v>
      </c>
      <c r="Y4" s="7">
        <v>7.9091000000000003E-4</v>
      </c>
      <c r="Z4" s="5">
        <v>14.919354838709699</v>
      </c>
      <c r="AA4" s="31">
        <v>20.604878048780488</v>
      </c>
      <c r="AB4" s="33">
        <v>152533.3333333334</v>
      </c>
      <c r="AC4" s="31">
        <v>1.9389643074296459E-4</v>
      </c>
      <c r="AD4" s="33">
        <v>88.333333333333258</v>
      </c>
      <c r="AE4" s="31">
        <v>1.1141666666666701</v>
      </c>
      <c r="AF4" s="1">
        <v>9</v>
      </c>
      <c r="AG4" s="72">
        <v>1021730.14666667</v>
      </c>
    </row>
    <row r="5" spans="1:33">
      <c r="A5" s="2">
        <v>2023.04</v>
      </c>
      <c r="B5" s="2" t="s">
        <v>422</v>
      </c>
      <c r="C5" s="2">
        <v>5</v>
      </c>
      <c r="D5" s="2" t="s">
        <v>0</v>
      </c>
      <c r="E5" s="2">
        <v>22.580196000000001</v>
      </c>
      <c r="F5" s="2">
        <v>113.767803</v>
      </c>
      <c r="G5" s="2">
        <v>6.5</v>
      </c>
      <c r="H5" s="3">
        <v>0.53666666666666696</v>
      </c>
      <c r="I5" s="4">
        <v>23.7</v>
      </c>
      <c r="J5" s="4">
        <v>84.033333333333303</v>
      </c>
      <c r="K5" s="3">
        <v>6.47</v>
      </c>
      <c r="L5" s="3">
        <v>16.5133333333333</v>
      </c>
      <c r="M5" s="3">
        <v>7.8766666666666696</v>
      </c>
      <c r="N5" s="5">
        <v>0.18959999999999999</v>
      </c>
      <c r="O5" s="5">
        <v>1.0938000000000001</v>
      </c>
      <c r="P5" s="5">
        <v>6.5000000000000002E-2</v>
      </c>
      <c r="Q5" s="5">
        <v>1.3484</v>
      </c>
      <c r="R5" s="5">
        <v>7.1139999999999995E-2</v>
      </c>
      <c r="S5" s="5">
        <v>9.6299999999999997E-2</v>
      </c>
      <c r="T5" s="6">
        <v>432.63475</v>
      </c>
      <c r="U5" s="5">
        <v>3.4125000000000001</v>
      </c>
      <c r="V5" s="5">
        <v>7.4660000000000002</v>
      </c>
      <c r="W5" s="5">
        <v>27.5</v>
      </c>
      <c r="X5" s="5">
        <v>20.04</v>
      </c>
      <c r="Y5" s="7">
        <v>5.3207000000000005E-4</v>
      </c>
      <c r="Z5" s="5">
        <v>12.0967741935484</v>
      </c>
      <c r="AA5" s="31">
        <v>14.00207684319834</v>
      </c>
      <c r="AB5" s="33">
        <v>145600</v>
      </c>
      <c r="AC5" s="31">
        <v>6.0125791531834662E-4</v>
      </c>
      <c r="AD5" s="33">
        <v>116.1538461538461</v>
      </c>
      <c r="AE5" s="31">
        <v>1.38769230769231</v>
      </c>
      <c r="AF5" s="1">
        <v>8</v>
      </c>
      <c r="AG5" s="72">
        <v>707919.93599999999</v>
      </c>
    </row>
    <row r="6" spans="1:33">
      <c r="A6" s="2">
        <v>2023.04</v>
      </c>
      <c r="B6" s="2" t="s">
        <v>423</v>
      </c>
      <c r="C6" s="2">
        <v>6</v>
      </c>
      <c r="D6" s="2" t="s">
        <v>0</v>
      </c>
      <c r="E6" s="2">
        <v>22.487233</v>
      </c>
      <c r="F6" s="2">
        <v>113.81011700000001</v>
      </c>
      <c r="G6" s="2">
        <v>13</v>
      </c>
      <c r="H6" s="3">
        <v>0.88666666666666705</v>
      </c>
      <c r="I6" s="4">
        <v>24.1</v>
      </c>
      <c r="J6" s="4">
        <v>85.3333333333333</v>
      </c>
      <c r="K6" s="3">
        <v>6.4266666666666703</v>
      </c>
      <c r="L6" s="3">
        <v>19.273333333333301</v>
      </c>
      <c r="M6" s="3">
        <v>7.94</v>
      </c>
      <c r="N6" s="5">
        <v>0.17749999999999999</v>
      </c>
      <c r="O6" s="5">
        <v>1.1289</v>
      </c>
      <c r="P6" s="5">
        <v>4.4999999999999998E-2</v>
      </c>
      <c r="Q6" s="5">
        <v>1.3513999999999999</v>
      </c>
      <c r="R6" s="5">
        <v>7.3145000000000002E-2</v>
      </c>
      <c r="S6" s="5">
        <v>8.9700000000000002E-2</v>
      </c>
      <c r="T6" s="6">
        <v>526.47675000000004</v>
      </c>
      <c r="U6" s="5">
        <v>2.9874999999999998</v>
      </c>
      <c r="V6" s="5">
        <v>7.3040000000000003</v>
      </c>
      <c r="W6" s="5">
        <v>28.16</v>
      </c>
      <c r="X6" s="5">
        <v>20.86</v>
      </c>
      <c r="Y6" s="7">
        <v>9.0258000000000005E-4</v>
      </c>
      <c r="Z6" s="5">
        <v>16.935483870967801</v>
      </c>
      <c r="AA6" s="31">
        <v>15.065774804905239</v>
      </c>
      <c r="AB6" s="33">
        <v>225600</v>
      </c>
      <c r="AC6" s="31">
        <v>5.0408537995479997E-4</v>
      </c>
      <c r="AD6" s="33">
        <v>10.384615384615381</v>
      </c>
      <c r="AE6" s="31">
        <v>0.12846153846153799</v>
      </c>
      <c r="AF6" s="1">
        <v>13</v>
      </c>
      <c r="AG6" s="72">
        <v>840524</v>
      </c>
    </row>
    <row r="7" spans="1:33">
      <c r="A7" s="2">
        <v>2023.04</v>
      </c>
      <c r="B7" s="2" t="s">
        <v>424</v>
      </c>
      <c r="C7" s="2">
        <v>7</v>
      </c>
      <c r="D7" s="2" t="s">
        <v>0</v>
      </c>
      <c r="E7" s="2">
        <v>22.330169999999999</v>
      </c>
      <c r="F7" s="2">
        <v>113.826139</v>
      </c>
      <c r="G7" s="2">
        <v>7</v>
      </c>
      <c r="H7" s="3">
        <v>1.0133333333333301</v>
      </c>
      <c r="I7" s="4">
        <v>24.5</v>
      </c>
      <c r="J7" s="4">
        <v>86</v>
      </c>
      <c r="K7" s="3">
        <v>6.4850000000000003</v>
      </c>
      <c r="L7" s="3">
        <v>20.37</v>
      </c>
      <c r="M7" s="3">
        <v>8.0299999999999994</v>
      </c>
      <c r="N7" s="5">
        <v>0.12709999999999999</v>
      </c>
      <c r="O7" s="5">
        <v>0.97450000000000003</v>
      </c>
      <c r="P7" s="5">
        <v>3.2500000000000001E-2</v>
      </c>
      <c r="Q7" s="5">
        <v>1.1341000000000001</v>
      </c>
      <c r="R7" s="5">
        <v>7.3145000000000002E-2</v>
      </c>
      <c r="S7" s="5">
        <v>8.3000000000000004E-2</v>
      </c>
      <c r="T7" s="6">
        <v>610.26424999999995</v>
      </c>
      <c r="U7" s="5">
        <v>3.8875000000000002</v>
      </c>
      <c r="V7" s="5">
        <v>7.4130000000000003</v>
      </c>
      <c r="W7" s="5">
        <v>28.84</v>
      </c>
      <c r="X7" s="5">
        <v>21.43</v>
      </c>
      <c r="Y7" s="7">
        <v>7.5230999999999996E-4</v>
      </c>
      <c r="Z7" s="5">
        <v>9.6774193548387899</v>
      </c>
      <c r="AA7" s="31">
        <v>13.663855421686748</v>
      </c>
      <c r="AB7" s="33">
        <v>8152114.2857142901</v>
      </c>
      <c r="AC7" s="31">
        <v>1.8231270765146405E-2</v>
      </c>
      <c r="AD7" s="33">
        <v>70.714285714285694</v>
      </c>
      <c r="AE7" s="31">
        <v>0.63</v>
      </c>
      <c r="AF7" s="1">
        <v>30</v>
      </c>
      <c r="AG7" s="72">
        <v>10334376.029714299</v>
      </c>
    </row>
    <row r="8" spans="1:33">
      <c r="A8" s="2">
        <v>2023.04</v>
      </c>
      <c r="B8" s="2" t="s">
        <v>425</v>
      </c>
      <c r="C8" s="2">
        <v>8</v>
      </c>
      <c r="D8" s="2" t="s">
        <v>0</v>
      </c>
      <c r="E8" s="2">
        <v>22.199809999999999</v>
      </c>
      <c r="F8" s="2">
        <v>113.782557</v>
      </c>
      <c r="G8" s="2">
        <v>9</v>
      </c>
      <c r="H8" s="3">
        <v>0.396666666666667</v>
      </c>
      <c r="I8" s="4">
        <v>24.6</v>
      </c>
      <c r="J8" s="4">
        <v>105.65</v>
      </c>
      <c r="K8" s="3">
        <v>7.47</v>
      </c>
      <c r="L8" s="3">
        <v>28.594999999999999</v>
      </c>
      <c r="M8" s="3">
        <v>8.2149999999999999</v>
      </c>
      <c r="N8" s="5">
        <v>0.1464</v>
      </c>
      <c r="O8" s="5">
        <v>0.61850000000000005</v>
      </c>
      <c r="P8" s="5">
        <v>1.7500000000000002E-2</v>
      </c>
      <c r="Q8" s="5">
        <v>0.78239999999999998</v>
      </c>
      <c r="R8" s="5">
        <v>7.5149999999999995E-2</v>
      </c>
      <c r="S8" s="5">
        <v>7.9100000000000004E-2</v>
      </c>
      <c r="T8" s="6">
        <v>774.48775000000001</v>
      </c>
      <c r="U8" s="5">
        <v>6.1</v>
      </c>
      <c r="V8" s="5">
        <v>8.2460000000000004</v>
      </c>
      <c r="W8" s="5">
        <v>31.17</v>
      </c>
      <c r="X8" s="5">
        <v>22.92</v>
      </c>
      <c r="Y8" s="7">
        <v>8.9747999999999998E-4</v>
      </c>
      <c r="Z8" s="5">
        <v>8.0645161290322296</v>
      </c>
      <c r="AA8" s="31">
        <v>9.8912768647281908</v>
      </c>
      <c r="AB8" s="33">
        <v>8251822.2222222248</v>
      </c>
      <c r="AC8" s="31">
        <v>1.2087248835364757E-2</v>
      </c>
      <c r="AD8" s="33">
        <v>49.999999999999993</v>
      </c>
      <c r="AE8" s="31">
        <v>0.56388888888888899</v>
      </c>
      <c r="AF8" s="1">
        <v>31</v>
      </c>
      <c r="AG8" s="72">
        <v>9680313.8524444401</v>
      </c>
    </row>
    <row r="9" spans="1:33">
      <c r="A9" s="2">
        <v>2023.04</v>
      </c>
      <c r="B9" s="2" t="s">
        <v>429</v>
      </c>
      <c r="C9" s="2">
        <v>9</v>
      </c>
      <c r="D9" s="2" t="s">
        <v>0</v>
      </c>
      <c r="E9" s="2">
        <v>22.203271000000001</v>
      </c>
      <c r="F9" s="2">
        <v>113.658297</v>
      </c>
      <c r="G9" s="2">
        <v>8</v>
      </c>
      <c r="H9" s="3">
        <v>0.276666666666667</v>
      </c>
      <c r="I9" s="4">
        <v>24.9</v>
      </c>
      <c r="J9" s="4">
        <v>89.3</v>
      </c>
      <c r="K9" s="3">
        <v>6.39</v>
      </c>
      <c r="L9" s="3">
        <v>26.04</v>
      </c>
      <c r="M9" s="3">
        <v>8.2899999999999991</v>
      </c>
      <c r="N9" s="5">
        <v>0.126</v>
      </c>
      <c r="O9" s="5">
        <v>0.1278</v>
      </c>
      <c r="P9" s="5">
        <v>0.02</v>
      </c>
      <c r="Q9" s="5">
        <v>0.27379999999999999</v>
      </c>
      <c r="R9" s="5">
        <v>7.5149999999999995E-2</v>
      </c>
      <c r="S9" s="5">
        <v>6.7500000000000004E-2</v>
      </c>
      <c r="T9" s="6">
        <v>680.64575000000002</v>
      </c>
      <c r="U9" s="5">
        <v>2.7374999999999998</v>
      </c>
      <c r="V9" s="5">
        <v>6.8849999999999998</v>
      </c>
      <c r="W9" s="5">
        <v>27.36</v>
      </c>
      <c r="X9" s="5">
        <v>20.48</v>
      </c>
      <c r="Y9" s="7">
        <v>1.03921E-3</v>
      </c>
      <c r="Z9" s="5">
        <v>10.483870967742</v>
      </c>
      <c r="AA9" s="31">
        <v>4.0562962962962956</v>
      </c>
      <c r="AB9" s="33">
        <v>23281250</v>
      </c>
      <c r="AC9" s="31">
        <v>3.0716315069689585E-2</v>
      </c>
      <c r="AD9" s="33">
        <v>21.875</v>
      </c>
      <c r="AE9" s="31">
        <v>0.27812500000000001</v>
      </c>
      <c r="AF9" s="1">
        <v>14</v>
      </c>
      <c r="AG9" s="72">
        <v>10031243.75</v>
      </c>
    </row>
    <row r="10" spans="1:33">
      <c r="A10" s="2">
        <v>2023.04</v>
      </c>
      <c r="B10" s="2" t="s">
        <v>430</v>
      </c>
      <c r="C10" s="2">
        <v>10</v>
      </c>
      <c r="D10" s="2" t="s">
        <v>0</v>
      </c>
      <c r="E10" s="2">
        <v>22.333962</v>
      </c>
      <c r="F10" s="2">
        <v>113.670868</v>
      </c>
      <c r="G10" s="2">
        <v>6</v>
      </c>
      <c r="H10" s="3">
        <v>1</v>
      </c>
      <c r="I10" s="4">
        <v>24.8</v>
      </c>
      <c r="J10" s="4">
        <v>84.433333333333294</v>
      </c>
      <c r="K10" s="3">
        <v>6.3233333333333297</v>
      </c>
      <c r="L10" s="3">
        <v>17.8</v>
      </c>
      <c r="M10" s="3">
        <v>8.0166666666666693</v>
      </c>
      <c r="N10" s="5">
        <v>4.4400000000000002E-2</v>
      </c>
      <c r="O10" s="5">
        <v>0.248</v>
      </c>
      <c r="P10" s="5">
        <v>3.7499999999999999E-2</v>
      </c>
      <c r="Q10" s="5">
        <v>0.32990000000000003</v>
      </c>
      <c r="R10" s="5">
        <v>7.1139999999999995E-2</v>
      </c>
      <c r="S10" s="5">
        <v>5.7799999999999997E-2</v>
      </c>
      <c r="T10" s="6">
        <v>419.22874999999999</v>
      </c>
      <c r="U10" s="5">
        <v>3.2374999999999998</v>
      </c>
      <c r="V10" s="5">
        <v>7.423</v>
      </c>
      <c r="W10" s="5">
        <v>28.51</v>
      </c>
      <c r="X10" s="5">
        <v>21.08</v>
      </c>
      <c r="Y10" s="7">
        <v>9.3440999999999999E-4</v>
      </c>
      <c r="Z10" s="5">
        <v>14.919354838709699</v>
      </c>
      <c r="AA10" s="31">
        <v>5.7076124567474054</v>
      </c>
      <c r="AB10" s="33">
        <v>14916666.6666667</v>
      </c>
      <c r="AC10" s="31">
        <v>2.9052916121255584E-2</v>
      </c>
      <c r="AD10" s="33">
        <v>123.33333333333329</v>
      </c>
      <c r="AE10" s="31">
        <v>1.3274999999999999</v>
      </c>
      <c r="AF10" s="1">
        <v>11</v>
      </c>
      <c r="AG10" s="72">
        <v>15991384.1666667</v>
      </c>
    </row>
    <row r="11" spans="1:33">
      <c r="A11" s="2">
        <v>2023.04</v>
      </c>
      <c r="B11" s="2" t="s">
        <v>431</v>
      </c>
      <c r="C11" s="2">
        <v>10</v>
      </c>
      <c r="D11" s="2" t="s">
        <v>0</v>
      </c>
      <c r="E11" s="2">
        <v>22.424171000000001</v>
      </c>
      <c r="F11" s="2">
        <v>113.699044</v>
      </c>
      <c r="G11" s="2">
        <v>5.5</v>
      </c>
      <c r="H11" s="3">
        <v>0.75</v>
      </c>
      <c r="I11" s="4">
        <v>24.2</v>
      </c>
      <c r="J11" s="4">
        <v>89.6666666666667</v>
      </c>
      <c r="K11" s="3">
        <v>6.8466666666666702</v>
      </c>
      <c r="L11" s="3">
        <v>16.276666666666699</v>
      </c>
      <c r="M11" s="3">
        <v>8.02</v>
      </c>
      <c r="N11" s="5">
        <v>7.4800000000000005E-2</v>
      </c>
      <c r="O11" s="5">
        <v>0.21199999999999999</v>
      </c>
      <c r="P11" s="5">
        <v>5.2499999999999998E-2</v>
      </c>
      <c r="Q11" s="5">
        <v>0.33929999999999999</v>
      </c>
      <c r="R11" s="5">
        <v>8.9185E-2</v>
      </c>
      <c r="S11" s="5">
        <v>6.0400000000000002E-2</v>
      </c>
      <c r="T11" s="6">
        <v>387.3895</v>
      </c>
      <c r="U11" s="5">
        <v>3.0375000000000001</v>
      </c>
      <c r="V11" s="5">
        <v>7.016</v>
      </c>
      <c r="W11" s="5">
        <v>27.63</v>
      </c>
      <c r="X11" s="5">
        <v>20.61</v>
      </c>
      <c r="Y11" s="7">
        <v>1.7455999999999999E-3</v>
      </c>
      <c r="Z11" s="5">
        <v>19.7580645161291</v>
      </c>
      <c r="AA11" s="31">
        <v>5.6175496688741715</v>
      </c>
      <c r="AB11" s="33">
        <v>11161090.909090901</v>
      </c>
      <c r="AC11" s="31">
        <v>8.14722088514706E-3</v>
      </c>
      <c r="AD11" s="33">
        <v>84.545454545454447</v>
      </c>
      <c r="AE11" s="31">
        <v>0.64636363636363603</v>
      </c>
      <c r="AF11" s="1">
        <v>12</v>
      </c>
      <c r="AG11" s="72">
        <v>1689946.2036363599</v>
      </c>
    </row>
    <row r="12" spans="1:33">
      <c r="A12" s="2">
        <v>2023.04</v>
      </c>
      <c r="B12" s="2" t="s">
        <v>432</v>
      </c>
      <c r="C12" s="2">
        <v>11</v>
      </c>
      <c r="D12" s="2" t="s">
        <v>0</v>
      </c>
      <c r="E12" s="2">
        <v>22.534875169999999</v>
      </c>
      <c r="F12" s="2">
        <v>113.68946129</v>
      </c>
      <c r="G12" s="2">
        <v>4</v>
      </c>
      <c r="H12" s="3">
        <v>0.78</v>
      </c>
      <c r="I12" s="4">
        <v>24.266666666666701</v>
      </c>
      <c r="J12" s="4">
        <v>86.1666666666667</v>
      </c>
      <c r="K12" s="3">
        <v>6.65</v>
      </c>
      <c r="L12" s="3">
        <v>14.38</v>
      </c>
      <c r="M12" s="3">
        <v>7.9066666666666698</v>
      </c>
      <c r="N12" s="5">
        <v>8.0500000000000002E-2</v>
      </c>
      <c r="O12" s="5">
        <v>0.93920000000000003</v>
      </c>
      <c r="P12" s="5">
        <v>0.08</v>
      </c>
      <c r="Q12" s="5">
        <v>1.0996999999999999</v>
      </c>
      <c r="R12" s="5">
        <v>8.7179999999999994E-2</v>
      </c>
      <c r="S12" s="5">
        <v>7.6499999999999999E-2</v>
      </c>
      <c r="T12" s="6">
        <v>379.01074999999997</v>
      </c>
      <c r="U12" s="5">
        <v>2.8</v>
      </c>
      <c r="V12" s="5">
        <v>7.14</v>
      </c>
      <c r="W12" s="5">
        <v>27.81</v>
      </c>
      <c r="X12" s="5">
        <v>20.67</v>
      </c>
      <c r="Y12" s="7">
        <v>9.8360000000000006E-4</v>
      </c>
      <c r="Z12" s="5">
        <v>17.741935483871</v>
      </c>
      <c r="AA12" s="31">
        <v>14.375163398692809</v>
      </c>
      <c r="AB12" s="33">
        <v>767000</v>
      </c>
      <c r="AC12" s="31">
        <v>1.0369477352122195E-3</v>
      </c>
      <c r="AD12" s="33">
        <v>11.25</v>
      </c>
      <c r="AE12" s="31">
        <v>0.13375000000000001</v>
      </c>
      <c r="AF12" s="1">
        <v>12</v>
      </c>
      <c r="AG12" s="72">
        <v>1171160.1459999999</v>
      </c>
    </row>
    <row r="13" spans="1:33">
      <c r="A13" s="2">
        <v>2023.04</v>
      </c>
      <c r="B13" s="2" t="s">
        <v>434</v>
      </c>
      <c r="C13" s="2">
        <v>12</v>
      </c>
      <c r="D13" s="2" t="s">
        <v>0</v>
      </c>
      <c r="E13" s="2">
        <v>22.590911999999999</v>
      </c>
      <c r="F13" s="2">
        <v>113.590912</v>
      </c>
      <c r="G13" s="2">
        <v>7</v>
      </c>
      <c r="H13" s="3">
        <v>0.54</v>
      </c>
      <c r="I13" s="4">
        <v>23.866666666666699</v>
      </c>
      <c r="J13" s="4">
        <v>76.633333333333297</v>
      </c>
      <c r="K13" s="3">
        <v>5.9766666666666701</v>
      </c>
      <c r="L13" s="3">
        <v>13.8633333333333</v>
      </c>
      <c r="M13" s="3">
        <v>7.88</v>
      </c>
      <c r="N13" s="5">
        <v>0.1047</v>
      </c>
      <c r="O13" s="5">
        <v>1.1695</v>
      </c>
      <c r="P13" s="5">
        <v>0.1225</v>
      </c>
      <c r="Q13" s="5">
        <v>1.3967000000000001</v>
      </c>
      <c r="R13" s="5">
        <v>7.9159999999999994E-2</v>
      </c>
      <c r="S13" s="5">
        <v>7.6700000000000004E-2</v>
      </c>
      <c r="T13" s="6">
        <v>328.73824999999999</v>
      </c>
      <c r="U13" s="5">
        <v>6.1749999999999998</v>
      </c>
      <c r="V13" s="5">
        <v>6.8769999999999998</v>
      </c>
      <c r="W13" s="5">
        <v>26.87</v>
      </c>
      <c r="X13" s="5">
        <v>20</v>
      </c>
      <c r="Y13" s="7">
        <v>1.2784599999999999E-3</v>
      </c>
      <c r="Z13" s="5">
        <v>12.500000000000099</v>
      </c>
      <c r="AA13" s="31">
        <v>18.209908735332466</v>
      </c>
      <c r="AB13" s="33">
        <v>163428.57142857157</v>
      </c>
      <c r="AC13" s="31">
        <v>3.9921215084459465E-4</v>
      </c>
      <c r="AD13" s="33">
        <v>13.571428571428573</v>
      </c>
      <c r="AE13" s="31">
        <v>0.152142857142857</v>
      </c>
      <c r="AF13" s="1">
        <v>7</v>
      </c>
      <c r="AG13" s="72">
        <v>943804.07085714303</v>
      </c>
    </row>
    <row r="14" spans="1:33">
      <c r="A14" s="2">
        <v>2023.04</v>
      </c>
      <c r="B14" s="8" t="s">
        <v>417</v>
      </c>
      <c r="C14" s="2">
        <v>3</v>
      </c>
      <c r="D14" s="8" t="s">
        <v>1</v>
      </c>
      <c r="E14" s="8">
        <v>22.784330000000001</v>
      </c>
      <c r="F14" s="8">
        <v>113.61631800000001</v>
      </c>
      <c r="G14" s="8"/>
      <c r="H14" s="9">
        <v>0.31666666666666698</v>
      </c>
      <c r="I14" s="10">
        <v>24.2</v>
      </c>
      <c r="J14" s="10">
        <v>50.4</v>
      </c>
      <c r="K14" s="8">
        <v>4.01</v>
      </c>
      <c r="L14" s="8">
        <v>9.23</v>
      </c>
      <c r="M14" s="8">
        <v>7.49</v>
      </c>
      <c r="N14" s="11">
        <v>9.6299999999999997E-2</v>
      </c>
      <c r="O14" s="11">
        <v>2.1730999999999998</v>
      </c>
      <c r="P14" s="11">
        <v>0.105</v>
      </c>
      <c r="Q14" s="11">
        <v>2.3744000000000001</v>
      </c>
      <c r="R14" s="11">
        <v>9.1189999999999993E-2</v>
      </c>
      <c r="S14" s="11">
        <v>9.4399999999999998E-2</v>
      </c>
      <c r="T14" s="12">
        <v>206.4085</v>
      </c>
      <c r="U14" s="11">
        <v>3.9125000000000001</v>
      </c>
      <c r="V14" s="11">
        <v>7.0910000000000002</v>
      </c>
      <c r="W14" s="11">
        <v>24.35</v>
      </c>
      <c r="X14" s="11">
        <v>17.260000000000002</v>
      </c>
      <c r="Y14" s="13">
        <v>2.5118499999999999E-3</v>
      </c>
      <c r="Z14" s="11">
        <v>12.9032258064516</v>
      </c>
      <c r="AA14" s="31">
        <v>25.152542372881356</v>
      </c>
      <c r="AB14" s="33"/>
      <c r="AC14" s="31"/>
      <c r="AD14" s="33"/>
      <c r="AE14" s="31"/>
      <c r="AF14" s="31"/>
    </row>
    <row r="15" spans="1:33">
      <c r="A15" s="2">
        <v>2023.04</v>
      </c>
      <c r="B15" s="8" t="s">
        <v>418</v>
      </c>
      <c r="C15" s="2">
        <v>4</v>
      </c>
      <c r="D15" s="8" t="s">
        <v>1</v>
      </c>
      <c r="E15" s="8">
        <v>22.736564000000001</v>
      </c>
      <c r="F15" s="8">
        <v>113.647464</v>
      </c>
      <c r="G15" s="8"/>
      <c r="H15" s="9">
        <v>0.19666666666666699</v>
      </c>
      <c r="I15" s="10">
        <v>24.7</v>
      </c>
      <c r="J15" s="10">
        <v>66.5</v>
      </c>
      <c r="K15" s="9">
        <v>5.27</v>
      </c>
      <c r="L15" s="9">
        <v>8.23</v>
      </c>
      <c r="M15" s="9">
        <v>7.63</v>
      </c>
      <c r="N15" s="11">
        <v>0.2437</v>
      </c>
      <c r="O15" s="11">
        <v>1.7861</v>
      </c>
      <c r="P15" s="11">
        <v>5.2499999999999998E-2</v>
      </c>
      <c r="Q15" s="11">
        <v>2.0823</v>
      </c>
      <c r="R15" s="11">
        <v>8.1165000000000001E-2</v>
      </c>
      <c r="S15" s="11">
        <v>8.6499999999999994E-2</v>
      </c>
      <c r="T15" s="12">
        <v>214.78725</v>
      </c>
      <c r="U15" s="11">
        <v>3.4874999999999998</v>
      </c>
      <c r="V15" s="11">
        <v>7.4589999999999996</v>
      </c>
      <c r="W15" s="11">
        <v>25.13</v>
      </c>
      <c r="X15" s="11">
        <v>17.68</v>
      </c>
      <c r="Y15" s="13">
        <v>1.38393E-3</v>
      </c>
      <c r="Z15" s="11">
        <v>27.419354838709701</v>
      </c>
      <c r="AA15" s="31">
        <v>24.072832369942198</v>
      </c>
      <c r="AB15" s="33"/>
      <c r="AC15" s="31"/>
      <c r="AD15" s="33"/>
      <c r="AE15" s="31"/>
      <c r="AF15" s="31"/>
    </row>
    <row r="16" spans="1:33">
      <c r="A16" s="2">
        <v>2023.04</v>
      </c>
      <c r="B16" s="8" t="s">
        <v>419</v>
      </c>
      <c r="C16" s="2">
        <v>4</v>
      </c>
      <c r="D16" s="8" t="s">
        <v>1</v>
      </c>
      <c r="E16" s="8">
        <v>22.677023999999999</v>
      </c>
      <c r="F16" s="8">
        <v>113.72287799999999</v>
      </c>
      <c r="G16" s="8"/>
      <c r="H16" s="9">
        <v>0.52333333333333298</v>
      </c>
      <c r="I16" s="10">
        <v>24.1</v>
      </c>
      <c r="J16" s="10">
        <v>42.8</v>
      </c>
      <c r="K16" s="9">
        <v>3.35</v>
      </c>
      <c r="L16" s="9">
        <v>12.22</v>
      </c>
      <c r="M16" s="9">
        <v>7.72</v>
      </c>
      <c r="N16" s="11">
        <v>0.11550000000000001</v>
      </c>
      <c r="O16" s="11">
        <v>1.409</v>
      </c>
      <c r="P16" s="11">
        <v>7.7499999999999999E-2</v>
      </c>
      <c r="Q16" s="11">
        <v>1.6020000000000001</v>
      </c>
      <c r="R16" s="11">
        <v>7.9159999999999994E-2</v>
      </c>
      <c r="S16" s="11">
        <v>8.4400000000000003E-2</v>
      </c>
      <c r="T16" s="12">
        <v>333.76549999999997</v>
      </c>
      <c r="U16" s="11">
        <v>3.2749999999999999</v>
      </c>
      <c r="V16" s="11">
        <v>7.2679999999999998</v>
      </c>
      <c r="W16" s="11">
        <v>26.4</v>
      </c>
      <c r="X16" s="11">
        <v>19.13</v>
      </c>
      <c r="Y16" s="13">
        <v>4.9277999999999995E-4</v>
      </c>
      <c r="Z16" s="11">
        <v>12.500000000000099</v>
      </c>
      <c r="AA16" s="31">
        <v>18.981042654028435</v>
      </c>
      <c r="AB16" s="33"/>
      <c r="AC16" s="31"/>
      <c r="AD16" s="33"/>
      <c r="AE16" s="31"/>
      <c r="AF16" s="31"/>
    </row>
    <row r="17" spans="1:33">
      <c r="A17" s="2">
        <v>2023.04</v>
      </c>
      <c r="B17" s="8" t="s">
        <v>421</v>
      </c>
      <c r="C17" s="2">
        <v>5</v>
      </c>
      <c r="D17" s="8" t="s">
        <v>1</v>
      </c>
      <c r="E17" s="8">
        <v>22.580196000000001</v>
      </c>
      <c r="F17" s="8">
        <v>113.767803</v>
      </c>
      <c r="G17" s="8"/>
      <c r="H17" s="9">
        <v>0.53666666666666696</v>
      </c>
      <c r="I17" s="10">
        <v>23.8</v>
      </c>
      <c r="J17" s="10">
        <v>48.6</v>
      </c>
      <c r="K17" s="9">
        <v>3.74</v>
      </c>
      <c r="L17" s="9">
        <v>16.690000000000001</v>
      </c>
      <c r="M17" s="9">
        <v>7.9</v>
      </c>
      <c r="N17" s="11">
        <v>0.156</v>
      </c>
      <c r="O17" s="11">
        <v>1.095</v>
      </c>
      <c r="P17" s="11">
        <v>5.5E-2</v>
      </c>
      <c r="Q17" s="11">
        <v>1.306</v>
      </c>
      <c r="R17" s="11">
        <v>7.3145000000000002E-2</v>
      </c>
      <c r="S17" s="11">
        <v>8.3400000000000002E-2</v>
      </c>
      <c r="T17" s="12">
        <v>397.44400000000002</v>
      </c>
      <c r="U17" s="11">
        <v>2.9125000000000001</v>
      </c>
      <c r="V17" s="11">
        <v>7.2590000000000003</v>
      </c>
      <c r="W17" s="11">
        <v>27.15</v>
      </c>
      <c r="X17" s="11">
        <v>19.89</v>
      </c>
      <c r="Y17" s="13">
        <v>8.8619000000000002E-4</v>
      </c>
      <c r="Z17" s="11">
        <v>12.9032258064516</v>
      </c>
      <c r="AA17" s="31">
        <v>15.65947242206235</v>
      </c>
      <c r="AB17" s="33"/>
      <c r="AC17" s="31"/>
      <c r="AD17" s="33"/>
      <c r="AE17" s="31"/>
      <c r="AF17" s="31"/>
    </row>
    <row r="18" spans="1:33">
      <c r="A18" s="2">
        <v>2023.04</v>
      </c>
      <c r="B18" s="8" t="s">
        <v>423</v>
      </c>
      <c r="C18" s="2">
        <v>6</v>
      </c>
      <c r="D18" s="8" t="s">
        <v>1</v>
      </c>
      <c r="E18" s="8">
        <v>22.487233</v>
      </c>
      <c r="F18" s="8">
        <v>113.81011700000001</v>
      </c>
      <c r="G18" s="8"/>
      <c r="H18" s="9">
        <v>0.88666666666666705</v>
      </c>
      <c r="I18" s="10">
        <v>24.1</v>
      </c>
      <c r="J18" s="10">
        <v>48.9</v>
      </c>
      <c r="K18" s="9">
        <v>3.89</v>
      </c>
      <c r="L18" s="9">
        <v>10.5</v>
      </c>
      <c r="M18" s="9">
        <v>7.98</v>
      </c>
      <c r="N18" s="11">
        <v>0.2177</v>
      </c>
      <c r="O18" s="11">
        <v>0.93120000000000003</v>
      </c>
      <c r="P18" s="11">
        <v>4.2500000000000003E-2</v>
      </c>
      <c r="Q18" s="11">
        <v>1.1914</v>
      </c>
      <c r="R18" s="11">
        <v>9.3195E-2</v>
      </c>
      <c r="S18" s="11">
        <v>8.4199999999999997E-2</v>
      </c>
      <c r="T18" s="12">
        <v>551.61300000000006</v>
      </c>
      <c r="U18" s="11">
        <v>3.6625000000000001</v>
      </c>
      <c r="V18" s="11">
        <v>7.18</v>
      </c>
      <c r="W18" s="11">
        <v>28.16</v>
      </c>
      <c r="X18" s="11">
        <v>20.98</v>
      </c>
      <c r="Y18" s="13">
        <v>4.1443199999999999E-3</v>
      </c>
      <c r="Z18" s="11">
        <v>12.0967741935484</v>
      </c>
      <c r="AA18" s="31">
        <v>14.149643705463184</v>
      </c>
      <c r="AB18" s="33"/>
      <c r="AC18" s="31"/>
      <c r="AD18" s="33"/>
      <c r="AE18" s="31"/>
      <c r="AF18" s="31"/>
    </row>
    <row r="19" spans="1:33">
      <c r="A19" s="2">
        <v>2023.04</v>
      </c>
      <c r="B19" s="8" t="s">
        <v>424</v>
      </c>
      <c r="C19" s="2">
        <v>7</v>
      </c>
      <c r="D19" s="8" t="s">
        <v>1</v>
      </c>
      <c r="E19" s="8">
        <v>22.330169999999999</v>
      </c>
      <c r="F19" s="8">
        <v>113.826139</v>
      </c>
      <c r="G19" s="8"/>
      <c r="H19" s="9">
        <v>1.0133333333333301</v>
      </c>
      <c r="I19" s="10">
        <v>24.65</v>
      </c>
      <c r="J19" s="10">
        <v>48.6</v>
      </c>
      <c r="K19" s="9">
        <v>3.5049999999999999</v>
      </c>
      <c r="L19" s="9">
        <v>24.83</v>
      </c>
      <c r="M19" s="9">
        <v>8.07</v>
      </c>
      <c r="N19" s="11">
        <v>0.15359999999999999</v>
      </c>
      <c r="O19" s="11">
        <v>0.7853</v>
      </c>
      <c r="P19" s="11">
        <v>3.5000000000000003E-2</v>
      </c>
      <c r="Q19" s="11">
        <v>0.97389999999999999</v>
      </c>
      <c r="R19" s="11">
        <v>7.1139999999999995E-2</v>
      </c>
      <c r="S19" s="11">
        <v>8.5199999999999998E-2</v>
      </c>
      <c r="T19" s="12">
        <v>689.02449999999999</v>
      </c>
      <c r="U19" s="11">
        <v>4.0125000000000002</v>
      </c>
      <c r="V19" s="11">
        <v>7.7119999999999997</v>
      </c>
      <c r="W19" s="11">
        <v>29.43</v>
      </c>
      <c r="X19" s="11">
        <v>21.72</v>
      </c>
      <c r="Y19" s="13">
        <v>3.9242988505747102E-3</v>
      </c>
      <c r="Z19" s="11">
        <v>12.9032258064516</v>
      </c>
      <c r="AA19" s="31">
        <v>11.43075117370892</v>
      </c>
      <c r="AB19" s="33"/>
      <c r="AC19" s="31"/>
      <c r="AD19" s="33"/>
      <c r="AE19" s="31"/>
      <c r="AF19" s="31"/>
    </row>
    <row r="20" spans="1:33">
      <c r="A20" s="2">
        <v>2023.04</v>
      </c>
      <c r="B20" s="8" t="s">
        <v>425</v>
      </c>
      <c r="C20" s="2">
        <v>8</v>
      </c>
      <c r="D20" s="8" t="s">
        <v>1</v>
      </c>
      <c r="E20" s="8">
        <v>22.199809999999999</v>
      </c>
      <c r="F20" s="8">
        <v>113.782557</v>
      </c>
      <c r="G20" s="8"/>
      <c r="H20" s="9">
        <v>0.396666666666667</v>
      </c>
      <c r="I20" s="10">
        <v>24.5</v>
      </c>
      <c r="J20" s="10">
        <v>52.5</v>
      </c>
      <c r="K20" s="9">
        <v>3.6850000000000001</v>
      </c>
      <c r="L20" s="9">
        <v>30.45</v>
      </c>
      <c r="M20" s="9">
        <v>8.1999999999999993</v>
      </c>
      <c r="N20" s="11">
        <v>0.14860000000000001</v>
      </c>
      <c r="O20" s="11">
        <v>0.46260000000000001</v>
      </c>
      <c r="P20" s="11">
        <v>1.7500000000000002E-2</v>
      </c>
      <c r="Q20" s="11">
        <v>0.62870000000000004</v>
      </c>
      <c r="R20" s="11">
        <v>7.7155000000000001E-2</v>
      </c>
      <c r="S20" s="11">
        <v>7.4899999999999994E-2</v>
      </c>
      <c r="T20" s="12">
        <v>816.38149999999996</v>
      </c>
      <c r="U20" s="11">
        <v>2.6875</v>
      </c>
      <c r="V20" s="11">
        <v>7.49</v>
      </c>
      <c r="W20" s="11">
        <v>30.51</v>
      </c>
      <c r="X20" s="11">
        <v>23.02</v>
      </c>
      <c r="Y20" s="13">
        <v>6.2845799999999997E-3</v>
      </c>
      <c r="Z20" s="11">
        <v>13.709677419354801</v>
      </c>
      <c r="AA20" s="31">
        <v>8.3938584779706282</v>
      </c>
      <c r="AB20" s="33"/>
      <c r="AC20" s="31"/>
      <c r="AD20" s="33"/>
      <c r="AE20" s="31"/>
      <c r="AF20" s="31"/>
    </row>
    <row r="21" spans="1:33">
      <c r="A21" s="2">
        <v>2023.04</v>
      </c>
      <c r="B21" s="8" t="s">
        <v>428</v>
      </c>
      <c r="C21" s="2">
        <v>9</v>
      </c>
      <c r="D21" s="8" t="s">
        <v>1</v>
      </c>
      <c r="E21" s="8">
        <v>22.203271000000001</v>
      </c>
      <c r="F21" s="8">
        <v>113.658297</v>
      </c>
      <c r="G21" s="8"/>
      <c r="H21" s="9">
        <v>0.276666666666667</v>
      </c>
      <c r="I21" s="10">
        <v>25.066666666666698</v>
      </c>
      <c r="J21" s="10">
        <v>61.266666666666701</v>
      </c>
      <c r="K21" s="9">
        <v>4.3433333333333302</v>
      </c>
      <c r="L21" s="9">
        <v>26.89</v>
      </c>
      <c r="M21" s="9">
        <v>8.2966666666666704</v>
      </c>
      <c r="N21" s="11">
        <v>6.5299999999999997E-2</v>
      </c>
      <c r="O21" s="11">
        <v>8.3500000000000005E-2</v>
      </c>
      <c r="P21" s="11">
        <v>1.7500000000000002E-2</v>
      </c>
      <c r="Q21" s="11">
        <v>0.1663</v>
      </c>
      <c r="R21" s="11">
        <v>7.3145000000000002E-2</v>
      </c>
      <c r="S21" s="11">
        <v>6.3500000000000001E-2</v>
      </c>
      <c r="T21" s="12">
        <v>756.05449999999996</v>
      </c>
      <c r="U21" s="11">
        <v>3.0874999999999999</v>
      </c>
      <c r="V21" s="11">
        <v>7.5279999999999996</v>
      </c>
      <c r="W21" s="11">
        <v>28.89</v>
      </c>
      <c r="X21" s="11">
        <v>21.37</v>
      </c>
      <c r="Y21" s="13">
        <v>7.0806599999999999E-3</v>
      </c>
      <c r="Z21" s="11">
        <v>18.9516129032259</v>
      </c>
      <c r="AA21" s="31">
        <v>2.6188976377952757</v>
      </c>
      <c r="AB21" s="33"/>
      <c r="AC21" s="31"/>
      <c r="AD21" s="33"/>
      <c r="AE21" s="31"/>
      <c r="AF21" s="31"/>
    </row>
    <row r="22" spans="1:33">
      <c r="A22" s="2">
        <v>2023.04</v>
      </c>
      <c r="B22" s="8" t="s">
        <v>433</v>
      </c>
      <c r="C22" s="2">
        <v>12</v>
      </c>
      <c r="D22" s="8" t="s">
        <v>1</v>
      </c>
      <c r="E22" s="8">
        <v>22.590911999999999</v>
      </c>
      <c r="F22" s="8">
        <v>113.590912</v>
      </c>
      <c r="G22" s="8"/>
      <c r="H22" s="9">
        <v>0.54</v>
      </c>
      <c r="I22" s="10">
        <v>24.6</v>
      </c>
      <c r="J22" s="10">
        <v>39.4</v>
      </c>
      <c r="K22" s="9">
        <v>3.02</v>
      </c>
      <c r="L22" s="9">
        <v>14.5</v>
      </c>
      <c r="M22" s="9">
        <v>7.87</v>
      </c>
      <c r="N22" s="11">
        <v>7.7799999999999994E-2</v>
      </c>
      <c r="O22" s="11">
        <v>1.3559000000000001</v>
      </c>
      <c r="P22" s="11">
        <v>0.08</v>
      </c>
      <c r="Q22" s="11">
        <v>1.5137</v>
      </c>
      <c r="R22" s="11">
        <v>8.3169999999999994E-2</v>
      </c>
      <c r="S22" s="11">
        <v>8.1299999999999997E-2</v>
      </c>
      <c r="T22" s="12">
        <v>338.79275000000001</v>
      </c>
      <c r="U22" s="11">
        <v>2.9125000000000001</v>
      </c>
      <c r="V22" s="11">
        <v>7.3479999999999999</v>
      </c>
      <c r="W22" s="11">
        <v>27.6</v>
      </c>
      <c r="X22" s="11">
        <v>20.25</v>
      </c>
      <c r="Y22" s="13">
        <v>1.4073099999999999E-3</v>
      </c>
      <c r="Z22" s="11">
        <v>9.6774193548387899</v>
      </c>
      <c r="AA22" s="31">
        <v>18.61869618696187</v>
      </c>
      <c r="AB22" s="33"/>
      <c r="AC22" s="31"/>
      <c r="AD22" s="33"/>
      <c r="AE22" s="31"/>
      <c r="AF22" s="31"/>
    </row>
    <row r="23" spans="1:33">
      <c r="A23" s="14">
        <v>2023.09</v>
      </c>
      <c r="B23" s="71" t="s">
        <v>436</v>
      </c>
      <c r="C23" s="2">
        <v>1</v>
      </c>
      <c r="D23" s="2" t="s">
        <v>0</v>
      </c>
      <c r="E23" s="15">
        <v>23.033531</v>
      </c>
      <c r="F23" s="15">
        <v>113.509846</v>
      </c>
      <c r="G23" s="15">
        <v>5.6</v>
      </c>
      <c r="H23" s="16">
        <v>0.33</v>
      </c>
      <c r="I23" s="17">
        <v>27.6</v>
      </c>
      <c r="J23" s="17">
        <v>31.933333333333302</v>
      </c>
      <c r="K23" s="16">
        <v>2.5166666666666702</v>
      </c>
      <c r="L23" s="16">
        <v>0.116666666666667</v>
      </c>
      <c r="M23" s="16">
        <v>10.46</v>
      </c>
      <c r="N23" s="14">
        <v>0.441</v>
      </c>
      <c r="O23" s="14">
        <v>2.0659999999999998</v>
      </c>
      <c r="P23" s="14"/>
      <c r="Q23" s="14">
        <v>2.5069999999999997</v>
      </c>
      <c r="R23" s="18">
        <v>0.1112928125</v>
      </c>
      <c r="S23" s="18">
        <v>5.0401750000000002E-2</v>
      </c>
      <c r="T23" s="19">
        <v>31.82545</v>
      </c>
      <c r="U23" s="18">
        <v>3.7</v>
      </c>
      <c r="V23" s="14">
        <v>4.6920000000000002</v>
      </c>
      <c r="W23" s="14">
        <v>13.66</v>
      </c>
      <c r="X23" s="14">
        <v>8.9670000000000005</v>
      </c>
      <c r="Y23" s="20">
        <v>9.6458937635968099E-3</v>
      </c>
      <c r="Z23" s="21">
        <v>38.1795679910147</v>
      </c>
      <c r="AA23" s="31">
        <v>49.740336397049695</v>
      </c>
      <c r="AB23" s="33">
        <v>1104637.6811594199</v>
      </c>
      <c r="AC23" s="35">
        <v>7.6458178903848845E-2</v>
      </c>
      <c r="AD23" s="33">
        <v>9</v>
      </c>
      <c r="AE23" s="31">
        <v>5.8695652173913017E-2</v>
      </c>
      <c r="AF23" s="1">
        <v>8</v>
      </c>
      <c r="AG23" s="72">
        <v>189779.67942028999</v>
      </c>
    </row>
    <row r="24" spans="1:33">
      <c r="A24" s="14">
        <v>2023.09</v>
      </c>
      <c r="B24" s="71" t="s">
        <v>438</v>
      </c>
      <c r="C24" s="2">
        <v>2</v>
      </c>
      <c r="D24" s="2" t="s">
        <v>0</v>
      </c>
      <c r="E24" s="15">
        <v>22.925024000000001</v>
      </c>
      <c r="F24" s="15">
        <v>113.554408</v>
      </c>
      <c r="G24" s="15">
        <v>8.8000000000000007</v>
      </c>
      <c r="H24" s="16">
        <v>0.47499999999999998</v>
      </c>
      <c r="I24" s="17">
        <v>27.4</v>
      </c>
      <c r="J24" s="17">
        <v>35.3333333333333</v>
      </c>
      <c r="K24" s="16">
        <v>2.7933333333333299</v>
      </c>
      <c r="L24" s="16">
        <v>0.11</v>
      </c>
      <c r="M24" s="16">
        <v>9.07</v>
      </c>
      <c r="N24" s="14">
        <v>5.1999999999999998E-2</v>
      </c>
      <c r="O24" s="14">
        <v>2.27</v>
      </c>
      <c r="P24" s="14"/>
      <c r="Q24" s="14">
        <v>2.3220000000000001</v>
      </c>
      <c r="R24" s="18">
        <v>0.1075575</v>
      </c>
      <c r="S24" s="18">
        <v>6.0860625000000002E-2</v>
      </c>
      <c r="T24" s="19">
        <v>38.189950000000003</v>
      </c>
      <c r="U24" s="18">
        <v>2.855</v>
      </c>
      <c r="V24" s="14">
        <v>3.3650000000000002</v>
      </c>
      <c r="W24" s="14">
        <v>11.17</v>
      </c>
      <c r="X24" s="14">
        <v>7.8</v>
      </c>
      <c r="Y24" s="20">
        <v>9.9677046263345198E-3</v>
      </c>
      <c r="Z24" s="21">
        <v>41.510752999179402</v>
      </c>
      <c r="AA24" s="31">
        <v>38.152746541791181</v>
      </c>
      <c r="AB24" s="33">
        <v>186106.837606838</v>
      </c>
      <c r="AC24" s="35">
        <v>3.2999280716130411E-2</v>
      </c>
      <c r="AD24" s="33">
        <v>97</v>
      </c>
      <c r="AE24" s="31">
        <v>0.1673076923076921</v>
      </c>
      <c r="AF24" s="1">
        <v>8</v>
      </c>
      <c r="AG24" s="72">
        <v>1178864.02051282</v>
      </c>
    </row>
    <row r="25" spans="1:33">
      <c r="A25" s="14">
        <v>2023.09</v>
      </c>
      <c r="B25" s="71" t="s">
        <v>439</v>
      </c>
      <c r="C25" s="2">
        <v>3</v>
      </c>
      <c r="D25" s="2" t="s">
        <v>0</v>
      </c>
      <c r="E25" s="15">
        <v>22.790223999999998</v>
      </c>
      <c r="F25" s="15">
        <v>113.614389</v>
      </c>
      <c r="G25" s="15">
        <v>7.3</v>
      </c>
      <c r="H25" s="16">
        <v>0.36</v>
      </c>
      <c r="I25" s="17">
        <v>27.7</v>
      </c>
      <c r="J25" s="17">
        <v>37.4</v>
      </c>
      <c r="K25" s="16">
        <v>2.93333333333333</v>
      </c>
      <c r="L25" s="16">
        <v>0.47</v>
      </c>
      <c r="M25" s="16">
        <v>8.0500000000000007</v>
      </c>
      <c r="N25" s="14">
        <v>0.17699999999999999</v>
      </c>
      <c r="O25" s="14">
        <v>2.157</v>
      </c>
      <c r="P25" s="14"/>
      <c r="Q25" s="14">
        <v>2.3340000000000001</v>
      </c>
      <c r="R25" s="18">
        <v>0.12436640625000001</v>
      </c>
      <c r="S25" s="18">
        <v>6.3848874999999999E-2</v>
      </c>
      <c r="T25" s="19">
        <v>29.9161</v>
      </c>
      <c r="U25" s="18">
        <v>2.62</v>
      </c>
      <c r="V25" s="14">
        <v>3.78</v>
      </c>
      <c r="W25" s="14">
        <v>11.13</v>
      </c>
      <c r="X25" s="14">
        <v>7.3529999999999998</v>
      </c>
      <c r="Y25" s="20">
        <v>7.22598130841121E-3</v>
      </c>
      <c r="Z25" s="21">
        <v>25.400923861333599</v>
      </c>
      <c r="AA25" s="31">
        <v>36.55506851138724</v>
      </c>
      <c r="AB25" s="33">
        <v>448000</v>
      </c>
      <c r="AC25" s="35">
        <v>8.0148663293868522E-2</v>
      </c>
      <c r="AD25" s="33">
        <v>6</v>
      </c>
      <c r="AE25" s="31">
        <v>5.9523809523809534E-2</v>
      </c>
      <c r="AF25" s="1">
        <v>7</v>
      </c>
      <c r="AG25" s="72">
        <v>1383181.49925926</v>
      </c>
    </row>
    <row r="26" spans="1:33">
      <c r="A26" s="14">
        <v>2023.09</v>
      </c>
      <c r="B26" s="71" t="s">
        <v>440</v>
      </c>
      <c r="C26" s="2">
        <v>4</v>
      </c>
      <c r="D26" s="2" t="s">
        <v>0</v>
      </c>
      <c r="E26" s="15">
        <v>22.697603999999998</v>
      </c>
      <c r="F26" s="15">
        <v>113.759658</v>
      </c>
      <c r="G26" s="15">
        <v>7.2</v>
      </c>
      <c r="H26" s="16">
        <v>1.92</v>
      </c>
      <c r="I26" s="17">
        <v>26.766666666666701</v>
      </c>
      <c r="J26" s="17">
        <v>51.6666666666667</v>
      </c>
      <c r="K26" s="16">
        <v>4.1233333333333304</v>
      </c>
      <c r="L26" s="16">
        <v>0.62666666666666704</v>
      </c>
      <c r="M26" s="16">
        <v>8.4933333333333305</v>
      </c>
      <c r="N26" s="14">
        <v>0.64200000000000002</v>
      </c>
      <c r="O26" s="14">
        <v>1.252</v>
      </c>
      <c r="P26" s="14"/>
      <c r="Q26" s="14">
        <v>1.8940000000000001</v>
      </c>
      <c r="R26" s="18">
        <v>5.7130781249999998E-2</v>
      </c>
      <c r="S26" s="18">
        <v>5.4884124999999999E-2</v>
      </c>
      <c r="T26" s="19">
        <v>29.27965</v>
      </c>
      <c r="U26" s="18">
        <v>2.9</v>
      </c>
      <c r="V26" s="14">
        <v>3.2639999999999998</v>
      </c>
      <c r="W26" s="14">
        <v>11.68</v>
      </c>
      <c r="X26" s="14">
        <v>8.4149999999999991</v>
      </c>
      <c r="Y26" s="20">
        <v>5.89432258064516E-3</v>
      </c>
      <c r="Z26" s="21">
        <v>46.0433489938953</v>
      </c>
      <c r="AA26" s="31">
        <v>34.509067968196632</v>
      </c>
      <c r="AB26" s="33">
        <v>23548.3870967742</v>
      </c>
      <c r="AC26" s="35">
        <v>3.8171773308326882E-3</v>
      </c>
      <c r="AD26" s="33">
        <v>397</v>
      </c>
      <c r="AE26" s="31">
        <v>0.42096774193548359</v>
      </c>
      <c r="AF26" s="1">
        <v>6</v>
      </c>
      <c r="AG26" s="72">
        <v>44310.372043010801</v>
      </c>
    </row>
    <row r="27" spans="1:33">
      <c r="A27" s="14">
        <v>2023.09</v>
      </c>
      <c r="B27" s="71" t="s">
        <v>441</v>
      </c>
      <c r="C27" s="2">
        <v>5</v>
      </c>
      <c r="D27" s="2" t="s">
        <v>0</v>
      </c>
      <c r="E27" s="15">
        <v>22.5316087</v>
      </c>
      <c r="F27" s="15">
        <v>113.83671200000001</v>
      </c>
      <c r="G27" s="15">
        <v>7.8</v>
      </c>
      <c r="H27" s="16">
        <v>1.05</v>
      </c>
      <c r="I27" s="17">
        <v>27.9</v>
      </c>
      <c r="J27" s="17">
        <v>84.033333333333303</v>
      </c>
      <c r="K27" s="16">
        <v>6.3133333333333299</v>
      </c>
      <c r="L27" s="16">
        <v>7.7433333333333296</v>
      </c>
      <c r="M27" s="16">
        <v>5.5733333333333297</v>
      </c>
      <c r="N27" s="14">
        <v>8.7999999999999995E-2</v>
      </c>
      <c r="O27" s="14">
        <v>1.0269999999999999</v>
      </c>
      <c r="P27" s="14"/>
      <c r="Q27" s="14">
        <v>1.115</v>
      </c>
      <c r="R27" s="18">
        <v>4.0321875E-2</v>
      </c>
      <c r="S27" s="18">
        <v>2.3507500000000001E-2</v>
      </c>
      <c r="T27" s="19">
        <v>296.58864999999997</v>
      </c>
      <c r="U27" s="18">
        <v>3.1349999999999998</v>
      </c>
      <c r="V27" s="14">
        <v>2.8730000000000002</v>
      </c>
      <c r="W27" s="14">
        <v>9.4359999999999999</v>
      </c>
      <c r="X27" s="14">
        <v>6.5629999999999997</v>
      </c>
      <c r="Y27" s="20">
        <v>2.6947972642892E-3</v>
      </c>
      <c r="Z27" s="21">
        <v>41.619972179774898</v>
      </c>
      <c r="AA27" s="31">
        <v>47.431670743379769</v>
      </c>
      <c r="AB27" s="33">
        <v>77617.647058823495</v>
      </c>
      <c r="AC27" s="35">
        <v>2.0998213071749657E-2</v>
      </c>
      <c r="AD27" s="33">
        <v>2448</v>
      </c>
      <c r="AE27" s="31">
        <v>2.016176470588233</v>
      </c>
      <c r="AF27" s="1">
        <v>9</v>
      </c>
      <c r="AG27" s="72">
        <v>331252.306666666</v>
      </c>
    </row>
    <row r="28" spans="1:33">
      <c r="A28" s="14">
        <v>2023.09</v>
      </c>
      <c r="B28" s="71" t="s">
        <v>442</v>
      </c>
      <c r="C28" s="2">
        <v>6</v>
      </c>
      <c r="D28" s="2" t="s">
        <v>0</v>
      </c>
      <c r="E28" s="15">
        <v>22.46</v>
      </c>
      <c r="F28" s="15">
        <v>113.81844</v>
      </c>
      <c r="G28" s="15">
        <v>4.5999999999999996</v>
      </c>
      <c r="H28" s="16">
        <v>0.39333333333333298</v>
      </c>
      <c r="I28" s="17">
        <v>27.766666666666701</v>
      </c>
      <c r="J28" s="17">
        <v>78.366666666666703</v>
      </c>
      <c r="K28" s="16">
        <v>6.03</v>
      </c>
      <c r="L28" s="16">
        <v>3.7533333333333299</v>
      </c>
      <c r="M28" s="16">
        <v>7.45</v>
      </c>
      <c r="N28" s="14">
        <v>0.108</v>
      </c>
      <c r="O28" s="14">
        <v>1.778</v>
      </c>
      <c r="P28" s="14"/>
      <c r="Q28" s="14">
        <v>1.8860000000000001</v>
      </c>
      <c r="R28" s="18">
        <v>6.4601406250000007E-2</v>
      </c>
      <c r="S28" s="18">
        <v>4.2931125000000001E-2</v>
      </c>
      <c r="T28" s="19">
        <v>215.12305000000001</v>
      </c>
      <c r="U28" s="18">
        <v>2.76</v>
      </c>
      <c r="V28" s="14">
        <v>3.609</v>
      </c>
      <c r="W28" s="14">
        <v>13.11</v>
      </c>
      <c r="X28" s="14">
        <v>9.4979999999999993</v>
      </c>
      <c r="Y28" s="20">
        <v>2.7849001663893501E-3</v>
      </c>
      <c r="Z28" s="21">
        <v>44.568890055855199</v>
      </c>
      <c r="AA28" s="31">
        <v>43.930831069532886</v>
      </c>
      <c r="AB28" s="33">
        <v>34444.444444444402</v>
      </c>
      <c r="AC28" s="35">
        <v>2.0651329230414055E-2</v>
      </c>
      <c r="AD28" s="33">
        <v>172</v>
      </c>
      <c r="AE28" s="31">
        <v>0.29583533333333339</v>
      </c>
      <c r="AF28" s="1">
        <v>5</v>
      </c>
      <c r="AG28" s="72">
        <v>1137276.33333333</v>
      </c>
    </row>
    <row r="29" spans="1:33">
      <c r="A29" s="14">
        <v>2023.09</v>
      </c>
      <c r="B29" s="71" t="s">
        <v>443</v>
      </c>
      <c r="C29" s="2">
        <v>7</v>
      </c>
      <c r="D29" s="2" t="s">
        <v>0</v>
      </c>
      <c r="E29" s="15">
        <v>22.296384</v>
      </c>
      <c r="F29" s="15">
        <v>113.858634</v>
      </c>
      <c r="G29" s="15">
        <v>7.6</v>
      </c>
      <c r="H29" s="16">
        <v>0.88</v>
      </c>
      <c r="I29" s="17">
        <v>27.7</v>
      </c>
      <c r="J29" s="17">
        <v>75.766666666666694</v>
      </c>
      <c r="K29" s="16">
        <v>5.78</v>
      </c>
      <c r="L29" s="16">
        <v>5.5833333333333304</v>
      </c>
      <c r="M29" s="16">
        <v>5.4266666666666703</v>
      </c>
      <c r="N29" s="14">
        <v>0.18099999999999999</v>
      </c>
      <c r="O29" s="14">
        <v>1.29</v>
      </c>
      <c r="P29" s="14"/>
      <c r="Q29" s="14">
        <v>1.4710000000000001</v>
      </c>
      <c r="R29" s="18">
        <v>7.9542656249999996E-2</v>
      </c>
      <c r="S29" s="18">
        <v>4.1437000000000002E-2</v>
      </c>
      <c r="T29" s="19">
        <v>348.78640000000001</v>
      </c>
      <c r="U29" s="18">
        <v>2.89</v>
      </c>
      <c r="V29" s="14">
        <v>3.1520000000000001</v>
      </c>
      <c r="W29" s="14">
        <v>10.71</v>
      </c>
      <c r="X29" s="14">
        <v>7.5579999999999998</v>
      </c>
      <c r="Y29" s="20">
        <v>2.9735297094847699E-3</v>
      </c>
      <c r="Z29" s="21">
        <v>57.292924595238503</v>
      </c>
      <c r="AA29" s="31">
        <v>35.499674204213626</v>
      </c>
      <c r="AB29" s="33">
        <v>10212.121212121199</v>
      </c>
      <c r="AC29" s="35">
        <v>1.0016475078136656E-2</v>
      </c>
      <c r="AD29" s="33">
        <v>800</v>
      </c>
      <c r="AE29" s="31">
        <v>0.77272727272727038</v>
      </c>
      <c r="AF29" s="1">
        <v>4</v>
      </c>
      <c r="AG29" s="72">
        <v>12964.6282828283</v>
      </c>
    </row>
    <row r="30" spans="1:33">
      <c r="A30" s="14">
        <v>2023.09</v>
      </c>
      <c r="B30" s="71" t="s">
        <v>427</v>
      </c>
      <c r="C30" s="2">
        <v>8</v>
      </c>
      <c r="D30" s="2" t="s">
        <v>0</v>
      </c>
      <c r="E30" s="15">
        <v>22.195017</v>
      </c>
      <c r="F30" s="15">
        <v>113.755145</v>
      </c>
      <c r="G30" s="15">
        <v>8.8000000000000007</v>
      </c>
      <c r="H30" s="16">
        <v>1.15333333333333</v>
      </c>
      <c r="I30" s="17">
        <v>27.8</v>
      </c>
      <c r="J30" s="17">
        <v>79.1666666666667</v>
      </c>
      <c r="K30" s="16">
        <v>5.8966666666666701</v>
      </c>
      <c r="L30" s="16">
        <v>9.8033333333333292</v>
      </c>
      <c r="M30" s="16">
        <v>7.3733333333333304</v>
      </c>
      <c r="N30" s="14">
        <v>0.20499999999999999</v>
      </c>
      <c r="O30" s="14">
        <v>1.7549999999999999</v>
      </c>
      <c r="P30" s="14"/>
      <c r="Q30" s="14">
        <v>1.96</v>
      </c>
      <c r="R30" s="18">
        <v>2.9115937500000001E-2</v>
      </c>
      <c r="S30" s="18">
        <v>2.6495749999999998E-2</v>
      </c>
      <c r="T30" s="19">
        <v>590.63739999999996</v>
      </c>
      <c r="U30" s="18">
        <v>3.0550000000000002</v>
      </c>
      <c r="V30" s="14">
        <v>4.9870000000000001</v>
      </c>
      <c r="W30" s="14">
        <v>17.09</v>
      </c>
      <c r="X30" s="14">
        <v>12.1</v>
      </c>
      <c r="Y30" s="20">
        <v>2.6075058184639299E-3</v>
      </c>
      <c r="Z30" s="21">
        <v>44.077403743175203</v>
      </c>
      <c r="AA30" s="31">
        <v>73.974127926176848</v>
      </c>
      <c r="AB30" s="33">
        <v>50222.222222222197</v>
      </c>
      <c r="AC30" s="35">
        <v>4.542561653977982E-2</v>
      </c>
      <c r="AD30" s="33">
        <v>1720</v>
      </c>
      <c r="AE30" s="31">
        <v>1.3961533846153862</v>
      </c>
      <c r="AF30" s="1">
        <v>8</v>
      </c>
      <c r="AG30" s="72">
        <v>2557754.1500854702</v>
      </c>
    </row>
    <row r="31" spans="1:33">
      <c r="A31" s="14">
        <v>2023.09</v>
      </c>
      <c r="B31" s="71" t="s">
        <v>444</v>
      </c>
      <c r="C31" s="2">
        <v>9</v>
      </c>
      <c r="D31" s="2" t="s">
        <v>0</v>
      </c>
      <c r="E31" s="15">
        <v>22.258934</v>
      </c>
      <c r="F31" s="15">
        <v>113.601415</v>
      </c>
      <c r="G31" s="15">
        <v>4.5</v>
      </c>
      <c r="H31" s="16">
        <v>0.36</v>
      </c>
      <c r="I31" s="17">
        <v>29.5</v>
      </c>
      <c r="J31" s="17">
        <v>91</v>
      </c>
      <c r="K31" s="16">
        <v>6.73</v>
      </c>
      <c r="L31" s="16">
        <v>6.75</v>
      </c>
      <c r="M31" s="16">
        <v>8.1750000000000007</v>
      </c>
      <c r="N31" s="14">
        <v>7.5999999999999998E-2</v>
      </c>
      <c r="O31" s="14">
        <v>1.1830000000000001</v>
      </c>
      <c r="P31" s="14"/>
      <c r="Q31" s="14">
        <v>1.2590000000000001</v>
      </c>
      <c r="R31" s="18">
        <v>4.9660156249999997E-2</v>
      </c>
      <c r="S31" s="18">
        <v>2.0519249999999999E-2</v>
      </c>
      <c r="T31" s="19">
        <v>302.95314999999999</v>
      </c>
      <c r="U31" s="18">
        <v>2.0150000000000001</v>
      </c>
      <c r="V31" s="14">
        <v>2.984</v>
      </c>
      <c r="W31" s="14">
        <v>13.66</v>
      </c>
      <c r="X31" s="14">
        <v>10.67</v>
      </c>
      <c r="Y31" s="20">
        <v>5.1655135605281899E-3</v>
      </c>
      <c r="Z31" s="21">
        <v>41.073876276797101</v>
      </c>
      <c r="AA31" s="31">
        <v>61.35701840954227</v>
      </c>
      <c r="AB31" s="33">
        <v>298971.42857142899</v>
      </c>
      <c r="AC31" s="35">
        <v>8.0330497406973816E-2</v>
      </c>
      <c r="AD31" s="33">
        <v>534</v>
      </c>
      <c r="AE31" s="31">
        <v>0.92999999999999816</v>
      </c>
      <c r="AF31" s="1">
        <v>10</v>
      </c>
      <c r="AG31" s="72">
        <v>2552716.1571428501</v>
      </c>
    </row>
    <row r="32" spans="1:33">
      <c r="A32" s="14">
        <v>2023.09</v>
      </c>
      <c r="B32" s="71" t="s">
        <v>445</v>
      </c>
      <c r="C32" s="2">
        <v>10</v>
      </c>
      <c r="D32" s="2" t="s">
        <v>0</v>
      </c>
      <c r="E32" s="15">
        <v>22.358371999999999</v>
      </c>
      <c r="F32" s="15">
        <v>113.66838300000001</v>
      </c>
      <c r="G32" s="15">
        <v>4.0999999999999996</v>
      </c>
      <c r="H32" s="16">
        <v>0.23</v>
      </c>
      <c r="I32" s="17">
        <v>29.55</v>
      </c>
      <c r="J32" s="17">
        <v>76</v>
      </c>
      <c r="K32" s="16">
        <v>5.6550000000000002</v>
      </c>
      <c r="L32" s="16">
        <v>4.335</v>
      </c>
      <c r="M32" s="16">
        <v>8</v>
      </c>
      <c r="N32" s="14">
        <v>7.0000000000000007E-2</v>
      </c>
      <c r="O32" s="14">
        <v>1.5229999999999999</v>
      </c>
      <c r="P32" s="14"/>
      <c r="Q32" s="14">
        <v>1.593</v>
      </c>
      <c r="R32" s="18">
        <v>6.6469062499999995E-2</v>
      </c>
      <c r="S32" s="18">
        <v>2.2013375000000002E-2</v>
      </c>
      <c r="T32" s="19">
        <v>261.58390000000003</v>
      </c>
      <c r="U32" s="18">
        <v>2.625</v>
      </c>
      <c r="V32" s="14">
        <v>3.4929999999999999</v>
      </c>
      <c r="W32" s="14">
        <v>16.309999999999999</v>
      </c>
      <c r="X32" s="14">
        <v>12.82</v>
      </c>
      <c r="Y32" s="20">
        <v>4.4478241806423296E-3</v>
      </c>
      <c r="Z32" s="21">
        <v>38.288787171610203</v>
      </c>
      <c r="AA32" s="31">
        <v>72.365096219911749</v>
      </c>
      <c r="AB32" s="33">
        <v>591193.54838709696</v>
      </c>
      <c r="AC32" s="35">
        <v>4.8348570600906589E-2</v>
      </c>
      <c r="AD32" s="33">
        <v>551</v>
      </c>
      <c r="AE32" s="31">
        <v>1.0258064516129053</v>
      </c>
      <c r="AF32" s="1">
        <v>8</v>
      </c>
      <c r="AG32" s="72">
        <v>272011.516129033</v>
      </c>
    </row>
    <row r="33" spans="1:33">
      <c r="A33" s="14">
        <v>2023.09</v>
      </c>
      <c r="B33" s="71" t="s">
        <v>446</v>
      </c>
      <c r="C33" s="2">
        <v>11</v>
      </c>
      <c r="D33" s="2" t="s">
        <v>0</v>
      </c>
      <c r="E33" s="15">
        <v>22.481517</v>
      </c>
      <c r="F33" s="15">
        <v>113.645415</v>
      </c>
      <c r="G33" s="15">
        <v>2.9</v>
      </c>
      <c r="H33" s="16">
        <v>0.18</v>
      </c>
      <c r="I33" s="17">
        <v>29.4</v>
      </c>
      <c r="J33" s="17">
        <v>71.05</v>
      </c>
      <c r="K33" s="16">
        <v>5.335</v>
      </c>
      <c r="L33" s="16">
        <v>3.0049999999999999</v>
      </c>
      <c r="M33" s="16">
        <v>8.375</v>
      </c>
      <c r="N33" s="14">
        <v>6.3E-2</v>
      </c>
      <c r="O33" s="14">
        <v>2.38</v>
      </c>
      <c r="P33" s="14"/>
      <c r="Q33" s="14">
        <v>2.4430000000000001</v>
      </c>
      <c r="R33" s="18">
        <v>5.7130781249999998E-2</v>
      </c>
      <c r="S33" s="18">
        <v>3.5460499999999999E-2</v>
      </c>
      <c r="T33" s="19">
        <v>180.1183</v>
      </c>
      <c r="U33" s="18">
        <v>3.49</v>
      </c>
      <c r="V33" s="14">
        <v>5.431</v>
      </c>
      <c r="W33" s="14">
        <v>24.21</v>
      </c>
      <c r="X33" s="14">
        <v>18.78</v>
      </c>
      <c r="Y33" s="20">
        <v>5.1629219409282702E-3</v>
      </c>
      <c r="Z33" s="21">
        <v>55.763856066900601</v>
      </c>
      <c r="AA33" s="31">
        <v>68.893557620450935</v>
      </c>
      <c r="AB33" s="33">
        <v>1176000</v>
      </c>
      <c r="AC33" s="35">
        <v>9.2650422305359997E-2</v>
      </c>
      <c r="AD33" s="33">
        <v>4042</v>
      </c>
      <c r="AE33" s="31">
        <v>3.6947368421052662</v>
      </c>
      <c r="AF33" s="1">
        <v>8</v>
      </c>
      <c r="AG33" s="72">
        <v>327584.76</v>
      </c>
    </row>
    <row r="34" spans="1:33">
      <c r="A34" s="14">
        <v>2023.09</v>
      </c>
      <c r="B34" s="71" t="s">
        <v>447</v>
      </c>
      <c r="C34" s="2">
        <v>12</v>
      </c>
      <c r="D34" s="2" t="s">
        <v>0</v>
      </c>
      <c r="E34" s="15">
        <v>22.587931000000001</v>
      </c>
      <c r="F34" s="15">
        <v>113.702077</v>
      </c>
      <c r="G34" s="15">
        <v>6.3</v>
      </c>
      <c r="H34" s="16">
        <v>0.49666666666666698</v>
      </c>
      <c r="I34" s="17">
        <v>27.433333333333302</v>
      </c>
      <c r="J34" s="17">
        <v>78.533333333333303</v>
      </c>
      <c r="K34" s="16">
        <v>6.1566666666666698</v>
      </c>
      <c r="L34" s="16">
        <v>1.54666666666667</v>
      </c>
      <c r="M34" s="16">
        <v>4.3099999999999996</v>
      </c>
      <c r="N34" s="14">
        <v>8.8999999999999996E-2</v>
      </c>
      <c r="O34" s="14">
        <v>2.4860000000000002</v>
      </c>
      <c r="P34" s="14"/>
      <c r="Q34" s="14">
        <v>2.5750000000000002</v>
      </c>
      <c r="R34" s="18">
        <v>0.13930765624999999</v>
      </c>
      <c r="S34" s="18">
        <v>4.4425249999999999E-2</v>
      </c>
      <c r="T34" s="19">
        <v>110.74525</v>
      </c>
      <c r="U34" s="18">
        <v>3.835</v>
      </c>
      <c r="V34" s="14">
        <v>4.851</v>
      </c>
      <c r="W34" s="14">
        <v>20.66</v>
      </c>
      <c r="X34" s="14">
        <v>15.8</v>
      </c>
      <c r="Y34" s="20">
        <v>3.3828296703296702E-3</v>
      </c>
      <c r="Z34" s="21">
        <v>45.879520223001997</v>
      </c>
      <c r="AA34" s="31">
        <v>57.962532568753133</v>
      </c>
      <c r="AB34" s="33">
        <v>42679.245283018899</v>
      </c>
      <c r="AC34" s="35">
        <v>1.663614752368766E-2</v>
      </c>
      <c r="AD34" s="33">
        <v>68</v>
      </c>
      <c r="AE34" s="31">
        <v>0.13867924528301873</v>
      </c>
      <c r="AF34" s="1">
        <v>7</v>
      </c>
      <c r="AG34" s="72">
        <v>785449.05547169899</v>
      </c>
    </row>
    <row r="35" spans="1:33">
      <c r="A35" s="14">
        <v>2023.09</v>
      </c>
      <c r="B35" s="71" t="s">
        <v>448</v>
      </c>
      <c r="C35" s="2">
        <v>13</v>
      </c>
      <c r="D35" s="2" t="s">
        <v>0</v>
      </c>
      <c r="E35" s="15">
        <v>22.291495000000001</v>
      </c>
      <c r="F35" s="15">
        <v>113.72165099999999</v>
      </c>
      <c r="G35" s="15">
        <v>7.6</v>
      </c>
      <c r="H35" s="16">
        <v>0.75333333333333297</v>
      </c>
      <c r="I35" s="17">
        <v>27.7</v>
      </c>
      <c r="J35" s="17">
        <v>95.3333333333333</v>
      </c>
      <c r="K35" s="16">
        <v>7.28</v>
      </c>
      <c r="L35" s="16">
        <v>5.4433333333333298</v>
      </c>
      <c r="M35" s="16">
        <v>7.7433333333333296</v>
      </c>
      <c r="N35" s="14">
        <v>6.7000000000000004E-2</v>
      </c>
      <c r="O35" s="14">
        <v>2.2610000000000001</v>
      </c>
      <c r="P35" s="14"/>
      <c r="Q35" s="14">
        <v>2.3280000000000003</v>
      </c>
      <c r="R35" s="18">
        <v>8.5145625000000003E-2</v>
      </c>
      <c r="S35" s="18">
        <v>5.0401750000000002E-2</v>
      </c>
      <c r="T35" s="19">
        <v>431.51605000000001</v>
      </c>
      <c r="U35" s="18">
        <v>4.5149999999999997</v>
      </c>
      <c r="V35" s="14">
        <v>4.9610000000000003</v>
      </c>
      <c r="W35" s="14">
        <v>19.07</v>
      </c>
      <c r="X35" s="14">
        <v>14.11</v>
      </c>
      <c r="Y35" s="20">
        <v>2.0420568561872899E-3</v>
      </c>
      <c r="Z35" s="21">
        <v>27.148430750862602</v>
      </c>
      <c r="AA35" s="31">
        <v>46.188872410184175</v>
      </c>
      <c r="AB35" s="33">
        <v>33363.636363636397</v>
      </c>
      <c r="AC35" s="35">
        <v>3.8320585687407656E-3</v>
      </c>
      <c r="AD35" s="33">
        <v>1269</v>
      </c>
      <c r="AE35" s="31">
        <v>1.072727272727271</v>
      </c>
      <c r="AF35" s="1">
        <v>6</v>
      </c>
      <c r="AG35" s="72">
        <v>48765.032323232299</v>
      </c>
    </row>
    <row r="36" spans="1:33">
      <c r="A36" s="14">
        <v>2023.09</v>
      </c>
      <c r="B36" s="26" t="s">
        <v>435</v>
      </c>
      <c r="C36" s="2">
        <v>1</v>
      </c>
      <c r="D36" s="8" t="s">
        <v>1</v>
      </c>
      <c r="E36" s="23">
        <v>23.033531</v>
      </c>
      <c r="F36" s="23">
        <v>113.509846</v>
      </c>
      <c r="G36" s="22"/>
      <c r="H36" s="24">
        <v>0.33</v>
      </c>
      <c r="I36" s="25">
        <v>27.5</v>
      </c>
      <c r="J36" s="25">
        <v>26.566666666666698</v>
      </c>
      <c r="K36" s="24">
        <v>2.0933333333333302</v>
      </c>
      <c r="L36" s="24">
        <v>0.12</v>
      </c>
      <c r="M36" s="24">
        <v>10.7466666666667</v>
      </c>
      <c r="N36" s="26">
        <v>0.44500000000000001</v>
      </c>
      <c r="O36" s="26">
        <v>2.2149999999999999</v>
      </c>
      <c r="P36" s="26"/>
      <c r="Q36" s="14">
        <v>2.6599999999999997</v>
      </c>
      <c r="R36" s="27">
        <v>0.1075575</v>
      </c>
      <c r="S36" s="27">
        <v>6.235475E-2</v>
      </c>
      <c r="T36" s="28">
        <v>29.9161</v>
      </c>
      <c r="U36" s="27">
        <v>3.3849999999999998</v>
      </c>
      <c r="V36" s="26">
        <v>6.6239999999999997</v>
      </c>
      <c r="W36" s="26">
        <v>14.99</v>
      </c>
      <c r="X36" s="26">
        <v>8.3659999999999997</v>
      </c>
      <c r="Y36" s="29">
        <v>1.28578798185941E-2</v>
      </c>
      <c r="Z36" s="30">
        <v>43.422088659601798</v>
      </c>
      <c r="AA36" s="31">
        <v>42.659139840990456</v>
      </c>
      <c r="AB36" s="33"/>
      <c r="AC36" s="31"/>
      <c r="AD36" s="33"/>
      <c r="AE36" s="31"/>
      <c r="AF36" s="31"/>
    </row>
    <row r="37" spans="1:33">
      <c r="A37" s="14">
        <v>2023.09</v>
      </c>
      <c r="B37" s="26" t="s">
        <v>437</v>
      </c>
      <c r="C37" s="2">
        <v>2</v>
      </c>
      <c r="D37" s="8" t="s">
        <v>1</v>
      </c>
      <c r="E37" s="22">
        <v>22.925024000000001</v>
      </c>
      <c r="F37" s="22">
        <v>113.554408</v>
      </c>
      <c r="G37" s="22"/>
      <c r="H37" s="24">
        <v>0.47499999999999998</v>
      </c>
      <c r="I37" s="25">
        <v>27.366666666666699</v>
      </c>
      <c r="J37" s="25">
        <v>39.133333333333297</v>
      </c>
      <c r="K37" s="24">
        <v>3.0933333333333302</v>
      </c>
      <c r="L37" s="24">
        <v>0.11</v>
      </c>
      <c r="M37" s="24">
        <v>9.4466666666666708</v>
      </c>
      <c r="N37" s="26">
        <v>0.23300000000000001</v>
      </c>
      <c r="O37" s="26">
        <v>2.093</v>
      </c>
      <c r="P37" s="26"/>
      <c r="Q37" s="14">
        <v>2.3260000000000001</v>
      </c>
      <c r="R37" s="27">
        <v>0.1112928125</v>
      </c>
      <c r="S37" s="27">
        <v>5.6378249999999998E-2</v>
      </c>
      <c r="T37" s="28">
        <v>38.189950000000003</v>
      </c>
      <c r="U37" s="27">
        <v>3.34</v>
      </c>
      <c r="V37" s="26">
        <v>4.8860000000000001</v>
      </c>
      <c r="W37" s="26">
        <v>13.03</v>
      </c>
      <c r="X37" s="26">
        <v>8.1460000000000008</v>
      </c>
      <c r="Y37" s="29">
        <v>1.5177733333333301E-2</v>
      </c>
      <c r="Z37" s="30">
        <v>37.524252907441301</v>
      </c>
      <c r="AA37" s="31">
        <v>41.257045048400762</v>
      </c>
      <c r="AB37" s="33"/>
      <c r="AC37" s="31"/>
      <c r="AD37" s="33"/>
      <c r="AE37" s="31"/>
      <c r="AF37" s="31"/>
    </row>
    <row r="38" spans="1:33">
      <c r="A38" s="14">
        <v>2023.09</v>
      </c>
      <c r="B38" s="26" t="s">
        <v>426</v>
      </c>
      <c r="C38" s="2">
        <v>3</v>
      </c>
      <c r="D38" s="8" t="s">
        <v>1</v>
      </c>
      <c r="E38" s="22">
        <v>22.790223999999998</v>
      </c>
      <c r="F38" s="22">
        <v>113.614389</v>
      </c>
      <c r="G38" s="22"/>
      <c r="H38" s="24">
        <v>0.36</v>
      </c>
      <c r="I38" s="25">
        <v>27.3</v>
      </c>
      <c r="J38" s="25">
        <v>37.266666666666701</v>
      </c>
      <c r="K38" s="24">
        <v>2.94</v>
      </c>
      <c r="L38" s="24">
        <v>0.57999999999999996</v>
      </c>
      <c r="M38" s="24">
        <v>9.4533333333333296</v>
      </c>
      <c r="N38" s="26">
        <v>0.16600000000000001</v>
      </c>
      <c r="O38" s="26">
        <v>1.206</v>
      </c>
      <c r="P38" s="26"/>
      <c r="Q38" s="14">
        <v>1.3719999999999999</v>
      </c>
      <c r="R38" s="27">
        <v>6.8336718749999997E-2</v>
      </c>
      <c r="S38" s="27">
        <v>3.6954624999999998E-2</v>
      </c>
      <c r="T38" s="28">
        <v>15.277749999999999</v>
      </c>
      <c r="U38" s="27">
        <v>4.3550000000000004</v>
      </c>
      <c r="V38" s="26">
        <v>2.83</v>
      </c>
      <c r="W38" s="26">
        <v>7.7450000000000001</v>
      </c>
      <c r="X38" s="26">
        <v>4.9160000000000004</v>
      </c>
      <c r="Y38" s="29">
        <v>8.0611999999999993E-3</v>
      </c>
      <c r="Z38" s="30">
        <v>51.504308023673602</v>
      </c>
      <c r="AA38" s="31">
        <v>37.126611351082573</v>
      </c>
      <c r="AB38" s="33"/>
      <c r="AC38" s="31"/>
      <c r="AD38" s="33"/>
      <c r="AE38" s="31"/>
      <c r="AF38" s="31"/>
    </row>
    <row r="39" spans="1:33">
      <c r="A39" s="14">
        <v>2023.09</v>
      </c>
      <c r="B39" s="26" t="s">
        <v>442</v>
      </c>
      <c r="C39" s="2">
        <v>6</v>
      </c>
      <c r="D39" s="8" t="s">
        <v>1</v>
      </c>
      <c r="E39" s="22">
        <v>22.46</v>
      </c>
      <c r="F39" s="22">
        <v>113.81844</v>
      </c>
      <c r="G39" s="22"/>
      <c r="H39" s="24">
        <v>0.39333333333333298</v>
      </c>
      <c r="I39" s="25">
        <v>27.766666666666701</v>
      </c>
      <c r="J39" s="25">
        <v>57</v>
      </c>
      <c r="K39" s="24">
        <v>4.2266666666666701</v>
      </c>
      <c r="L39" s="24">
        <v>10.55</v>
      </c>
      <c r="M39" s="24">
        <v>7.9566666666666697</v>
      </c>
      <c r="N39" s="26">
        <v>6.0999999999999999E-2</v>
      </c>
      <c r="O39" s="26">
        <v>2.1429999999999998</v>
      </c>
      <c r="P39" s="26"/>
      <c r="Q39" s="14">
        <v>2.2039999999999997</v>
      </c>
      <c r="R39" s="27">
        <v>7.0204374999999999E-2</v>
      </c>
      <c r="S39" s="27">
        <v>4.1437000000000002E-2</v>
      </c>
      <c r="T39" s="28">
        <v>386.32810000000001</v>
      </c>
      <c r="U39" s="27">
        <v>4.0250000000000004</v>
      </c>
      <c r="V39" s="26">
        <v>5.2789999999999999</v>
      </c>
      <c r="W39" s="26">
        <v>18.149999999999999</v>
      </c>
      <c r="X39" s="26">
        <v>12.87</v>
      </c>
      <c r="Y39" s="29">
        <v>3.0822644721906901E-3</v>
      </c>
      <c r="Z39" s="30">
        <v>53.961739587073801</v>
      </c>
      <c r="AA39" s="31">
        <v>53.189178753288118</v>
      </c>
      <c r="AB39" s="33"/>
      <c r="AC39" s="31"/>
      <c r="AD39" s="33"/>
      <c r="AE39" s="31"/>
      <c r="AF39" s="31"/>
    </row>
    <row r="40" spans="1:33">
      <c r="A40" s="14">
        <v>2023.09</v>
      </c>
      <c r="B40" s="26" t="s">
        <v>443</v>
      </c>
      <c r="C40" s="2">
        <v>7</v>
      </c>
      <c r="D40" s="8" t="s">
        <v>1</v>
      </c>
      <c r="E40" s="22">
        <v>22.296384</v>
      </c>
      <c r="F40" s="22">
        <v>113.858634</v>
      </c>
      <c r="G40" s="22"/>
      <c r="H40" s="24">
        <v>0.88</v>
      </c>
      <c r="I40" s="25">
        <v>27.2</v>
      </c>
      <c r="J40" s="25">
        <v>62.633333333333297</v>
      </c>
      <c r="K40" s="24">
        <v>4.5533333333333301</v>
      </c>
      <c r="L40" s="24">
        <v>15.9033333333333</v>
      </c>
      <c r="M40" s="24">
        <v>6.9733333333333301</v>
      </c>
      <c r="N40" s="26">
        <v>0.115</v>
      </c>
      <c r="O40" s="26">
        <v>1.351</v>
      </c>
      <c r="P40" s="26"/>
      <c r="Q40" s="14">
        <v>1.466</v>
      </c>
      <c r="R40" s="27">
        <v>5.5263125000000003E-2</v>
      </c>
      <c r="S40" s="27">
        <v>2.9484E-2</v>
      </c>
      <c r="T40" s="28">
        <v>672.10299999999995</v>
      </c>
      <c r="U40" s="27">
        <v>3.1949999999999998</v>
      </c>
      <c r="V40" s="26">
        <v>4.22</v>
      </c>
      <c r="W40" s="26">
        <v>14.28</v>
      </c>
      <c r="X40" s="26">
        <v>10.06</v>
      </c>
      <c r="Y40" s="29">
        <v>2.7428026692087699E-3</v>
      </c>
      <c r="Z40" s="30">
        <v>54.180177948264898</v>
      </c>
      <c r="AA40" s="31">
        <v>49.721883055216388</v>
      </c>
      <c r="AB40" s="33"/>
      <c r="AC40" s="31"/>
      <c r="AD40" s="33"/>
      <c r="AE40" s="31"/>
      <c r="AF40" s="31"/>
    </row>
    <row r="41" spans="1:33">
      <c r="A41" s="14">
        <v>2023.09</v>
      </c>
      <c r="B41" s="26" t="s">
        <v>447</v>
      </c>
      <c r="C41" s="2">
        <v>12</v>
      </c>
      <c r="D41" s="8" t="s">
        <v>1</v>
      </c>
      <c r="E41" s="22">
        <v>22.587931000000001</v>
      </c>
      <c r="F41" s="22">
        <v>113.702077</v>
      </c>
      <c r="G41" s="22"/>
      <c r="H41" s="24">
        <v>0.49666666666666698</v>
      </c>
      <c r="I41" s="25">
        <v>27.4</v>
      </c>
      <c r="J41" s="25">
        <v>72.430000000000007</v>
      </c>
      <c r="K41" s="24">
        <v>5.60666666666667</v>
      </c>
      <c r="L41" s="24">
        <v>4.1333333333333302</v>
      </c>
      <c r="M41" s="24">
        <v>6.99</v>
      </c>
      <c r="N41" s="26">
        <v>0.193</v>
      </c>
      <c r="O41" s="26">
        <v>2.4710000000000001</v>
      </c>
      <c r="P41" s="26"/>
      <c r="Q41" s="14">
        <v>2.6640000000000001</v>
      </c>
      <c r="R41" s="27">
        <v>6.2733750000000005E-2</v>
      </c>
      <c r="S41" s="27">
        <v>4.1437000000000002E-2</v>
      </c>
      <c r="T41" s="28">
        <v>302.95314999999999</v>
      </c>
      <c r="U41" s="27">
        <v>3.75</v>
      </c>
      <c r="V41" s="26">
        <v>5.8840000000000003</v>
      </c>
      <c r="W41" s="26">
        <v>21.42</v>
      </c>
      <c r="X41" s="26">
        <v>15.54</v>
      </c>
      <c r="Y41" s="29">
        <v>3.3913742690058501E-3</v>
      </c>
      <c r="Z41" s="30">
        <v>64.064513792163595</v>
      </c>
      <c r="AA41" s="31">
        <v>64.290368511233922</v>
      </c>
      <c r="AB41" s="33"/>
      <c r="AC41" s="31"/>
      <c r="AD41" s="33"/>
      <c r="AE41" s="31"/>
      <c r="AF41" s="31"/>
    </row>
    <row r="42" spans="1:33">
      <c r="A42" s="14">
        <v>2023.09</v>
      </c>
      <c r="B42" s="26" t="s">
        <v>448</v>
      </c>
      <c r="C42" s="2">
        <v>13</v>
      </c>
      <c r="D42" s="8" t="s">
        <v>1</v>
      </c>
      <c r="E42" s="22">
        <v>22.291495000000001</v>
      </c>
      <c r="F42" s="22">
        <v>113.72165099999999</v>
      </c>
      <c r="G42" s="22"/>
      <c r="H42" s="24">
        <v>0.75333333333333297</v>
      </c>
      <c r="I42" s="25">
        <v>27.5</v>
      </c>
      <c r="J42" s="25">
        <v>82.233333333333306</v>
      </c>
      <c r="K42" s="24">
        <v>6.1333333333333302</v>
      </c>
      <c r="L42" s="24">
        <v>10.68</v>
      </c>
      <c r="M42" s="24">
        <v>8.2466666666666697</v>
      </c>
      <c r="N42" s="26">
        <v>0.126</v>
      </c>
      <c r="O42" s="26">
        <v>1.788</v>
      </c>
      <c r="P42" s="26"/>
      <c r="Q42" s="14">
        <v>1.9140000000000001</v>
      </c>
      <c r="R42" s="27">
        <v>5.7130781249999998E-2</v>
      </c>
      <c r="S42" s="27">
        <v>3.2472250000000001E-2</v>
      </c>
      <c r="T42" s="28">
        <v>776.48080000000004</v>
      </c>
      <c r="U42" s="27">
        <v>2.915</v>
      </c>
      <c r="V42" s="26">
        <v>5.0030000000000001</v>
      </c>
      <c r="W42" s="26">
        <v>20.46</v>
      </c>
      <c r="X42" s="26">
        <v>15.46</v>
      </c>
      <c r="Y42" s="29">
        <v>3.90597579425113E-3</v>
      </c>
      <c r="Z42" s="30">
        <v>58.002849269109703</v>
      </c>
      <c r="AA42" s="31">
        <v>58.94263563504223</v>
      </c>
      <c r="AB42" s="33"/>
      <c r="AC42" s="31"/>
      <c r="AD42" s="33"/>
      <c r="AE42" s="31"/>
      <c r="AF42" s="31"/>
    </row>
    <row r="43" spans="1:33">
      <c r="AA43" s="31"/>
      <c r="AB43" s="33"/>
      <c r="AC43" s="31"/>
      <c r="AD43" s="33"/>
      <c r="AE43" s="31"/>
      <c r="AF43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71E2-C9BF-4965-BDD8-1A6B286D2FAC}">
  <dimension ref="A1:AF69"/>
  <sheetViews>
    <sheetView tabSelected="1" topLeftCell="A29" workbookViewId="0">
      <selection activeCell="C49" sqref="C49"/>
    </sheetView>
  </sheetViews>
  <sheetFormatPr defaultRowHeight="14.4"/>
  <cols>
    <col min="1" max="1" width="15.88671875" style="37" customWidth="1"/>
    <col min="2" max="2" width="17.77734375" style="37" customWidth="1"/>
    <col min="3" max="3" width="15.109375" style="37" customWidth="1"/>
    <col min="4" max="4" width="16.109375" style="37" customWidth="1"/>
    <col min="5" max="5" width="18.5546875" style="37" customWidth="1"/>
    <col min="6" max="6" width="27.88671875" bestFit="1" customWidth="1"/>
  </cols>
  <sheetData>
    <row r="1" spans="1:32">
      <c r="A1" s="40" t="s">
        <v>21</v>
      </c>
      <c r="B1" s="40" t="s">
        <v>22</v>
      </c>
      <c r="C1" s="40" t="s">
        <v>23</v>
      </c>
      <c r="D1" s="40" t="s">
        <v>24</v>
      </c>
      <c r="E1" s="40" t="s">
        <v>25</v>
      </c>
      <c r="F1" t="s">
        <v>207</v>
      </c>
      <c r="G1" t="s">
        <v>359</v>
      </c>
      <c r="H1" s="2" t="s">
        <v>417</v>
      </c>
      <c r="I1" s="2" t="s">
        <v>418</v>
      </c>
      <c r="J1" s="2" t="s">
        <v>420</v>
      </c>
      <c r="K1" s="2" t="s">
        <v>422</v>
      </c>
      <c r="L1" s="2" t="s">
        <v>423</v>
      </c>
      <c r="M1" s="2" t="s">
        <v>424</v>
      </c>
      <c r="N1" s="2" t="s">
        <v>425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434</v>
      </c>
      <c r="T1" s="71" t="s">
        <v>436</v>
      </c>
      <c r="U1" s="71" t="s">
        <v>438</v>
      </c>
      <c r="V1" s="71" t="s">
        <v>439</v>
      </c>
      <c r="W1" s="71" t="s">
        <v>440</v>
      </c>
      <c r="X1" s="71" t="s">
        <v>441</v>
      </c>
      <c r="Y1" s="71" t="s">
        <v>442</v>
      </c>
      <c r="Z1" s="71" t="s">
        <v>443</v>
      </c>
      <c r="AA1" s="71" t="s">
        <v>427</v>
      </c>
      <c r="AB1" s="71" t="s">
        <v>444</v>
      </c>
      <c r="AC1" s="71" t="s">
        <v>445</v>
      </c>
      <c r="AD1" s="71" t="s">
        <v>446</v>
      </c>
      <c r="AE1" s="71" t="s">
        <v>447</v>
      </c>
      <c r="AF1" s="71" t="s">
        <v>448</v>
      </c>
    </row>
    <row r="2" spans="1:32">
      <c r="A2" s="37" t="s">
        <v>28</v>
      </c>
      <c r="B2" s="37" t="s">
        <v>29</v>
      </c>
      <c r="C2" s="37" t="s">
        <v>30</v>
      </c>
      <c r="D2" s="37" t="s">
        <v>31</v>
      </c>
      <c r="E2" s="37" t="s">
        <v>32</v>
      </c>
      <c r="F2" t="s">
        <v>296</v>
      </c>
      <c r="G2" t="s">
        <v>362</v>
      </c>
      <c r="H2">
        <v>1.9607843137254902E-2</v>
      </c>
      <c r="I2">
        <v>0</v>
      </c>
      <c r="J2">
        <v>5.6818181818181809E-2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1.2706480304955554E-3</v>
      </c>
      <c r="R2">
        <v>1.6949152542372881E-2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s="37" t="s">
        <v>28</v>
      </c>
      <c r="B3" s="37" t="s">
        <v>29</v>
      </c>
      <c r="C3" s="37" t="s">
        <v>30</v>
      </c>
      <c r="D3" s="37" t="s">
        <v>31</v>
      </c>
      <c r="E3" s="37" t="s">
        <v>32</v>
      </c>
      <c r="F3" t="s">
        <v>297</v>
      </c>
      <c r="G3" t="s">
        <v>363</v>
      </c>
      <c r="H3">
        <v>0</v>
      </c>
      <c r="I3">
        <v>0.15384615384615385</v>
      </c>
      <c r="J3">
        <v>0</v>
      </c>
      <c r="K3">
        <v>4.3956043956043959E-2</v>
      </c>
      <c r="L3">
        <v>0</v>
      </c>
      <c r="M3">
        <v>0</v>
      </c>
      <c r="N3">
        <v>0</v>
      </c>
      <c r="O3">
        <v>0</v>
      </c>
      <c r="P3">
        <v>8.3798882681564053E-3</v>
      </c>
      <c r="Q3">
        <v>0</v>
      </c>
      <c r="R3">
        <v>0</v>
      </c>
      <c r="S3">
        <v>9.0909090909091113E-3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s="37" t="s">
        <v>197</v>
      </c>
      <c r="B4" s="37" t="s">
        <v>146</v>
      </c>
      <c r="C4" s="37" t="s">
        <v>145</v>
      </c>
      <c r="D4" s="37" t="s">
        <v>31</v>
      </c>
      <c r="E4" s="37" t="s">
        <v>32</v>
      </c>
      <c r="F4" t="s">
        <v>298</v>
      </c>
      <c r="G4" t="s">
        <v>220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2.8037383177570048E-2</v>
      </c>
      <c r="V4">
        <v>0</v>
      </c>
      <c r="W4">
        <v>0</v>
      </c>
      <c r="X4">
        <v>0.14285714285714246</v>
      </c>
      <c r="Y4">
        <v>0</v>
      </c>
      <c r="Z4">
        <v>0</v>
      </c>
      <c r="AA4">
        <v>7.6923076923076941E-2</v>
      </c>
      <c r="AB4">
        <v>0</v>
      </c>
      <c r="AC4">
        <v>2.439024390243905E-2</v>
      </c>
      <c r="AD4">
        <v>5.1020408163265302E-3</v>
      </c>
      <c r="AE4">
        <v>0</v>
      </c>
      <c r="AF4">
        <v>0</v>
      </c>
    </row>
    <row r="5" spans="1:32">
      <c r="A5" s="37" t="s">
        <v>206</v>
      </c>
      <c r="B5" s="37" t="s">
        <v>199</v>
      </c>
      <c r="C5" s="37" t="s">
        <v>200</v>
      </c>
      <c r="D5" s="37" t="s">
        <v>144</v>
      </c>
      <c r="E5" s="37" t="s">
        <v>143</v>
      </c>
      <c r="F5" t="s">
        <v>360</v>
      </c>
      <c r="G5" t="s">
        <v>221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0.94054054054054081</v>
      </c>
      <c r="U5">
        <v>0.80373831775700999</v>
      </c>
      <c r="V5">
        <v>0.77314814814814814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0.82113821138211374</v>
      </c>
      <c r="AD5">
        <v>0.93367346938775508</v>
      </c>
      <c r="AE5">
        <v>0.33333333333333293</v>
      </c>
      <c r="AF5">
        <v>0</v>
      </c>
    </row>
    <row r="6" spans="1:32">
      <c r="A6" s="37" t="s">
        <v>165</v>
      </c>
      <c r="B6" s="37" t="s">
        <v>106</v>
      </c>
      <c r="C6" s="37" t="s">
        <v>107</v>
      </c>
      <c r="D6" s="53" t="s">
        <v>31</v>
      </c>
      <c r="E6" s="37" t="s">
        <v>143</v>
      </c>
      <c r="F6" t="s">
        <v>299</v>
      </c>
      <c r="G6" t="s">
        <v>364</v>
      </c>
      <c r="H6">
        <v>0</v>
      </c>
      <c r="I6">
        <v>0</v>
      </c>
      <c r="J6">
        <v>0</v>
      </c>
      <c r="K6">
        <v>0</v>
      </c>
      <c r="L6">
        <v>0</v>
      </c>
      <c r="M6">
        <v>3.2804811372334551E-3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s="53" t="s">
        <v>164</v>
      </c>
      <c r="B7" s="53" t="s">
        <v>72</v>
      </c>
      <c r="C7" s="53" t="s">
        <v>73</v>
      </c>
      <c r="D7" s="53" t="s">
        <v>31</v>
      </c>
      <c r="E7" s="37" t="s">
        <v>143</v>
      </c>
      <c r="F7" t="s">
        <v>294</v>
      </c>
      <c r="G7" t="s">
        <v>365</v>
      </c>
      <c r="H7">
        <v>0</v>
      </c>
      <c r="I7">
        <v>0</v>
      </c>
      <c r="J7">
        <v>0</v>
      </c>
      <c r="K7">
        <v>0</v>
      </c>
      <c r="L7">
        <v>0</v>
      </c>
      <c r="M7">
        <v>1.822489520685261E-3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s="53" t="s">
        <v>79</v>
      </c>
      <c r="B8" s="53" t="s">
        <v>72</v>
      </c>
      <c r="C8" s="53" t="s">
        <v>73</v>
      </c>
      <c r="D8" s="53" t="s">
        <v>31</v>
      </c>
      <c r="E8" s="37" t="s">
        <v>143</v>
      </c>
      <c r="F8" t="s">
        <v>300</v>
      </c>
      <c r="G8" t="s">
        <v>222</v>
      </c>
      <c r="H8">
        <v>0</v>
      </c>
      <c r="I8">
        <v>0</v>
      </c>
      <c r="J8">
        <v>0</v>
      </c>
      <c r="K8">
        <v>0</v>
      </c>
      <c r="L8">
        <v>0</v>
      </c>
      <c r="M8">
        <v>3.6449790413705095E-3</v>
      </c>
      <c r="N8">
        <v>5.6030256338422688E-3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 s="53" t="s">
        <v>114</v>
      </c>
      <c r="B9" s="53" t="s">
        <v>115</v>
      </c>
      <c r="C9" s="53" t="s">
        <v>116</v>
      </c>
      <c r="D9" s="53" t="s">
        <v>117</v>
      </c>
      <c r="E9" s="53" t="s">
        <v>118</v>
      </c>
      <c r="F9" t="s">
        <v>301</v>
      </c>
      <c r="G9" t="s">
        <v>366</v>
      </c>
      <c r="H9">
        <v>0</v>
      </c>
      <c r="I9">
        <v>0</v>
      </c>
      <c r="J9">
        <v>0</v>
      </c>
      <c r="K9">
        <v>0</v>
      </c>
      <c r="L9">
        <v>0</v>
      </c>
      <c r="M9">
        <v>1.822489520685261E-4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s="53" t="s">
        <v>114</v>
      </c>
      <c r="B10" s="53" t="s">
        <v>115</v>
      </c>
      <c r="C10" s="53" t="s">
        <v>116</v>
      </c>
      <c r="D10" s="53" t="s">
        <v>117</v>
      </c>
      <c r="E10" s="53" t="s">
        <v>118</v>
      </c>
      <c r="F10" t="s">
        <v>302</v>
      </c>
      <c r="G10" t="s">
        <v>367</v>
      </c>
      <c r="H10">
        <v>0</v>
      </c>
      <c r="I10">
        <v>0</v>
      </c>
      <c r="J10">
        <v>0</v>
      </c>
      <c r="K10">
        <v>0</v>
      </c>
      <c r="L10">
        <v>0</v>
      </c>
      <c r="M10">
        <v>1.822489520685261E-4</v>
      </c>
      <c r="N10">
        <v>5.603025633842269E-4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s="37" t="s">
        <v>147</v>
      </c>
      <c r="B11" s="37" t="s">
        <v>72</v>
      </c>
      <c r="C11" s="37" t="s">
        <v>73</v>
      </c>
      <c r="D11" s="37" t="s">
        <v>144</v>
      </c>
      <c r="E11" s="37" t="s">
        <v>143</v>
      </c>
      <c r="F11" t="s">
        <v>303</v>
      </c>
      <c r="G11" t="s">
        <v>223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6.2500000000000111E-2</v>
      </c>
      <c r="AC11">
        <v>0</v>
      </c>
      <c r="AD11">
        <v>0</v>
      </c>
      <c r="AE11">
        <v>0</v>
      </c>
      <c r="AF11">
        <v>0.22222222222222235</v>
      </c>
    </row>
    <row r="12" spans="1:32">
      <c r="A12" s="53" t="s">
        <v>147</v>
      </c>
      <c r="B12" s="53" t="s">
        <v>72</v>
      </c>
      <c r="C12" s="53" t="s">
        <v>73</v>
      </c>
      <c r="D12" s="53" t="s">
        <v>31</v>
      </c>
      <c r="E12" s="37" t="s">
        <v>143</v>
      </c>
      <c r="F12" t="s">
        <v>304</v>
      </c>
      <c r="G12" t="s">
        <v>224</v>
      </c>
      <c r="H12">
        <v>0</v>
      </c>
      <c r="I12">
        <v>0</v>
      </c>
      <c r="J12">
        <v>0</v>
      </c>
      <c r="K12">
        <v>0.10989010989010989</v>
      </c>
      <c r="L12">
        <v>6.7375886524822695E-2</v>
      </c>
      <c r="M12">
        <v>0.40094769455075646</v>
      </c>
      <c r="N12">
        <v>0.68496988373721812</v>
      </c>
      <c r="O12">
        <v>0.59060402684563762</v>
      </c>
      <c r="P12">
        <v>0</v>
      </c>
      <c r="Q12">
        <v>1.2706480304955553E-2</v>
      </c>
      <c r="R12">
        <v>3.3898305084745763E-2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s="53" t="s">
        <v>147</v>
      </c>
      <c r="B13" s="53" t="s">
        <v>72</v>
      </c>
      <c r="C13" s="53" t="s">
        <v>73</v>
      </c>
      <c r="D13" s="53" t="s">
        <v>31</v>
      </c>
      <c r="E13" s="37" t="s">
        <v>143</v>
      </c>
      <c r="F13" t="s">
        <v>305</v>
      </c>
      <c r="G13" t="s">
        <v>225</v>
      </c>
      <c r="H13">
        <v>0</v>
      </c>
      <c r="I13">
        <v>0</v>
      </c>
      <c r="J13">
        <v>0</v>
      </c>
      <c r="K13">
        <v>0</v>
      </c>
      <c r="L13">
        <v>0</v>
      </c>
      <c r="M13">
        <v>2.369236376890831E-2</v>
      </c>
      <c r="N13">
        <v>0</v>
      </c>
      <c r="O13">
        <v>4.0268456375838924E-2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s="53" t="s">
        <v>71</v>
      </c>
      <c r="B14" s="53" t="s">
        <v>72</v>
      </c>
      <c r="C14" s="53" t="s">
        <v>73</v>
      </c>
      <c r="D14" s="53" t="s">
        <v>31</v>
      </c>
      <c r="E14" s="37" t="s">
        <v>143</v>
      </c>
      <c r="F14" t="s">
        <v>306</v>
      </c>
      <c r="G14" t="s">
        <v>226</v>
      </c>
      <c r="H14">
        <v>0</v>
      </c>
      <c r="I14">
        <v>0</v>
      </c>
      <c r="J14">
        <v>0</v>
      </c>
      <c r="K14">
        <v>0</v>
      </c>
      <c r="L14">
        <v>0.19858156028368795</v>
      </c>
      <c r="M14">
        <v>2.369236376890831E-2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s="53" t="s">
        <v>71</v>
      </c>
      <c r="B15" s="53" t="s">
        <v>72</v>
      </c>
      <c r="C15" s="53" t="s">
        <v>73</v>
      </c>
      <c r="D15" s="53" t="s">
        <v>31</v>
      </c>
      <c r="E15" s="37" t="s">
        <v>143</v>
      </c>
      <c r="F15" t="s">
        <v>307</v>
      </c>
      <c r="G15" t="s">
        <v>227</v>
      </c>
      <c r="H15">
        <v>0</v>
      </c>
      <c r="I15">
        <v>0</v>
      </c>
      <c r="J15">
        <v>0</v>
      </c>
      <c r="K15">
        <v>7.6923076923076927E-2</v>
      </c>
      <c r="L15">
        <v>0.21276595744680851</v>
      </c>
      <c r="M15">
        <v>2.5514853289593579E-2</v>
      </c>
      <c r="N15">
        <v>9.8052948592239775E-3</v>
      </c>
      <c r="O15">
        <v>0</v>
      </c>
      <c r="P15">
        <v>2.2346368715083727E-2</v>
      </c>
      <c r="Q15">
        <v>1.1435832274460015E-2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53" t="s">
        <v>71</v>
      </c>
      <c r="B16" s="53" t="s">
        <v>72</v>
      </c>
      <c r="C16" s="53" t="s">
        <v>73</v>
      </c>
      <c r="D16" s="53" t="s">
        <v>31</v>
      </c>
      <c r="E16" s="37" t="s">
        <v>143</v>
      </c>
      <c r="F16" t="s">
        <v>308</v>
      </c>
      <c r="G16" t="s">
        <v>368</v>
      </c>
      <c r="H16">
        <v>0</v>
      </c>
      <c r="I16">
        <v>0</v>
      </c>
      <c r="J16">
        <v>0</v>
      </c>
      <c r="K16">
        <v>0</v>
      </c>
      <c r="L16">
        <v>3.5460992907801421E-2</v>
      </c>
      <c r="M16">
        <v>0.2988882813923821</v>
      </c>
      <c r="N16">
        <v>0.18209833309987355</v>
      </c>
      <c r="O16">
        <v>0.17449664429530201</v>
      </c>
      <c r="P16">
        <v>0.11173184357541896</v>
      </c>
      <c r="Q16">
        <v>8.4709868699703542E-3</v>
      </c>
      <c r="R16">
        <v>0.20338983050847459</v>
      </c>
      <c r="S16">
        <v>0.27272727272727271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53" t="s">
        <v>71</v>
      </c>
      <c r="B17" s="53" t="s">
        <v>72</v>
      </c>
      <c r="C17" s="53" t="s">
        <v>73</v>
      </c>
      <c r="D17" s="53" t="s">
        <v>31</v>
      </c>
      <c r="E17" s="37" t="s">
        <v>143</v>
      </c>
      <c r="F17" t="s">
        <v>309</v>
      </c>
      <c r="G17" t="s">
        <v>369</v>
      </c>
      <c r="H17">
        <v>0</v>
      </c>
      <c r="I17">
        <v>0</v>
      </c>
      <c r="J17">
        <v>1.1363636363636338E-2</v>
      </c>
      <c r="K17">
        <v>0</v>
      </c>
      <c r="L17">
        <v>0</v>
      </c>
      <c r="M17">
        <v>5.4674685620557705E-3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s="53" t="s">
        <v>166</v>
      </c>
      <c r="B18" s="53" t="s">
        <v>61</v>
      </c>
      <c r="C18" s="53" t="s">
        <v>62</v>
      </c>
      <c r="D18" s="53" t="s">
        <v>31</v>
      </c>
      <c r="E18" s="37" t="s">
        <v>143</v>
      </c>
      <c r="F18" t="s">
        <v>310</v>
      </c>
      <c r="G18" t="s">
        <v>370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2.6845637583892616E-3</v>
      </c>
      <c r="P18">
        <v>2.7932960893854706E-3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s="53" t="s">
        <v>36</v>
      </c>
      <c r="B19" s="53" t="s">
        <v>37</v>
      </c>
      <c r="C19" s="53" t="s">
        <v>30</v>
      </c>
      <c r="D19" s="53" t="s">
        <v>31</v>
      </c>
      <c r="E19" s="37" t="s">
        <v>143</v>
      </c>
      <c r="F19" t="s">
        <v>311</v>
      </c>
      <c r="G19" t="s">
        <v>228</v>
      </c>
      <c r="H19">
        <v>0</v>
      </c>
      <c r="I19">
        <v>0.38461538461538453</v>
      </c>
      <c r="J19">
        <v>5.6818181818181809E-2</v>
      </c>
      <c r="K19">
        <v>1.098901098901099E-2</v>
      </c>
      <c r="L19">
        <v>7.0921985815602835E-3</v>
      </c>
      <c r="M19">
        <v>3.6449790413705095E-3</v>
      </c>
      <c r="N19">
        <v>4.202269225381708E-4</v>
      </c>
      <c r="O19">
        <v>0</v>
      </c>
      <c r="P19">
        <v>2.7932960893854706E-3</v>
      </c>
      <c r="Q19">
        <v>4.235493434985181E-4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s="53" t="s">
        <v>36</v>
      </c>
      <c r="B20" s="53" t="s">
        <v>37</v>
      </c>
      <c r="C20" s="53" t="s">
        <v>30</v>
      </c>
      <c r="D20" s="53" t="s">
        <v>31</v>
      </c>
      <c r="E20" s="37" t="s">
        <v>143</v>
      </c>
      <c r="F20" t="s">
        <v>312</v>
      </c>
      <c r="G20" t="s">
        <v>371</v>
      </c>
      <c r="H20">
        <v>1.9607843137254902E-2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s="53" t="s">
        <v>36</v>
      </c>
      <c r="B21" s="53" t="s">
        <v>37</v>
      </c>
      <c r="C21" s="53" t="s">
        <v>30</v>
      </c>
      <c r="D21" s="53" t="s">
        <v>31</v>
      </c>
      <c r="E21" s="37" t="s">
        <v>143</v>
      </c>
      <c r="F21" t="s">
        <v>313</v>
      </c>
      <c r="G21" t="s">
        <v>229</v>
      </c>
      <c r="H21">
        <v>0</v>
      </c>
      <c r="I21">
        <v>0</v>
      </c>
      <c r="J21">
        <v>0</v>
      </c>
      <c r="K21">
        <v>0</v>
      </c>
      <c r="L21">
        <v>1.7730496453900711E-2</v>
      </c>
      <c r="M21">
        <v>2.3692363768908304E-3</v>
      </c>
      <c r="N21">
        <v>8.4045384507634041E-4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s="53" t="s">
        <v>36</v>
      </c>
      <c r="B22" s="53" t="s">
        <v>37</v>
      </c>
      <c r="C22" s="53" t="s">
        <v>30</v>
      </c>
      <c r="D22" s="53" t="s">
        <v>31</v>
      </c>
      <c r="E22" s="37" t="s">
        <v>143</v>
      </c>
      <c r="F22" t="s">
        <v>314</v>
      </c>
      <c r="G22" t="s">
        <v>230</v>
      </c>
      <c r="H22">
        <v>0</v>
      </c>
      <c r="I22">
        <v>7.6923076923076927E-2</v>
      </c>
      <c r="J22">
        <v>1.1363636363636338E-2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s="53" t="s">
        <v>36</v>
      </c>
      <c r="B23" s="53" t="s">
        <v>37</v>
      </c>
      <c r="C23" s="53" t="s">
        <v>30</v>
      </c>
      <c r="D23" s="53" t="s">
        <v>31</v>
      </c>
      <c r="E23" s="37" t="s">
        <v>143</v>
      </c>
      <c r="F23" t="s">
        <v>315</v>
      </c>
      <c r="G23" t="s">
        <v>231</v>
      </c>
      <c r="H23">
        <v>0</v>
      </c>
      <c r="I23">
        <v>0</v>
      </c>
      <c r="J23">
        <v>0</v>
      </c>
      <c r="K23">
        <v>3.2967032967032968E-2</v>
      </c>
      <c r="L23">
        <v>3.5460992907801421E-2</v>
      </c>
      <c r="M23">
        <v>2.0047384727537761E-3</v>
      </c>
      <c r="N23">
        <v>0</v>
      </c>
      <c r="O23">
        <v>0</v>
      </c>
      <c r="P23">
        <v>8.3798882681564053E-3</v>
      </c>
      <c r="Q23">
        <v>1.2706480304955554E-3</v>
      </c>
      <c r="R23">
        <v>4.0677966101694912E-2</v>
      </c>
      <c r="S23">
        <v>0.19999999999999996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37" t="s">
        <v>36</v>
      </c>
      <c r="B24" s="37" t="s">
        <v>148</v>
      </c>
      <c r="C24" s="37" t="s">
        <v>30</v>
      </c>
      <c r="D24" s="37" t="s">
        <v>144</v>
      </c>
      <c r="E24" s="37" t="s">
        <v>143</v>
      </c>
      <c r="F24" t="s">
        <v>316</v>
      </c>
      <c r="G24" t="s">
        <v>372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2.7027027027027033E-3</v>
      </c>
      <c r="U24">
        <v>0</v>
      </c>
      <c r="V24">
        <v>0</v>
      </c>
      <c r="W24">
        <v>0</v>
      </c>
      <c r="X24">
        <v>7.1428571428571494E-2</v>
      </c>
      <c r="Y24">
        <v>0</v>
      </c>
      <c r="Z24">
        <v>0</v>
      </c>
      <c r="AA24">
        <v>0.11538461538461542</v>
      </c>
      <c r="AB24">
        <v>0.13541666666666682</v>
      </c>
      <c r="AC24">
        <v>8.1300813008130107E-3</v>
      </c>
      <c r="AD24">
        <v>5.1020408163265302E-3</v>
      </c>
      <c r="AE24">
        <v>0</v>
      </c>
      <c r="AF24">
        <v>5.5555555555555511E-2</v>
      </c>
    </row>
    <row r="25" spans="1:32">
      <c r="A25" s="53" t="s">
        <v>36</v>
      </c>
      <c r="B25" s="53" t="s">
        <v>37</v>
      </c>
      <c r="C25" s="53" t="s">
        <v>30</v>
      </c>
      <c r="D25" s="53" t="s">
        <v>31</v>
      </c>
      <c r="E25" s="37" t="s">
        <v>143</v>
      </c>
      <c r="F25" t="s">
        <v>317</v>
      </c>
      <c r="G25" t="s">
        <v>232</v>
      </c>
      <c r="H25">
        <v>0</v>
      </c>
      <c r="I25">
        <v>0.38461538461538453</v>
      </c>
      <c r="J25">
        <v>0.19318181818181832</v>
      </c>
      <c r="K25">
        <v>0.31868131868131866</v>
      </c>
      <c r="L25">
        <v>0.24468085106382978</v>
      </c>
      <c r="M25">
        <v>1.9318388919263674E-2</v>
      </c>
      <c r="N25">
        <v>0</v>
      </c>
      <c r="O25">
        <v>1.3422818791946308E-3</v>
      </c>
      <c r="P25">
        <v>5.5865921787709343E-3</v>
      </c>
      <c r="Q25">
        <v>5.082592121982212E-3</v>
      </c>
      <c r="R25">
        <v>3.0508474576271188E-2</v>
      </c>
      <c r="S25">
        <v>6.3636363636363588E-2</v>
      </c>
      <c r="T25">
        <v>1.8918918918918948E-2</v>
      </c>
      <c r="U25">
        <v>5.6074766355139881E-2</v>
      </c>
      <c r="V25">
        <v>1.8518518518518545E-2</v>
      </c>
      <c r="W25">
        <v>0.19999999999999998</v>
      </c>
      <c r="X25">
        <v>0.52380952380952406</v>
      </c>
      <c r="Y25">
        <v>0.19999999999999993</v>
      </c>
      <c r="Z25">
        <v>0.16666666666666649</v>
      </c>
      <c r="AA25">
        <v>0.26923076923076911</v>
      </c>
      <c r="AB25">
        <v>0.64583333333333304</v>
      </c>
      <c r="AC25">
        <v>4.8780487804878099E-2</v>
      </c>
      <c r="AD25">
        <v>3.0612244897959183E-2</v>
      </c>
      <c r="AE25">
        <v>0.11111111111111106</v>
      </c>
      <c r="AF25">
        <v>0.16666666666666685</v>
      </c>
    </row>
    <row r="26" spans="1:32">
      <c r="A26" s="53" t="s">
        <v>36</v>
      </c>
      <c r="B26" s="53" t="s">
        <v>37</v>
      </c>
      <c r="C26" s="53" t="s">
        <v>30</v>
      </c>
      <c r="D26" s="53" t="s">
        <v>31</v>
      </c>
      <c r="E26" s="37" t="s">
        <v>143</v>
      </c>
      <c r="F26" t="s">
        <v>318</v>
      </c>
      <c r="G26" t="s">
        <v>233</v>
      </c>
      <c r="H26">
        <v>0</v>
      </c>
      <c r="I26">
        <v>0</v>
      </c>
      <c r="J26">
        <v>0</v>
      </c>
      <c r="K26">
        <v>0</v>
      </c>
      <c r="L26">
        <v>0</v>
      </c>
      <c r="M26">
        <v>2.0047384727537761E-3</v>
      </c>
      <c r="N26">
        <v>1.4007564084605732E-4</v>
      </c>
      <c r="O26">
        <v>0</v>
      </c>
      <c r="P26">
        <v>2.7932960893854706E-3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37" t="s">
        <v>167</v>
      </c>
      <c r="B27" s="37" t="s">
        <v>46</v>
      </c>
      <c r="C27" s="37" t="s">
        <v>45</v>
      </c>
      <c r="D27" s="53" t="s">
        <v>31</v>
      </c>
      <c r="E27" s="37" t="s">
        <v>143</v>
      </c>
      <c r="F27" t="s">
        <v>319</v>
      </c>
      <c r="G27" t="s">
        <v>234</v>
      </c>
      <c r="H27">
        <v>1.9607843137254902E-2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37" t="s">
        <v>168</v>
      </c>
      <c r="B28" s="37" t="s">
        <v>149</v>
      </c>
      <c r="C28" s="37" t="s">
        <v>45</v>
      </c>
      <c r="D28" s="37" t="s">
        <v>144</v>
      </c>
      <c r="E28" s="37" t="s">
        <v>143</v>
      </c>
      <c r="F28" t="s">
        <v>320</v>
      </c>
      <c r="G28" t="s">
        <v>373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0.39999999999999997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 s="37" t="s">
        <v>169</v>
      </c>
      <c r="B29" s="37" t="s">
        <v>130</v>
      </c>
      <c r="C29" s="37" t="s">
        <v>131</v>
      </c>
      <c r="D29" s="37" t="s">
        <v>496</v>
      </c>
      <c r="E29" s="37" t="s">
        <v>490</v>
      </c>
      <c r="F29" t="s">
        <v>321</v>
      </c>
      <c r="G29" t="s">
        <v>374</v>
      </c>
      <c r="H29">
        <v>0</v>
      </c>
      <c r="I29">
        <v>0</v>
      </c>
      <c r="J29">
        <v>0</v>
      </c>
      <c r="K29">
        <v>0</v>
      </c>
      <c r="L29">
        <v>0</v>
      </c>
      <c r="M29">
        <v>7.2899580827410202E-4</v>
      </c>
      <c r="N29">
        <v>3.361815380305359E-3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s="39" t="s">
        <v>170</v>
      </c>
      <c r="B30" s="53" t="s">
        <v>82</v>
      </c>
      <c r="C30" s="53" t="s">
        <v>83</v>
      </c>
      <c r="D30" s="53" t="s">
        <v>31</v>
      </c>
      <c r="E30" s="37" t="s">
        <v>143</v>
      </c>
      <c r="F30" t="s">
        <v>322</v>
      </c>
      <c r="G30" t="s">
        <v>375</v>
      </c>
      <c r="H30">
        <v>0</v>
      </c>
      <c r="I30">
        <v>0</v>
      </c>
      <c r="J30">
        <v>2.2727272727272738E-2</v>
      </c>
      <c r="K30">
        <v>0.30769230769230771</v>
      </c>
      <c r="L30">
        <v>0.11347517730496454</v>
      </c>
      <c r="M30">
        <v>0.15600510297065806</v>
      </c>
      <c r="N30">
        <v>6.401456786664797E-2</v>
      </c>
      <c r="O30">
        <v>6.8456375838926178E-2</v>
      </c>
      <c r="P30">
        <v>0.13407821229050249</v>
      </c>
      <c r="Q30">
        <v>8.8945362134688778E-3</v>
      </c>
      <c r="R30">
        <v>5.0847457627118647E-2</v>
      </c>
      <c r="S30">
        <v>0.15454545454545471</v>
      </c>
      <c r="T30">
        <v>2.7027027027027033E-3</v>
      </c>
      <c r="U30">
        <v>9.3457943925233499E-3</v>
      </c>
      <c r="V30">
        <v>0</v>
      </c>
      <c r="W30">
        <v>6.6666666666666666E-2</v>
      </c>
      <c r="X30">
        <v>9.5238095238095413E-2</v>
      </c>
      <c r="Y30">
        <v>0</v>
      </c>
      <c r="Z30">
        <v>0</v>
      </c>
      <c r="AA30">
        <v>0</v>
      </c>
      <c r="AB30">
        <v>3.1250000000000021E-2</v>
      </c>
      <c r="AC30">
        <v>8.1300813008130107E-3</v>
      </c>
      <c r="AD30">
        <v>5.1020408163265302E-3</v>
      </c>
      <c r="AE30">
        <v>0</v>
      </c>
      <c r="AF30">
        <v>0</v>
      </c>
    </row>
    <row r="31" spans="1:32">
      <c r="A31" s="53" t="s">
        <v>171</v>
      </c>
      <c r="B31" s="53" t="s">
        <v>91</v>
      </c>
      <c r="C31" s="53" t="s">
        <v>92</v>
      </c>
      <c r="D31" s="53" t="s">
        <v>31</v>
      </c>
      <c r="E31" s="37" t="s">
        <v>143</v>
      </c>
      <c r="F31" t="s">
        <v>323</v>
      </c>
      <c r="G31" t="s">
        <v>376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1.2606807676145112E-3</v>
      </c>
      <c r="O31">
        <v>8.0536912751677861E-3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s="37" t="s">
        <v>172</v>
      </c>
      <c r="B32" s="37" t="s">
        <v>160</v>
      </c>
      <c r="C32" s="37" t="s">
        <v>159</v>
      </c>
      <c r="D32" s="37" t="s">
        <v>158</v>
      </c>
      <c r="E32" s="37" t="s">
        <v>494</v>
      </c>
      <c r="F32" t="s">
        <v>324</v>
      </c>
      <c r="G32" t="s">
        <v>235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4.629629629629625E-3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s="37" t="s">
        <v>173</v>
      </c>
      <c r="B33" s="37" t="s">
        <v>151</v>
      </c>
      <c r="C33" s="37" t="s">
        <v>150</v>
      </c>
      <c r="D33" s="37" t="s">
        <v>144</v>
      </c>
      <c r="E33" s="37" t="s">
        <v>143</v>
      </c>
      <c r="F33" t="s">
        <v>325</v>
      </c>
      <c r="G33" t="s">
        <v>377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2.3809523809523787E-2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5.1020408163265302E-3</v>
      </c>
      <c r="AE33">
        <v>0</v>
      </c>
      <c r="AF33">
        <v>0</v>
      </c>
    </row>
    <row r="34" spans="1:32">
      <c r="A34" s="53" t="s">
        <v>174</v>
      </c>
      <c r="B34" s="53" t="s">
        <v>58</v>
      </c>
      <c r="C34" s="53" t="s">
        <v>59</v>
      </c>
      <c r="D34" s="53" t="s">
        <v>31</v>
      </c>
      <c r="E34" s="37" t="s">
        <v>143</v>
      </c>
      <c r="F34" t="s">
        <v>326</v>
      </c>
      <c r="G34" t="s">
        <v>378</v>
      </c>
      <c r="H34">
        <v>0</v>
      </c>
      <c r="I34">
        <v>0</v>
      </c>
      <c r="J34">
        <v>0</v>
      </c>
      <c r="K34">
        <v>0</v>
      </c>
      <c r="L34">
        <v>0</v>
      </c>
      <c r="M34">
        <v>1.822489520685261E-3</v>
      </c>
      <c r="N34">
        <v>1.6809076901526856E-3</v>
      </c>
      <c r="O34">
        <v>4.0268456375838931E-3</v>
      </c>
      <c r="P34">
        <v>0</v>
      </c>
      <c r="Q34">
        <v>0</v>
      </c>
      <c r="R34">
        <v>6.7796610169491523E-3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s="37" t="s">
        <v>175</v>
      </c>
      <c r="B35" s="37" t="s">
        <v>156</v>
      </c>
      <c r="C35" s="37" t="s">
        <v>155</v>
      </c>
      <c r="D35" s="37" t="s">
        <v>144</v>
      </c>
      <c r="E35" s="37" t="s">
        <v>143</v>
      </c>
      <c r="F35" t="s">
        <v>327</v>
      </c>
      <c r="G35" t="s">
        <v>379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0.16666666666666649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s="37" t="s">
        <v>201</v>
      </c>
      <c r="B36" s="37" t="s">
        <v>202</v>
      </c>
      <c r="C36" s="37" t="s">
        <v>150</v>
      </c>
      <c r="D36" s="37" t="s">
        <v>144</v>
      </c>
      <c r="E36" s="37" t="s">
        <v>143</v>
      </c>
      <c r="F36" t="s">
        <v>328</v>
      </c>
      <c r="G36" t="s">
        <v>380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1.0416666666666663E-2</v>
      </c>
      <c r="AC36">
        <v>0</v>
      </c>
      <c r="AD36">
        <v>0</v>
      </c>
      <c r="AE36">
        <v>0</v>
      </c>
      <c r="AF36">
        <v>0</v>
      </c>
    </row>
    <row r="37" spans="1:32">
      <c r="A37" s="37" t="s">
        <v>187</v>
      </c>
      <c r="B37" s="37" t="s">
        <v>47</v>
      </c>
      <c r="C37" s="37" t="s">
        <v>48</v>
      </c>
      <c r="D37" s="53" t="s">
        <v>31</v>
      </c>
      <c r="E37" s="37" t="s">
        <v>143</v>
      </c>
      <c r="F37" t="s">
        <v>293</v>
      </c>
      <c r="G37" t="s">
        <v>393</v>
      </c>
      <c r="H37">
        <v>0</v>
      </c>
      <c r="I37">
        <v>0</v>
      </c>
      <c r="J37">
        <v>0</v>
      </c>
      <c r="K37">
        <v>0</v>
      </c>
      <c r="L37">
        <v>1.4184397163120567E-2</v>
      </c>
      <c r="M37">
        <v>2.3692363768908304E-3</v>
      </c>
      <c r="N37">
        <v>1.8209833309987358E-3</v>
      </c>
      <c r="O37">
        <v>1.2080536912751677E-2</v>
      </c>
      <c r="P37">
        <v>0</v>
      </c>
      <c r="Q37">
        <v>0</v>
      </c>
      <c r="R37">
        <v>1.0169491525423728E-2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 s="53" t="s">
        <v>176</v>
      </c>
      <c r="B38" s="53" t="s">
        <v>55</v>
      </c>
      <c r="C38" s="53" t="s">
        <v>56</v>
      </c>
      <c r="D38" s="53" t="s">
        <v>31</v>
      </c>
      <c r="E38" s="37" t="s">
        <v>143</v>
      </c>
      <c r="F38" t="s">
        <v>329</v>
      </c>
      <c r="G38" t="s">
        <v>381</v>
      </c>
      <c r="H38">
        <v>0</v>
      </c>
      <c r="I38">
        <v>0</v>
      </c>
      <c r="J38">
        <v>0</v>
      </c>
      <c r="K38">
        <v>0</v>
      </c>
      <c r="L38">
        <v>1.4184397163120567E-2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1.3513513513513561E-2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0.33333333333333309</v>
      </c>
    </row>
    <row r="39" spans="1:32">
      <c r="A39" s="53" t="s">
        <v>177</v>
      </c>
      <c r="B39" s="53" t="s">
        <v>82</v>
      </c>
      <c r="C39" s="53" t="s">
        <v>83</v>
      </c>
      <c r="D39" s="53" t="s">
        <v>31</v>
      </c>
      <c r="E39" s="37" t="s">
        <v>143</v>
      </c>
      <c r="F39" t="s">
        <v>330</v>
      </c>
      <c r="G39" t="s">
        <v>236</v>
      </c>
      <c r="H39">
        <v>0.94117647058823528</v>
      </c>
      <c r="I39">
        <v>0</v>
      </c>
      <c r="J39">
        <v>0.56818181818181812</v>
      </c>
      <c r="K39">
        <v>0</v>
      </c>
      <c r="L39">
        <v>3.5460992907801421E-2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s="37" t="s">
        <v>178</v>
      </c>
      <c r="B40" s="37" t="s">
        <v>102</v>
      </c>
      <c r="C40" s="37" t="s">
        <v>100</v>
      </c>
      <c r="D40" s="53" t="s">
        <v>31</v>
      </c>
      <c r="E40" s="37" t="s">
        <v>143</v>
      </c>
      <c r="F40" t="s">
        <v>331</v>
      </c>
      <c r="G40" t="s">
        <v>237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2.8015128169211345E-4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 s="37" t="s">
        <v>203</v>
      </c>
      <c r="B41" s="37" t="s">
        <v>102</v>
      </c>
      <c r="C41" s="37" t="s">
        <v>100</v>
      </c>
      <c r="D41" s="53" t="s">
        <v>31</v>
      </c>
      <c r="E41" s="37" t="s">
        <v>143</v>
      </c>
      <c r="F41" t="s">
        <v>332</v>
      </c>
      <c r="G41" t="s">
        <v>238</v>
      </c>
      <c r="H41">
        <v>0</v>
      </c>
      <c r="I41">
        <v>0</v>
      </c>
      <c r="J41">
        <v>0</v>
      </c>
      <c r="K41">
        <v>0</v>
      </c>
      <c r="L41">
        <v>0</v>
      </c>
      <c r="M41">
        <v>1.822489520685261E-4</v>
      </c>
      <c r="N41">
        <v>0</v>
      </c>
      <c r="O41">
        <v>1.3422818791946308E-3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3.8461538461538471E-2</v>
      </c>
      <c r="AB41">
        <v>0</v>
      </c>
      <c r="AC41">
        <v>0</v>
      </c>
      <c r="AD41">
        <v>0</v>
      </c>
      <c r="AE41">
        <v>0</v>
      </c>
      <c r="AF41">
        <v>5.5555555555555511E-2</v>
      </c>
    </row>
    <row r="42" spans="1:32">
      <c r="A42" s="37" t="s">
        <v>179</v>
      </c>
      <c r="B42" s="37" t="s">
        <v>106</v>
      </c>
      <c r="C42" s="37" t="s">
        <v>107</v>
      </c>
      <c r="D42" s="37" t="s">
        <v>144</v>
      </c>
      <c r="E42" s="37" t="s">
        <v>143</v>
      </c>
      <c r="F42" t="s">
        <v>333</v>
      </c>
      <c r="G42" t="s">
        <v>382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2.3809523809523787E-2</v>
      </c>
      <c r="Y42">
        <v>0</v>
      </c>
      <c r="Z42">
        <v>0</v>
      </c>
      <c r="AA42">
        <v>3.8461538461538471E-2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s="37" t="s">
        <v>179</v>
      </c>
      <c r="B43" s="37" t="s">
        <v>106</v>
      </c>
      <c r="C43" s="37" t="s">
        <v>107</v>
      </c>
      <c r="D43" s="53" t="s">
        <v>31</v>
      </c>
      <c r="E43" s="37" t="s">
        <v>143</v>
      </c>
      <c r="F43" t="s">
        <v>334</v>
      </c>
      <c r="G43" t="s">
        <v>240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4.235493434985181E-4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9.9999999999999825E-2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s="37" t="s">
        <v>109</v>
      </c>
      <c r="B44" s="37" t="s">
        <v>106</v>
      </c>
      <c r="C44" s="37" t="s">
        <v>107</v>
      </c>
      <c r="D44" s="37" t="s">
        <v>144</v>
      </c>
      <c r="E44" s="37" t="s">
        <v>143</v>
      </c>
      <c r="F44" t="s">
        <v>335</v>
      </c>
      <c r="G44" t="s">
        <v>241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5.6074766355139881E-2</v>
      </c>
      <c r="V44">
        <v>9.2592592592592726E-3</v>
      </c>
      <c r="W44">
        <v>6.6666666666666666E-2</v>
      </c>
      <c r="X44">
        <v>4.7619047619047707E-2</v>
      </c>
      <c r="Y44">
        <v>0.40000000000000047</v>
      </c>
      <c r="Z44">
        <v>0.50000000000000044</v>
      </c>
      <c r="AA44">
        <v>0.26923076923076911</v>
      </c>
      <c r="AB44">
        <v>0</v>
      </c>
      <c r="AC44">
        <v>4.8780487804878099E-2</v>
      </c>
      <c r="AD44">
        <v>0</v>
      </c>
      <c r="AE44">
        <v>0.16666666666666671</v>
      </c>
      <c r="AF44">
        <v>0.16666666666666685</v>
      </c>
    </row>
    <row r="45" spans="1:32">
      <c r="A45" s="37" t="s">
        <v>180</v>
      </c>
      <c r="B45" s="37" t="s">
        <v>127</v>
      </c>
      <c r="C45" s="37" t="s">
        <v>128</v>
      </c>
      <c r="D45" s="37" t="s">
        <v>117</v>
      </c>
      <c r="E45" s="37" t="s">
        <v>491</v>
      </c>
      <c r="F45" t="s">
        <v>295</v>
      </c>
      <c r="G45" t="s">
        <v>242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2.1011346126908479E-3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1.86915887850467E-2</v>
      </c>
      <c r="V45">
        <v>9.2592592592592726E-3</v>
      </c>
      <c r="W45">
        <v>0</v>
      </c>
      <c r="X45">
        <v>0</v>
      </c>
      <c r="Y45">
        <v>9.9999999999999825E-2</v>
      </c>
      <c r="Z45">
        <v>0</v>
      </c>
      <c r="AA45">
        <v>0.15384615384615408</v>
      </c>
      <c r="AB45">
        <v>1.0416666666666663E-2</v>
      </c>
      <c r="AC45">
        <v>0</v>
      </c>
      <c r="AD45">
        <v>0</v>
      </c>
      <c r="AE45">
        <v>5.555555555555565E-2</v>
      </c>
      <c r="AF45">
        <v>0</v>
      </c>
    </row>
    <row r="46" spans="1:32">
      <c r="A46" s="37" t="s">
        <v>86</v>
      </c>
      <c r="B46" s="37" t="s">
        <v>87</v>
      </c>
      <c r="C46" s="37" t="s">
        <v>88</v>
      </c>
      <c r="D46" s="53" t="s">
        <v>31</v>
      </c>
      <c r="E46" s="37" t="s">
        <v>143</v>
      </c>
      <c r="F46" t="s">
        <v>336</v>
      </c>
      <c r="G46" t="s">
        <v>383</v>
      </c>
      <c r="H46">
        <v>0</v>
      </c>
      <c r="I46">
        <v>0</v>
      </c>
      <c r="J46">
        <v>0</v>
      </c>
      <c r="K46">
        <v>0</v>
      </c>
      <c r="L46">
        <v>0</v>
      </c>
      <c r="M46">
        <v>7.2899580827410202E-4</v>
      </c>
      <c r="N46">
        <v>4.202269225381708E-4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s="37" t="s">
        <v>86</v>
      </c>
      <c r="B47" s="37" t="s">
        <v>87</v>
      </c>
      <c r="C47" s="37" t="s">
        <v>88</v>
      </c>
      <c r="D47" s="53" t="s">
        <v>31</v>
      </c>
      <c r="E47" s="37" t="s">
        <v>143</v>
      </c>
      <c r="F47" t="s">
        <v>337</v>
      </c>
      <c r="G47" t="s">
        <v>243</v>
      </c>
      <c r="H47">
        <v>0</v>
      </c>
      <c r="I47">
        <v>0</v>
      </c>
      <c r="J47">
        <v>0</v>
      </c>
      <c r="K47">
        <v>0</v>
      </c>
      <c r="L47">
        <v>0</v>
      </c>
      <c r="M47">
        <v>6.5609622744669223E-3</v>
      </c>
      <c r="N47">
        <v>4.4824205070738204E-3</v>
      </c>
      <c r="O47">
        <v>0</v>
      </c>
      <c r="P47">
        <v>2.7932960893854706E-3</v>
      </c>
      <c r="Q47">
        <v>8.4709868699703544E-4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2.083333333333336E-2</v>
      </c>
      <c r="AC47">
        <v>0</v>
      </c>
      <c r="AD47">
        <v>0</v>
      </c>
      <c r="AE47">
        <v>0</v>
      </c>
      <c r="AF47">
        <v>0</v>
      </c>
    </row>
    <row r="48" spans="1:32">
      <c r="A48" s="37" t="s">
        <v>181</v>
      </c>
      <c r="B48" s="37" t="s">
        <v>153</v>
      </c>
      <c r="C48" s="37" t="s">
        <v>152</v>
      </c>
      <c r="D48" s="37" t="s">
        <v>144</v>
      </c>
      <c r="E48" s="37" t="s">
        <v>143</v>
      </c>
      <c r="F48" t="s">
        <v>338</v>
      </c>
      <c r="G48" t="s">
        <v>384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4.1666666666666852E-2</v>
      </c>
      <c r="AC48">
        <v>0</v>
      </c>
      <c r="AD48">
        <v>0</v>
      </c>
      <c r="AE48">
        <v>0</v>
      </c>
      <c r="AF48">
        <v>0</v>
      </c>
    </row>
    <row r="49" spans="1:32">
      <c r="A49" s="37" t="s">
        <v>182</v>
      </c>
      <c r="B49" s="37" t="s">
        <v>163</v>
      </c>
      <c r="C49" s="37" t="s">
        <v>162</v>
      </c>
      <c r="D49" s="37" t="s">
        <v>161</v>
      </c>
      <c r="E49" s="37" t="s">
        <v>492</v>
      </c>
      <c r="F49" t="s">
        <v>339</v>
      </c>
      <c r="G49" t="s">
        <v>244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0.17129629629629639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s="37" t="s">
        <v>183</v>
      </c>
      <c r="B50" s="37" t="s">
        <v>44</v>
      </c>
      <c r="C50" s="37" t="s">
        <v>45</v>
      </c>
      <c r="D50" s="53" t="s">
        <v>31</v>
      </c>
      <c r="E50" s="37" t="s">
        <v>143</v>
      </c>
      <c r="F50" t="s">
        <v>340</v>
      </c>
      <c r="G50" t="s">
        <v>385</v>
      </c>
      <c r="H50">
        <v>0</v>
      </c>
      <c r="I50">
        <v>0</v>
      </c>
      <c r="J50">
        <v>3.4090909090909075E-2</v>
      </c>
      <c r="K50">
        <v>9.8901098901098897E-2</v>
      </c>
      <c r="L50">
        <v>0</v>
      </c>
      <c r="M50">
        <v>1.0934937124111529E-3</v>
      </c>
      <c r="N50">
        <v>0</v>
      </c>
      <c r="O50">
        <v>0</v>
      </c>
      <c r="P50">
        <v>0</v>
      </c>
      <c r="Q50">
        <v>0</v>
      </c>
      <c r="R50">
        <v>1.6949152542372881E-2</v>
      </c>
      <c r="S50">
        <v>2.7272727272727271E-2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s="37" t="s">
        <v>184</v>
      </c>
      <c r="B51" s="37" t="s">
        <v>99</v>
      </c>
      <c r="C51" s="37" t="s">
        <v>100</v>
      </c>
      <c r="D51" s="53" t="s">
        <v>31</v>
      </c>
      <c r="E51" s="37" t="s">
        <v>143</v>
      </c>
      <c r="F51" t="s">
        <v>341</v>
      </c>
      <c r="G51" t="s">
        <v>386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1.4007564084605732E-4</v>
      </c>
      <c r="O51">
        <v>0</v>
      </c>
      <c r="P51">
        <v>0</v>
      </c>
      <c r="Q51">
        <v>0</v>
      </c>
      <c r="R51">
        <v>1.0169491525423728E-2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s="37" t="s">
        <v>98</v>
      </c>
      <c r="B52" s="37" t="s">
        <v>154</v>
      </c>
      <c r="C52" s="37" t="s">
        <v>100</v>
      </c>
      <c r="D52" s="37" t="s">
        <v>144</v>
      </c>
      <c r="E52" s="37" t="s">
        <v>143</v>
      </c>
      <c r="F52" t="s">
        <v>342</v>
      </c>
      <c r="G52" t="s">
        <v>387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6.6666666666666666E-2</v>
      </c>
      <c r="X52">
        <v>2.3809523809523787E-2</v>
      </c>
      <c r="Y52">
        <v>0</v>
      </c>
      <c r="Z52">
        <v>0</v>
      </c>
      <c r="AA52">
        <v>0</v>
      </c>
      <c r="AB52">
        <v>1.0416666666666663E-2</v>
      </c>
      <c r="AC52">
        <v>8.1300813008130107E-3</v>
      </c>
      <c r="AD52">
        <v>0</v>
      </c>
      <c r="AE52">
        <v>5.555555555555565E-2</v>
      </c>
      <c r="AF52">
        <v>0</v>
      </c>
    </row>
    <row r="53" spans="1:32">
      <c r="A53" s="37" t="s">
        <v>98</v>
      </c>
      <c r="B53" s="37" t="s">
        <v>99</v>
      </c>
      <c r="C53" s="37" t="s">
        <v>100</v>
      </c>
      <c r="D53" s="53" t="s">
        <v>31</v>
      </c>
      <c r="E53" s="37" t="s">
        <v>143</v>
      </c>
      <c r="F53" t="s">
        <v>343</v>
      </c>
      <c r="G53" t="s">
        <v>388</v>
      </c>
      <c r="H53">
        <v>0</v>
      </c>
      <c r="I53">
        <v>0</v>
      </c>
      <c r="J53">
        <v>0</v>
      </c>
      <c r="K53">
        <v>0</v>
      </c>
      <c r="L53">
        <v>0</v>
      </c>
      <c r="M53">
        <v>5.46746856205577E-4</v>
      </c>
      <c r="N53">
        <v>7.0037820423028425E-4</v>
      </c>
      <c r="O53">
        <v>1.3422818791946308E-3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s="53" t="s">
        <v>185</v>
      </c>
      <c r="B54" s="53" t="s">
        <v>124</v>
      </c>
      <c r="C54" s="53" t="s">
        <v>125</v>
      </c>
      <c r="D54" s="53" t="s">
        <v>117</v>
      </c>
      <c r="E54" s="53" t="s">
        <v>491</v>
      </c>
      <c r="F54" t="s">
        <v>344</v>
      </c>
      <c r="G54" t="s">
        <v>245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1.4007564084605732E-4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s="37" t="s">
        <v>105</v>
      </c>
      <c r="B55" s="37" t="s">
        <v>106</v>
      </c>
      <c r="C55" s="37" t="s">
        <v>107</v>
      </c>
      <c r="D55" s="53" t="s">
        <v>31</v>
      </c>
      <c r="E55" s="37" t="s">
        <v>143</v>
      </c>
      <c r="F55" t="s">
        <v>345</v>
      </c>
      <c r="G55" t="s">
        <v>246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2.2412102535369102E-3</v>
      </c>
      <c r="O55">
        <v>1.6107382550335572E-2</v>
      </c>
      <c r="P55">
        <v>0</v>
      </c>
      <c r="Q55">
        <v>0</v>
      </c>
      <c r="R55">
        <v>0</v>
      </c>
      <c r="S55">
        <v>0</v>
      </c>
      <c r="T55">
        <v>1.0810810810810777E-2</v>
      </c>
      <c r="U55">
        <v>1.86915887850467E-2</v>
      </c>
      <c r="V55">
        <v>0</v>
      </c>
      <c r="W55">
        <v>0.19999999999999998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s="53" t="s">
        <v>186</v>
      </c>
      <c r="B56" s="53" t="s">
        <v>65</v>
      </c>
      <c r="C56" s="53" t="s">
        <v>59</v>
      </c>
      <c r="D56" s="53" t="s">
        <v>31</v>
      </c>
      <c r="E56" s="37" t="s">
        <v>143</v>
      </c>
      <c r="F56" t="s">
        <v>346</v>
      </c>
      <c r="G56" t="s">
        <v>247</v>
      </c>
      <c r="H56">
        <v>0</v>
      </c>
      <c r="I56">
        <v>0</v>
      </c>
      <c r="J56">
        <v>0</v>
      </c>
      <c r="K56">
        <v>0</v>
      </c>
      <c r="L56">
        <v>0</v>
      </c>
      <c r="M56">
        <v>1.822489520685261E-4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s="53" t="s">
        <v>64</v>
      </c>
      <c r="B57" s="53" t="s">
        <v>65</v>
      </c>
      <c r="C57" s="53" t="s">
        <v>59</v>
      </c>
      <c r="D57" s="53" t="s">
        <v>31</v>
      </c>
      <c r="E57" s="37" t="s">
        <v>143</v>
      </c>
      <c r="F57" t="s">
        <v>347</v>
      </c>
      <c r="G57" t="s">
        <v>248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1.4007564084605732E-4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s="53" t="s">
        <v>64</v>
      </c>
      <c r="B58" s="53" t="s">
        <v>65</v>
      </c>
      <c r="C58" s="53" t="s">
        <v>59</v>
      </c>
      <c r="D58" s="53" t="s">
        <v>31</v>
      </c>
      <c r="E58" s="37" t="s">
        <v>143</v>
      </c>
      <c r="F58" t="s">
        <v>69</v>
      </c>
      <c r="G58" t="s">
        <v>249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1.4007564084605732E-4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s="53" t="s">
        <v>64</v>
      </c>
      <c r="B59" s="53" t="s">
        <v>65</v>
      </c>
      <c r="C59" s="53" t="s">
        <v>59</v>
      </c>
      <c r="D59" s="53" t="s">
        <v>31</v>
      </c>
      <c r="E59" s="37" t="s">
        <v>143</v>
      </c>
      <c r="F59" t="s">
        <v>348</v>
      </c>
      <c r="G59" t="s">
        <v>250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1.4007564084605732E-4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 s="37" t="s">
        <v>64</v>
      </c>
      <c r="B60" s="37" t="s">
        <v>65</v>
      </c>
      <c r="C60" s="37" t="s">
        <v>59</v>
      </c>
      <c r="D60" s="37" t="s">
        <v>144</v>
      </c>
      <c r="E60" s="37" t="s">
        <v>143</v>
      </c>
      <c r="F60" t="s">
        <v>349</v>
      </c>
      <c r="G60" t="s">
        <v>251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0.16666666666666649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s="53" t="s">
        <v>64</v>
      </c>
      <c r="B61" s="53" t="s">
        <v>65</v>
      </c>
      <c r="C61" s="53" t="s">
        <v>59</v>
      </c>
      <c r="D61" s="53" t="s">
        <v>31</v>
      </c>
      <c r="E61" s="37" t="s">
        <v>143</v>
      </c>
      <c r="F61" t="s">
        <v>350</v>
      </c>
      <c r="G61" t="s">
        <v>389</v>
      </c>
      <c r="H61">
        <v>0</v>
      </c>
      <c r="I61">
        <v>0</v>
      </c>
      <c r="J61">
        <v>0</v>
      </c>
      <c r="K61">
        <v>0</v>
      </c>
      <c r="L61">
        <v>0</v>
      </c>
      <c r="M61">
        <v>5.46746856205577E-4</v>
      </c>
      <c r="N61">
        <v>0</v>
      </c>
      <c r="O61">
        <v>0</v>
      </c>
      <c r="P61">
        <v>0</v>
      </c>
      <c r="Q61">
        <v>4.235493434985181E-4</v>
      </c>
      <c r="R61">
        <v>0</v>
      </c>
      <c r="S61">
        <v>0</v>
      </c>
      <c r="T61">
        <v>2.7027027027027033E-3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s="53" t="s">
        <v>188</v>
      </c>
      <c r="B62" s="53" t="s">
        <v>50</v>
      </c>
      <c r="C62" s="37" t="s">
        <v>45</v>
      </c>
      <c r="D62" s="53" t="s">
        <v>31</v>
      </c>
      <c r="E62" s="37" t="s">
        <v>143</v>
      </c>
      <c r="F62" t="s">
        <v>351</v>
      </c>
      <c r="G62" t="s">
        <v>390</v>
      </c>
      <c r="H62">
        <v>0</v>
      </c>
      <c r="I62">
        <v>0</v>
      </c>
      <c r="J62">
        <v>4.5454545454545414E-2</v>
      </c>
      <c r="K62">
        <v>0</v>
      </c>
      <c r="L62">
        <v>0</v>
      </c>
      <c r="M62">
        <v>3.6449790413705095E-3</v>
      </c>
      <c r="N62">
        <v>2.5213615352290223E-2</v>
      </c>
      <c r="O62">
        <v>6.7114093959731544E-2</v>
      </c>
      <c r="P62">
        <v>0.69832402234636926</v>
      </c>
      <c r="Q62">
        <v>0.94875052943667937</v>
      </c>
      <c r="R62">
        <v>0.57627118644067798</v>
      </c>
      <c r="S62">
        <v>0.27272727272727271</v>
      </c>
      <c r="T62">
        <v>8.1081081081081103E-3</v>
      </c>
      <c r="U62">
        <v>9.3457943925233499E-3</v>
      </c>
      <c r="V62">
        <v>1.3888888888888899E-2</v>
      </c>
      <c r="W62">
        <v>0</v>
      </c>
      <c r="X62">
        <v>4.7619047619047707E-2</v>
      </c>
      <c r="Y62">
        <v>0.19999999999999993</v>
      </c>
      <c r="Z62">
        <v>0</v>
      </c>
      <c r="AA62">
        <v>3.8461538461538471E-2</v>
      </c>
      <c r="AB62">
        <v>3.1250000000000021E-2</v>
      </c>
      <c r="AC62">
        <v>0</v>
      </c>
      <c r="AD62">
        <v>5.1020408163265302E-3</v>
      </c>
      <c r="AE62">
        <v>5.555555555555565E-2</v>
      </c>
      <c r="AF62">
        <v>0</v>
      </c>
    </row>
    <row r="63" spans="1:32">
      <c r="A63" s="53" t="s">
        <v>52</v>
      </c>
      <c r="B63" s="53" t="s">
        <v>53</v>
      </c>
      <c r="C63" s="37" t="s">
        <v>48</v>
      </c>
      <c r="D63" s="53" t="s">
        <v>31</v>
      </c>
      <c r="E63" s="37" t="s">
        <v>143</v>
      </c>
      <c r="F63" t="s">
        <v>352</v>
      </c>
      <c r="G63" t="s">
        <v>252</v>
      </c>
      <c r="H63">
        <v>0</v>
      </c>
      <c r="I63">
        <v>0</v>
      </c>
      <c r="J63">
        <v>0</v>
      </c>
      <c r="K63">
        <v>0</v>
      </c>
      <c r="L63">
        <v>0</v>
      </c>
      <c r="M63">
        <v>3.8272279934390371E-3</v>
      </c>
      <c r="N63">
        <v>1.9610589718447977E-3</v>
      </c>
      <c r="O63">
        <v>1.2080536912751677E-2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s="53" t="s">
        <v>189</v>
      </c>
      <c r="B64" s="53" t="s">
        <v>111</v>
      </c>
      <c r="C64" s="53" t="s">
        <v>112</v>
      </c>
      <c r="D64" s="53" t="s">
        <v>31</v>
      </c>
      <c r="E64" s="37" t="s">
        <v>143</v>
      </c>
      <c r="F64" t="s">
        <v>353</v>
      </c>
      <c r="G64" t="s">
        <v>253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3.3898305084745762E-3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s="37" t="s">
        <v>190</v>
      </c>
      <c r="B65" s="37" t="s">
        <v>94</v>
      </c>
      <c r="C65" s="37" t="s">
        <v>95</v>
      </c>
      <c r="D65" s="53" t="s">
        <v>31</v>
      </c>
      <c r="E65" s="37" t="s">
        <v>143</v>
      </c>
      <c r="F65" t="s">
        <v>354</v>
      </c>
      <c r="G65" t="s">
        <v>254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1.1206051267684538E-3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s="37" t="s">
        <v>190</v>
      </c>
      <c r="B66" s="37" t="s">
        <v>94</v>
      </c>
      <c r="C66" s="37" t="s">
        <v>95</v>
      </c>
      <c r="D66" s="53" t="s">
        <v>31</v>
      </c>
      <c r="E66" s="37" t="s">
        <v>143</v>
      </c>
      <c r="F66" t="s">
        <v>355</v>
      </c>
      <c r="G66" t="s">
        <v>391</v>
      </c>
      <c r="H66">
        <v>0</v>
      </c>
      <c r="I66">
        <v>0</v>
      </c>
      <c r="J66">
        <v>0</v>
      </c>
      <c r="K66">
        <v>0</v>
      </c>
      <c r="L66">
        <v>0</v>
      </c>
      <c r="M66">
        <v>5.1029706579187161E-3</v>
      </c>
      <c r="N66">
        <v>3.9221179436895954E-3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1.020408163265306E-2</v>
      </c>
      <c r="AE66">
        <v>0.22222222222222235</v>
      </c>
      <c r="AF66">
        <v>0</v>
      </c>
    </row>
    <row r="67" spans="1:32">
      <c r="A67" s="37" t="s">
        <v>191</v>
      </c>
      <c r="B67" s="37" t="s">
        <v>44</v>
      </c>
      <c r="C67" s="37" t="s">
        <v>45</v>
      </c>
      <c r="D67" s="37" t="s">
        <v>144</v>
      </c>
      <c r="E67" s="37" t="s">
        <v>143</v>
      </c>
      <c r="F67" t="s">
        <v>356</v>
      </c>
      <c r="G67" t="s">
        <v>392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3.2520325203252015E-2</v>
      </c>
      <c r="AD67">
        <v>0</v>
      </c>
      <c r="AE67">
        <v>0</v>
      </c>
      <c r="AF67">
        <v>0</v>
      </c>
    </row>
    <row r="68" spans="1:32">
      <c r="A68" s="53" t="s">
        <v>192</v>
      </c>
      <c r="B68" s="53" t="s">
        <v>193</v>
      </c>
      <c r="C68" s="53" t="s">
        <v>116</v>
      </c>
      <c r="D68" s="53" t="s">
        <v>117</v>
      </c>
      <c r="E68" s="53" t="s">
        <v>491</v>
      </c>
      <c r="F68" t="s">
        <v>357</v>
      </c>
      <c r="G68" t="s">
        <v>255</v>
      </c>
      <c r="H68">
        <v>0</v>
      </c>
      <c r="I68">
        <v>0</v>
      </c>
      <c r="J68">
        <v>0</v>
      </c>
      <c r="K68">
        <v>0</v>
      </c>
      <c r="L68">
        <v>3.5460992907801418E-3</v>
      </c>
      <c r="M68">
        <v>0</v>
      </c>
      <c r="N68">
        <v>1.4007564084605732E-4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s="53" t="s">
        <v>121</v>
      </c>
      <c r="B69" s="53" t="s">
        <v>193</v>
      </c>
      <c r="C69" s="53" t="s">
        <v>116</v>
      </c>
      <c r="D69" s="53" t="s">
        <v>495</v>
      </c>
      <c r="E69" s="53" t="s">
        <v>491</v>
      </c>
      <c r="F69" t="s">
        <v>358</v>
      </c>
      <c r="G69" t="s">
        <v>256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1.4007564084605732E-4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82C2-9170-4F01-B135-A3BAA027AC0D}">
  <dimension ref="A1:Z69"/>
  <sheetViews>
    <sheetView zoomScaleNormal="100" workbookViewId="0">
      <pane ySplit="1" topLeftCell="A2" activePane="bottomLeft" state="frozen"/>
      <selection pane="bottomLeft" activeCell="D1" sqref="D1:H1048576"/>
    </sheetView>
  </sheetViews>
  <sheetFormatPr defaultRowHeight="14.4"/>
  <cols>
    <col min="1" max="1" width="8.88671875" style="37"/>
    <col min="2" max="2" width="34.77734375" style="37" customWidth="1"/>
    <col min="3" max="3" width="18.21875" style="37" customWidth="1"/>
    <col min="4" max="4" width="15.88671875" style="37" customWidth="1"/>
    <col min="5" max="5" width="17.77734375" style="37" customWidth="1"/>
    <col min="6" max="6" width="15.109375" style="37" customWidth="1"/>
    <col min="7" max="7" width="16.109375" style="37" customWidth="1"/>
    <col min="8" max="8" width="18.5546875" style="37" customWidth="1"/>
    <col min="9" max="9" width="11" style="49" customWidth="1"/>
    <col min="10" max="10" width="13" style="49" customWidth="1"/>
    <col min="11" max="11" width="13" style="50" customWidth="1"/>
    <col min="12" max="13" width="13" style="49" customWidth="1"/>
    <col min="14" max="14" width="17.6640625" style="49" customWidth="1"/>
    <col min="15" max="15" width="15.6640625" style="50" customWidth="1"/>
    <col min="16" max="16" width="15.6640625" style="51" customWidth="1"/>
    <col min="17" max="17" width="15.6640625" style="49" customWidth="1"/>
    <col min="18" max="19" width="15.6640625" style="50" customWidth="1"/>
    <col min="20" max="21" width="15.6640625" style="49" customWidth="1"/>
    <col min="22" max="22" width="15.6640625" style="50" customWidth="1"/>
    <col min="23" max="24" width="15.6640625" style="49" customWidth="1"/>
    <col min="25" max="25" width="12.5546875" style="37" customWidth="1"/>
    <col min="26" max="26" width="15.33203125" style="37" customWidth="1"/>
    <col min="27" max="16384" width="8.88671875" style="48"/>
  </cols>
  <sheetData>
    <row r="1" spans="1:26" ht="40.200000000000003" customHeight="1">
      <c r="A1" s="40" t="s">
        <v>19</v>
      </c>
      <c r="B1" s="40" t="s">
        <v>20</v>
      </c>
      <c r="C1" s="40" t="s">
        <v>218</v>
      </c>
      <c r="D1" s="40" t="s">
        <v>21</v>
      </c>
      <c r="E1" s="40" t="s">
        <v>22</v>
      </c>
      <c r="F1" s="40" t="s">
        <v>23</v>
      </c>
      <c r="G1" s="40" t="s">
        <v>24</v>
      </c>
      <c r="H1" s="40" t="s">
        <v>25</v>
      </c>
      <c r="I1" s="59" t="s">
        <v>408</v>
      </c>
      <c r="J1" s="59" t="s">
        <v>409</v>
      </c>
      <c r="K1" s="60" t="s">
        <v>493</v>
      </c>
      <c r="L1" s="41" t="s">
        <v>410</v>
      </c>
      <c r="M1" s="41" t="s">
        <v>411</v>
      </c>
      <c r="N1" s="59" t="s">
        <v>412</v>
      </c>
      <c r="O1" s="61" t="s">
        <v>413</v>
      </c>
      <c r="P1" s="42" t="s">
        <v>414</v>
      </c>
      <c r="Q1" s="43" t="s">
        <v>24</v>
      </c>
      <c r="R1" s="42" t="s">
        <v>217</v>
      </c>
      <c r="S1" s="44" t="s">
        <v>212</v>
      </c>
      <c r="T1" s="45" t="s">
        <v>211</v>
      </c>
      <c r="U1" s="43" t="s">
        <v>415</v>
      </c>
      <c r="V1" s="46" t="s">
        <v>216</v>
      </c>
      <c r="W1" s="47" t="s">
        <v>204</v>
      </c>
      <c r="X1" s="62" t="s">
        <v>416</v>
      </c>
      <c r="Y1" s="63" t="s">
        <v>208</v>
      </c>
      <c r="Z1" s="40" t="s">
        <v>26</v>
      </c>
    </row>
    <row r="2" spans="1:26">
      <c r="A2" s="37">
        <v>1</v>
      </c>
      <c r="B2" s="36" t="s">
        <v>34</v>
      </c>
      <c r="C2" s="36" t="s">
        <v>219</v>
      </c>
      <c r="D2" s="37" t="s">
        <v>28</v>
      </c>
      <c r="E2" s="37" t="s">
        <v>29</v>
      </c>
      <c r="F2" s="37" t="s">
        <v>30</v>
      </c>
      <c r="G2" s="37" t="s">
        <v>31</v>
      </c>
      <c r="H2" s="37" t="s">
        <v>32</v>
      </c>
      <c r="I2" s="49">
        <v>34.1</v>
      </c>
      <c r="J2" s="49">
        <v>20700</v>
      </c>
      <c r="K2" s="50">
        <v>1.7611120124625439</v>
      </c>
      <c r="L2" s="49">
        <v>933</v>
      </c>
      <c r="M2" s="49">
        <v>135000</v>
      </c>
      <c r="N2" s="49">
        <v>1044.74</v>
      </c>
      <c r="O2" s="50">
        <f t="shared" ref="O2:O33" si="0">10^(0.87*LOG10(J2)-2.89)</f>
        <v>7.3264602985497191</v>
      </c>
      <c r="P2" s="51">
        <v>0.86489420054751787</v>
      </c>
      <c r="Q2" s="49" t="str">
        <f t="shared" ref="Q2:Q33" si="1">IF(J2&gt;1000000,"macroplankton",IF(J2&gt;=1000,"microplankton",IF(J2&gt;=10,"nanoplankton","picoplankton")))</f>
        <v>microplankton</v>
      </c>
      <c r="R2" s="50">
        <v>0.5</v>
      </c>
      <c r="S2" s="50">
        <v>0.5</v>
      </c>
      <c r="T2" s="49">
        <v>0</v>
      </c>
      <c r="U2" s="49">
        <v>0</v>
      </c>
      <c r="V2" s="50">
        <v>0.5</v>
      </c>
      <c r="W2" s="49" t="s">
        <v>213</v>
      </c>
      <c r="X2" s="50">
        <v>1</v>
      </c>
      <c r="Y2" s="37">
        <v>4</v>
      </c>
      <c r="Z2" s="37" t="s">
        <v>33</v>
      </c>
    </row>
    <row r="3" spans="1:26">
      <c r="A3" s="37">
        <v>2</v>
      </c>
      <c r="B3" s="36" t="s">
        <v>27</v>
      </c>
      <c r="C3" s="36" t="s">
        <v>239</v>
      </c>
      <c r="D3" s="37" t="s">
        <v>28</v>
      </c>
      <c r="E3" s="37" t="s">
        <v>29</v>
      </c>
      <c r="F3" s="37" t="s">
        <v>30</v>
      </c>
      <c r="G3" s="37" t="s">
        <v>31</v>
      </c>
      <c r="H3" s="37" t="s">
        <v>32</v>
      </c>
      <c r="I3" s="49">
        <v>39.6</v>
      </c>
      <c r="J3" s="49">
        <v>32400</v>
      </c>
      <c r="K3" s="50">
        <v>1.6991080841392414</v>
      </c>
      <c r="L3" s="49">
        <v>6430</v>
      </c>
      <c r="M3" s="49">
        <v>218000</v>
      </c>
      <c r="N3" s="49">
        <v>1044.74</v>
      </c>
      <c r="O3" s="50">
        <f t="shared" si="0"/>
        <v>10.818677101926301</v>
      </c>
      <c r="P3" s="51">
        <v>1.0341741588797524</v>
      </c>
      <c r="Q3" s="49" t="str">
        <f t="shared" si="1"/>
        <v>microplankton</v>
      </c>
      <c r="R3" s="50">
        <v>0.5</v>
      </c>
      <c r="S3" s="50">
        <v>0.5</v>
      </c>
      <c r="T3" s="49">
        <v>0</v>
      </c>
      <c r="U3" s="49">
        <v>0</v>
      </c>
      <c r="V3" s="50">
        <v>0.5</v>
      </c>
      <c r="W3" s="49" t="s">
        <v>213</v>
      </c>
      <c r="X3" s="50">
        <v>1</v>
      </c>
      <c r="Y3" s="37">
        <v>4</v>
      </c>
      <c r="Z3" s="37" t="s">
        <v>33</v>
      </c>
    </row>
    <row r="4" spans="1:26">
      <c r="A4" s="37">
        <v>3</v>
      </c>
      <c r="B4" s="52" t="s">
        <v>133</v>
      </c>
      <c r="C4" s="36" t="s">
        <v>220</v>
      </c>
      <c r="D4" s="37" t="s">
        <v>197</v>
      </c>
      <c r="E4" s="37" t="s">
        <v>146</v>
      </c>
      <c r="F4" s="37" t="s">
        <v>145</v>
      </c>
      <c r="G4" s="37" t="s">
        <v>31</v>
      </c>
      <c r="H4" s="37" t="s">
        <v>32</v>
      </c>
      <c r="I4" s="49">
        <v>10</v>
      </c>
      <c r="J4" s="49">
        <v>524</v>
      </c>
      <c r="K4" s="50">
        <v>2.3632959138243068</v>
      </c>
      <c r="L4" s="49">
        <v>94</v>
      </c>
      <c r="M4" s="49">
        <v>11300</v>
      </c>
      <c r="N4" s="49">
        <v>26.18</v>
      </c>
      <c r="O4" s="50">
        <f t="shared" si="0"/>
        <v>0.29910124424445506</v>
      </c>
      <c r="P4" s="51">
        <v>-0.52418178032415819</v>
      </c>
      <c r="Q4" s="49" t="str">
        <f t="shared" si="1"/>
        <v>nanoplankton</v>
      </c>
      <c r="R4" s="50">
        <v>0</v>
      </c>
      <c r="S4" s="50">
        <v>0</v>
      </c>
      <c r="T4" s="49">
        <v>0</v>
      </c>
      <c r="U4" s="49">
        <v>0</v>
      </c>
      <c r="V4" s="50">
        <v>0</v>
      </c>
      <c r="W4" s="49">
        <v>0</v>
      </c>
      <c r="X4" s="50">
        <v>0</v>
      </c>
      <c r="Y4" s="37">
        <v>22</v>
      </c>
      <c r="Z4" s="37" t="s">
        <v>33</v>
      </c>
    </row>
    <row r="5" spans="1:26">
      <c r="A5" s="37">
        <v>4</v>
      </c>
      <c r="B5" s="52" t="s">
        <v>210</v>
      </c>
      <c r="C5" s="36" t="s">
        <v>221</v>
      </c>
      <c r="D5" s="37" t="s">
        <v>206</v>
      </c>
      <c r="E5" s="37" t="s">
        <v>199</v>
      </c>
      <c r="F5" s="37" t="s">
        <v>200</v>
      </c>
      <c r="G5" s="37" t="s">
        <v>144</v>
      </c>
      <c r="H5" s="37" t="s">
        <v>143</v>
      </c>
      <c r="I5" s="49">
        <v>8.1</v>
      </c>
      <c r="J5" s="49">
        <v>278</v>
      </c>
      <c r="K5" s="50">
        <v>2.4862284016778298</v>
      </c>
      <c r="L5" s="49">
        <v>148</v>
      </c>
      <c r="M5" s="49">
        <v>905</v>
      </c>
      <c r="N5" s="49">
        <v>12.06</v>
      </c>
      <c r="O5" s="50">
        <f t="shared" si="0"/>
        <v>0.17231336851856366</v>
      </c>
      <c r="P5" s="51">
        <v>-0.76368102755127387</v>
      </c>
      <c r="Q5" s="49" t="str">
        <f t="shared" si="1"/>
        <v>nanoplankton</v>
      </c>
      <c r="R5" s="50">
        <v>0</v>
      </c>
      <c r="S5" s="50">
        <v>0</v>
      </c>
      <c r="T5" s="49">
        <v>0</v>
      </c>
      <c r="U5" s="49">
        <v>0</v>
      </c>
      <c r="V5" s="50">
        <v>0</v>
      </c>
      <c r="W5" s="49">
        <v>0</v>
      </c>
      <c r="X5" s="50">
        <v>0</v>
      </c>
      <c r="Y5" s="37">
        <v>4</v>
      </c>
      <c r="Z5" s="37" t="s">
        <v>33</v>
      </c>
    </row>
    <row r="6" spans="1:26" ht="15.6">
      <c r="A6" s="37">
        <v>5</v>
      </c>
      <c r="B6" s="36" t="s">
        <v>110</v>
      </c>
      <c r="C6" s="36" t="s">
        <v>283</v>
      </c>
      <c r="D6" s="37" t="s">
        <v>165</v>
      </c>
      <c r="E6" s="37" t="s">
        <v>106</v>
      </c>
      <c r="F6" s="37" t="s">
        <v>107</v>
      </c>
      <c r="G6" s="53" t="s">
        <v>31</v>
      </c>
      <c r="H6" s="37" t="s">
        <v>143</v>
      </c>
      <c r="I6" s="49">
        <v>5</v>
      </c>
      <c r="J6" s="49">
        <v>2375</v>
      </c>
      <c r="K6" s="50">
        <v>2.0941679944747214</v>
      </c>
      <c r="L6" s="49">
        <v>1750</v>
      </c>
      <c r="M6" s="49">
        <v>16000</v>
      </c>
      <c r="N6" s="49">
        <v>413</v>
      </c>
      <c r="O6" s="50">
        <f t="shared" si="0"/>
        <v>1.1138516285014255</v>
      </c>
      <c r="P6" s="51">
        <v>4.6827344145970361E-2</v>
      </c>
      <c r="Q6" s="49" t="str">
        <f t="shared" si="1"/>
        <v>microplankton</v>
      </c>
      <c r="R6" s="50">
        <v>0.5</v>
      </c>
      <c r="S6" s="50">
        <v>0</v>
      </c>
      <c r="T6" s="49">
        <v>0</v>
      </c>
      <c r="U6" s="49">
        <v>1</v>
      </c>
      <c r="V6" s="56">
        <v>0.75</v>
      </c>
      <c r="W6" s="49" t="s">
        <v>214</v>
      </c>
      <c r="X6" s="50">
        <v>1.75</v>
      </c>
      <c r="Y6" s="37">
        <v>10</v>
      </c>
      <c r="Z6" s="37" t="s">
        <v>33</v>
      </c>
    </row>
    <row r="7" spans="1:26">
      <c r="A7" s="37">
        <v>6</v>
      </c>
      <c r="B7" s="52" t="s">
        <v>80</v>
      </c>
      <c r="C7" s="36" t="s">
        <v>257</v>
      </c>
      <c r="D7" s="53" t="s">
        <v>164</v>
      </c>
      <c r="E7" s="53" t="s">
        <v>72</v>
      </c>
      <c r="F7" s="53" t="s">
        <v>73</v>
      </c>
      <c r="G7" s="53" t="s">
        <v>31</v>
      </c>
      <c r="H7" s="37" t="s">
        <v>143</v>
      </c>
      <c r="I7" s="49">
        <v>28.1</v>
      </c>
      <c r="J7" s="49">
        <v>11700</v>
      </c>
      <c r="K7" s="50">
        <v>1.8433582122460543</v>
      </c>
      <c r="L7" s="49">
        <v>1560</v>
      </c>
      <c r="M7" s="49">
        <v>41000</v>
      </c>
      <c r="N7" s="49">
        <v>573</v>
      </c>
      <c r="O7" s="50">
        <f t="shared" si="0"/>
        <v>4.4598648653804682</v>
      </c>
      <c r="P7" s="51">
        <v>0.64932169971915998</v>
      </c>
      <c r="Q7" s="49" t="str">
        <f t="shared" si="1"/>
        <v>microplankton</v>
      </c>
      <c r="R7" s="50">
        <v>0.5</v>
      </c>
      <c r="S7" s="50">
        <v>0.5</v>
      </c>
      <c r="T7" s="49">
        <v>1</v>
      </c>
      <c r="U7" s="49">
        <v>0</v>
      </c>
      <c r="V7" s="50">
        <v>0.5</v>
      </c>
      <c r="W7" s="49" t="s">
        <v>213</v>
      </c>
      <c r="X7" s="50">
        <v>2</v>
      </c>
      <c r="Y7" s="37">
        <v>4</v>
      </c>
      <c r="Z7" s="37" t="s">
        <v>33</v>
      </c>
    </row>
    <row r="8" spans="1:26">
      <c r="A8" s="37">
        <v>7</v>
      </c>
      <c r="B8" s="52" t="s">
        <v>78</v>
      </c>
      <c r="C8" s="36" t="s">
        <v>222</v>
      </c>
      <c r="D8" s="53" t="s">
        <v>79</v>
      </c>
      <c r="E8" s="53" t="s">
        <v>72</v>
      </c>
      <c r="F8" s="53" t="s">
        <v>73</v>
      </c>
      <c r="G8" s="53" t="s">
        <v>31</v>
      </c>
      <c r="H8" s="37" t="s">
        <v>143</v>
      </c>
      <c r="I8" s="49">
        <v>27.4</v>
      </c>
      <c r="J8" s="49">
        <v>10800</v>
      </c>
      <c r="K8" s="50">
        <v>1.8551998759380142</v>
      </c>
      <c r="L8" s="49">
        <v>1780</v>
      </c>
      <c r="M8" s="49">
        <v>105000</v>
      </c>
      <c r="N8" s="49">
        <v>536</v>
      </c>
      <c r="O8" s="50">
        <f t="shared" si="0"/>
        <v>4.1598595457191978</v>
      </c>
      <c r="P8" s="51">
        <v>0.6190786672736458</v>
      </c>
      <c r="Q8" s="49" t="str">
        <f t="shared" si="1"/>
        <v>microplankton</v>
      </c>
      <c r="R8" s="50">
        <v>0.5</v>
      </c>
      <c r="S8" s="50">
        <v>0.5</v>
      </c>
      <c r="T8" s="49">
        <v>1</v>
      </c>
      <c r="U8" s="49">
        <v>0</v>
      </c>
      <c r="V8" s="50">
        <v>0.5</v>
      </c>
      <c r="W8" s="49" t="s">
        <v>213</v>
      </c>
      <c r="X8" s="50">
        <v>2</v>
      </c>
      <c r="Y8" s="37">
        <v>4</v>
      </c>
      <c r="Z8" s="37" t="s">
        <v>33</v>
      </c>
    </row>
    <row r="9" spans="1:26">
      <c r="A9" s="37">
        <v>8</v>
      </c>
      <c r="B9" s="52" t="s">
        <v>113</v>
      </c>
      <c r="C9" s="36" t="s">
        <v>277</v>
      </c>
      <c r="D9" s="53" t="s">
        <v>114</v>
      </c>
      <c r="E9" s="53" t="s">
        <v>115</v>
      </c>
      <c r="F9" s="53" t="s">
        <v>116</v>
      </c>
      <c r="G9" s="53" t="s">
        <v>117</v>
      </c>
      <c r="H9" s="53" t="s">
        <v>118</v>
      </c>
      <c r="I9" s="49">
        <v>30.9</v>
      </c>
      <c r="J9" s="49">
        <v>26801</v>
      </c>
      <c r="K9" s="50">
        <v>1.7250930564505691</v>
      </c>
      <c r="N9" s="49">
        <v>3108.05</v>
      </c>
      <c r="O9" s="50">
        <f t="shared" si="0"/>
        <v>9.1725770578992964</v>
      </c>
      <c r="P9" s="51">
        <v>0.96249136890766718</v>
      </c>
      <c r="Q9" s="49" t="str">
        <f t="shared" si="1"/>
        <v>microplankton</v>
      </c>
      <c r="R9" s="50">
        <v>0.5</v>
      </c>
      <c r="S9" s="50">
        <v>0.5</v>
      </c>
      <c r="T9" s="49">
        <v>1</v>
      </c>
      <c r="U9" s="49">
        <v>0</v>
      </c>
      <c r="V9" s="50">
        <v>1</v>
      </c>
      <c r="W9" s="49" t="s">
        <v>215</v>
      </c>
      <c r="X9" s="50">
        <v>2.5</v>
      </c>
      <c r="Y9" s="37">
        <v>20</v>
      </c>
      <c r="Z9" s="37" t="s">
        <v>205</v>
      </c>
    </row>
    <row r="10" spans="1:26">
      <c r="A10" s="37">
        <v>9</v>
      </c>
      <c r="B10" s="52" t="s">
        <v>119</v>
      </c>
      <c r="C10" s="36" t="s">
        <v>278</v>
      </c>
      <c r="D10" s="53" t="s">
        <v>114</v>
      </c>
      <c r="E10" s="53" t="s">
        <v>115</v>
      </c>
      <c r="F10" s="53" t="s">
        <v>116</v>
      </c>
      <c r="G10" s="53" t="s">
        <v>117</v>
      </c>
      <c r="H10" s="53" t="s">
        <v>118</v>
      </c>
      <c r="I10" s="49">
        <v>55</v>
      </c>
      <c r="J10" s="49">
        <v>40000</v>
      </c>
      <c r="K10" s="50">
        <v>1.6707051360843923</v>
      </c>
      <c r="N10" s="49">
        <v>4526.7700000000004</v>
      </c>
      <c r="O10" s="50">
        <f t="shared" si="0"/>
        <v>12.995476027879278</v>
      </c>
      <c r="P10" s="51">
        <v>1.1137921924553271</v>
      </c>
      <c r="Q10" s="49" t="str">
        <f t="shared" si="1"/>
        <v>microplankton</v>
      </c>
      <c r="R10" s="50">
        <v>0.5</v>
      </c>
      <c r="S10" s="50">
        <v>0.5</v>
      </c>
      <c r="T10" s="49">
        <v>1</v>
      </c>
      <c r="U10" s="49">
        <v>0</v>
      </c>
      <c r="V10" s="50">
        <v>1</v>
      </c>
      <c r="W10" s="49" t="s">
        <v>215</v>
      </c>
      <c r="X10" s="50">
        <v>2.5</v>
      </c>
      <c r="Y10" s="37">
        <v>25</v>
      </c>
      <c r="Z10" s="37" t="s">
        <v>205</v>
      </c>
    </row>
    <row r="11" spans="1:26">
      <c r="A11" s="37">
        <v>10</v>
      </c>
      <c r="B11" s="52" t="s">
        <v>134</v>
      </c>
      <c r="C11" s="36" t="s">
        <v>223</v>
      </c>
      <c r="D11" s="37" t="s">
        <v>147</v>
      </c>
      <c r="E11" s="37" t="s">
        <v>72</v>
      </c>
      <c r="F11" s="37" t="s">
        <v>73</v>
      </c>
      <c r="G11" s="37" t="s">
        <v>144</v>
      </c>
      <c r="H11" s="37" t="s">
        <v>143</v>
      </c>
      <c r="I11" s="49">
        <v>16.7</v>
      </c>
      <c r="J11" s="49">
        <v>2440</v>
      </c>
      <c r="K11" s="50">
        <v>2.0896493727590779</v>
      </c>
      <c r="L11" s="49">
        <v>240</v>
      </c>
      <c r="M11" s="49">
        <v>20400</v>
      </c>
      <c r="N11" s="49">
        <v>161</v>
      </c>
      <c r="O11" s="50">
        <f t="shared" si="0"/>
        <v>1.1403263212510897</v>
      </c>
      <c r="P11" s="51">
        <v>5.7029148914694343E-2</v>
      </c>
      <c r="Q11" s="49" t="str">
        <f t="shared" si="1"/>
        <v>microplankton</v>
      </c>
      <c r="R11" s="50">
        <v>0.5</v>
      </c>
      <c r="S11" s="50">
        <v>0</v>
      </c>
      <c r="T11" s="49">
        <v>1</v>
      </c>
      <c r="U11" s="49">
        <v>0</v>
      </c>
      <c r="V11" s="50">
        <v>0.5</v>
      </c>
      <c r="W11" s="49" t="s">
        <v>213</v>
      </c>
      <c r="X11" s="50">
        <v>1.5</v>
      </c>
      <c r="Y11" s="37">
        <v>11</v>
      </c>
      <c r="Z11" s="37" t="s">
        <v>33</v>
      </c>
    </row>
    <row r="12" spans="1:26">
      <c r="A12" s="37">
        <v>11</v>
      </c>
      <c r="B12" s="52" t="s">
        <v>76</v>
      </c>
      <c r="C12" s="36" t="s">
        <v>224</v>
      </c>
      <c r="D12" s="53" t="s">
        <v>147</v>
      </c>
      <c r="E12" s="53" t="s">
        <v>72</v>
      </c>
      <c r="F12" s="53" t="s">
        <v>73</v>
      </c>
      <c r="G12" s="53" t="s">
        <v>31</v>
      </c>
      <c r="H12" s="37" t="s">
        <v>143</v>
      </c>
      <c r="I12" s="49">
        <v>18.3</v>
      </c>
      <c r="J12" s="49">
        <v>3220</v>
      </c>
      <c r="K12" s="50">
        <v>2.0437893760620347</v>
      </c>
      <c r="L12" s="49">
        <v>227</v>
      </c>
      <c r="M12" s="49">
        <v>10800</v>
      </c>
      <c r="N12" s="49">
        <v>201</v>
      </c>
      <c r="O12" s="50">
        <f t="shared" si="0"/>
        <v>1.4515587176910805</v>
      </c>
      <c r="P12" s="51">
        <v>0.16183460837537253</v>
      </c>
      <c r="Q12" s="49" t="str">
        <f t="shared" si="1"/>
        <v>microplankton</v>
      </c>
      <c r="R12" s="50">
        <v>0.5</v>
      </c>
      <c r="S12" s="50">
        <v>0</v>
      </c>
      <c r="T12" s="49">
        <v>1</v>
      </c>
      <c r="U12" s="37">
        <v>1</v>
      </c>
      <c r="V12" s="50">
        <v>0.5</v>
      </c>
      <c r="W12" s="49" t="s">
        <v>213</v>
      </c>
      <c r="X12" s="50">
        <v>2.5</v>
      </c>
      <c r="Y12" s="37">
        <v>11</v>
      </c>
      <c r="Z12" s="37" t="s">
        <v>33</v>
      </c>
    </row>
    <row r="13" spans="1:26">
      <c r="A13" s="37">
        <v>12</v>
      </c>
      <c r="B13" s="52" t="s">
        <v>75</v>
      </c>
      <c r="C13" s="36" t="s">
        <v>225</v>
      </c>
      <c r="D13" s="53" t="s">
        <v>147</v>
      </c>
      <c r="E13" s="53" t="s">
        <v>72</v>
      </c>
      <c r="F13" s="53" t="s">
        <v>73</v>
      </c>
      <c r="G13" s="53" t="s">
        <v>31</v>
      </c>
      <c r="H13" s="37" t="s">
        <v>143</v>
      </c>
      <c r="I13" s="49">
        <v>14.5</v>
      </c>
      <c r="J13" s="49">
        <v>1600</v>
      </c>
      <c r="K13" s="50">
        <v>2.1613993096282931</v>
      </c>
      <c r="L13" s="49">
        <v>403</v>
      </c>
      <c r="M13" s="49">
        <v>48500</v>
      </c>
      <c r="N13" s="49">
        <v>114</v>
      </c>
      <c r="O13" s="50">
        <f t="shared" si="0"/>
        <v>0.78992231911139621</v>
      </c>
      <c r="P13" s="51">
        <v>-0.10241561508934581</v>
      </c>
      <c r="Q13" s="49" t="str">
        <f t="shared" si="1"/>
        <v>microplankton</v>
      </c>
      <c r="R13" s="50">
        <v>0.5</v>
      </c>
      <c r="S13" s="50">
        <v>0</v>
      </c>
      <c r="T13" s="49">
        <v>1</v>
      </c>
      <c r="U13" s="37">
        <v>1</v>
      </c>
      <c r="V13" s="50">
        <v>0.5</v>
      </c>
      <c r="W13" s="49" t="s">
        <v>213</v>
      </c>
      <c r="X13" s="50">
        <v>2.5</v>
      </c>
      <c r="Y13" s="37">
        <v>11</v>
      </c>
      <c r="Z13" s="37" t="s">
        <v>33</v>
      </c>
    </row>
    <row r="14" spans="1:26">
      <c r="A14" s="37">
        <v>13</v>
      </c>
      <c r="B14" s="52" t="s">
        <v>77</v>
      </c>
      <c r="C14" s="36" t="s">
        <v>226</v>
      </c>
      <c r="D14" s="53" t="s">
        <v>71</v>
      </c>
      <c r="E14" s="53" t="s">
        <v>72</v>
      </c>
      <c r="F14" s="53" t="s">
        <v>73</v>
      </c>
      <c r="G14" s="53" t="s">
        <v>31</v>
      </c>
      <c r="H14" s="37" t="s">
        <v>143</v>
      </c>
      <c r="I14" s="49">
        <v>25.8</v>
      </c>
      <c r="J14" s="49">
        <v>9020</v>
      </c>
      <c r="K14" s="50">
        <v>1.8821233558327757</v>
      </c>
      <c r="L14" s="49">
        <v>155</v>
      </c>
      <c r="M14" s="49">
        <v>57700</v>
      </c>
      <c r="N14" s="49">
        <v>465</v>
      </c>
      <c r="O14" s="50">
        <f t="shared" si="0"/>
        <v>3.5565562977602991</v>
      </c>
      <c r="P14" s="51">
        <v>0.55102968766148896</v>
      </c>
      <c r="Q14" s="49" t="str">
        <f t="shared" si="1"/>
        <v>microplankton</v>
      </c>
      <c r="R14" s="50">
        <v>0.5</v>
      </c>
      <c r="S14" s="50">
        <v>0.5</v>
      </c>
      <c r="T14" s="49">
        <v>1</v>
      </c>
      <c r="U14" s="37">
        <v>1</v>
      </c>
      <c r="V14" s="50">
        <v>0.5</v>
      </c>
      <c r="W14" s="49" t="s">
        <v>213</v>
      </c>
      <c r="X14" s="50">
        <v>3</v>
      </c>
      <c r="Y14" s="37">
        <v>11</v>
      </c>
      <c r="Z14" s="37" t="s">
        <v>33</v>
      </c>
    </row>
    <row r="15" spans="1:26">
      <c r="A15" s="37">
        <v>14</v>
      </c>
      <c r="B15" s="52" t="s">
        <v>74</v>
      </c>
      <c r="C15" s="36" t="s">
        <v>227</v>
      </c>
      <c r="D15" s="53" t="s">
        <v>71</v>
      </c>
      <c r="E15" s="53" t="s">
        <v>72</v>
      </c>
      <c r="F15" s="53" t="s">
        <v>73</v>
      </c>
      <c r="G15" s="53" t="s">
        <v>31</v>
      </c>
      <c r="H15" s="37" t="s">
        <v>143</v>
      </c>
      <c r="I15" s="49">
        <v>21.5</v>
      </c>
      <c r="J15" s="49">
        <v>5180</v>
      </c>
      <c r="K15" s="50">
        <v>1.9675157892624566</v>
      </c>
      <c r="L15" s="49">
        <v>2130</v>
      </c>
      <c r="M15" s="49">
        <v>11900</v>
      </c>
      <c r="N15" s="49">
        <v>296</v>
      </c>
      <c r="O15" s="50">
        <f t="shared" si="0"/>
        <v>2.1951635915233303</v>
      </c>
      <c r="P15" s="51">
        <v>0.34146689097835292</v>
      </c>
      <c r="Q15" s="49" t="str">
        <f t="shared" si="1"/>
        <v>microplankton</v>
      </c>
      <c r="R15" s="50">
        <v>0.5</v>
      </c>
      <c r="S15" s="50">
        <v>0</v>
      </c>
      <c r="T15" s="49">
        <v>1</v>
      </c>
      <c r="U15" s="37">
        <v>1</v>
      </c>
      <c r="V15" s="50">
        <v>0.5</v>
      </c>
      <c r="W15" s="49" t="s">
        <v>213</v>
      </c>
      <c r="X15" s="50">
        <v>2.5</v>
      </c>
      <c r="Y15" s="37">
        <v>11</v>
      </c>
      <c r="Z15" s="37" t="s">
        <v>33</v>
      </c>
    </row>
    <row r="16" spans="1:26">
      <c r="A16" s="37">
        <v>15</v>
      </c>
      <c r="B16" s="52" t="s">
        <v>70</v>
      </c>
      <c r="C16" s="36" t="s">
        <v>279</v>
      </c>
      <c r="D16" s="53" t="s">
        <v>71</v>
      </c>
      <c r="E16" s="53" t="s">
        <v>72</v>
      </c>
      <c r="F16" s="53" t="s">
        <v>73</v>
      </c>
      <c r="G16" s="53" t="s">
        <v>31</v>
      </c>
      <c r="H16" s="37" t="s">
        <v>143</v>
      </c>
      <c r="I16" s="49">
        <v>24</v>
      </c>
      <c r="J16" s="49">
        <v>7260</v>
      </c>
      <c r="K16" s="50">
        <v>1.9150921556127145</v>
      </c>
      <c r="L16" s="49">
        <v>262</v>
      </c>
      <c r="M16" s="49">
        <v>43800</v>
      </c>
      <c r="N16" s="49">
        <v>389</v>
      </c>
      <c r="O16" s="50">
        <f t="shared" si="0"/>
        <v>2.944522383134994</v>
      </c>
      <c r="P16" s="51">
        <v>0.46901486000908132</v>
      </c>
      <c r="Q16" s="49" t="str">
        <f t="shared" si="1"/>
        <v>microplankton</v>
      </c>
      <c r="R16" s="50">
        <v>0.5</v>
      </c>
      <c r="S16" s="50">
        <v>0.5</v>
      </c>
      <c r="T16" s="49">
        <v>1</v>
      </c>
      <c r="U16" s="37">
        <v>1</v>
      </c>
      <c r="V16" s="50">
        <v>0.5</v>
      </c>
      <c r="W16" s="49" t="s">
        <v>213</v>
      </c>
      <c r="X16" s="50">
        <v>3</v>
      </c>
      <c r="Y16" s="37">
        <v>11</v>
      </c>
      <c r="Z16" s="37" t="s">
        <v>33</v>
      </c>
    </row>
    <row r="17" spans="1:26">
      <c r="A17" s="37">
        <v>16</v>
      </c>
      <c r="B17" s="52" t="s">
        <v>286</v>
      </c>
      <c r="C17" s="36" t="s">
        <v>280</v>
      </c>
      <c r="D17" s="53" t="s">
        <v>71</v>
      </c>
      <c r="E17" s="53" t="s">
        <v>72</v>
      </c>
      <c r="F17" s="53" t="s">
        <v>73</v>
      </c>
      <c r="G17" s="53" t="s">
        <v>31</v>
      </c>
      <c r="H17" s="37" t="s">
        <v>143</v>
      </c>
      <c r="I17" s="49">
        <v>10.199999999999999</v>
      </c>
      <c r="J17" s="49">
        <v>562</v>
      </c>
      <c r="K17" s="50">
        <v>2.3500965329045158</v>
      </c>
      <c r="L17" s="49">
        <v>270</v>
      </c>
      <c r="M17" s="49">
        <v>1770</v>
      </c>
      <c r="N17" s="49">
        <v>383</v>
      </c>
      <c r="O17" s="50">
        <f t="shared" si="0"/>
        <v>0.31788540927166675</v>
      </c>
      <c r="P17" s="51">
        <v>-0.4977294054549169</v>
      </c>
      <c r="Q17" s="49" t="str">
        <f t="shared" si="1"/>
        <v>nanoplankton</v>
      </c>
      <c r="R17" s="50">
        <v>0</v>
      </c>
      <c r="S17" s="50">
        <v>0</v>
      </c>
      <c r="T17" s="49">
        <v>1</v>
      </c>
      <c r="U17" s="37">
        <v>1</v>
      </c>
      <c r="V17" s="50">
        <v>0.5</v>
      </c>
      <c r="W17" s="49" t="s">
        <v>213</v>
      </c>
      <c r="X17" s="50">
        <v>2.5</v>
      </c>
      <c r="Y17" s="37">
        <v>11</v>
      </c>
      <c r="Z17" s="37" t="s">
        <v>33</v>
      </c>
    </row>
    <row r="18" spans="1:26" ht="15.6">
      <c r="A18" s="37">
        <v>17</v>
      </c>
      <c r="B18" s="52" t="s">
        <v>60</v>
      </c>
      <c r="C18" s="36" t="s">
        <v>271</v>
      </c>
      <c r="D18" s="53" t="s">
        <v>166</v>
      </c>
      <c r="E18" s="53" t="s">
        <v>61</v>
      </c>
      <c r="F18" s="53" t="s">
        <v>62</v>
      </c>
      <c r="G18" s="53" t="s">
        <v>31</v>
      </c>
      <c r="H18" s="37" t="s">
        <v>143</v>
      </c>
      <c r="I18" s="49">
        <v>30.3</v>
      </c>
      <c r="J18" s="49">
        <v>14600</v>
      </c>
      <c r="K18" s="50">
        <v>1.8109913608599091</v>
      </c>
      <c r="L18" s="49">
        <v>6920</v>
      </c>
      <c r="M18" s="49">
        <v>41500</v>
      </c>
      <c r="N18" s="49">
        <v>685</v>
      </c>
      <c r="O18" s="50">
        <f t="shared" si="0"/>
        <v>5.407381172023185</v>
      </c>
      <c r="P18" s="51">
        <v>0.73298698453246047</v>
      </c>
      <c r="Q18" s="49" t="str">
        <f t="shared" si="1"/>
        <v>microplankton</v>
      </c>
      <c r="R18" s="50">
        <v>0.5</v>
      </c>
      <c r="S18" s="50">
        <v>0.5</v>
      </c>
      <c r="T18" s="54">
        <v>1</v>
      </c>
      <c r="U18" s="54">
        <v>0</v>
      </c>
      <c r="V18" s="50">
        <v>0.5</v>
      </c>
      <c r="W18" s="49" t="s">
        <v>213</v>
      </c>
      <c r="X18" s="50">
        <v>2</v>
      </c>
      <c r="Y18" s="37">
        <v>5</v>
      </c>
      <c r="Z18" s="37" t="s">
        <v>33</v>
      </c>
    </row>
    <row r="19" spans="1:26">
      <c r="A19" s="37">
        <v>18</v>
      </c>
      <c r="B19" s="52" t="s">
        <v>35</v>
      </c>
      <c r="C19" s="36" t="s">
        <v>228</v>
      </c>
      <c r="D19" s="53" t="s">
        <v>36</v>
      </c>
      <c r="E19" s="53" t="s">
        <v>37</v>
      </c>
      <c r="F19" s="53" t="s">
        <v>30</v>
      </c>
      <c r="G19" s="53" t="s">
        <v>31</v>
      </c>
      <c r="H19" s="37" t="s">
        <v>143</v>
      </c>
      <c r="I19" s="49">
        <v>205</v>
      </c>
      <c r="J19" s="49">
        <v>4540000</v>
      </c>
      <c r="K19" s="50">
        <v>1.5088210139571003</v>
      </c>
      <c r="L19" s="49">
        <v>143000</v>
      </c>
      <c r="M19" s="49">
        <v>61600000</v>
      </c>
      <c r="N19" s="49">
        <v>72200</v>
      </c>
      <c r="O19" s="50">
        <f t="shared" si="0"/>
        <v>797.33089410307491</v>
      </c>
      <c r="P19" s="51">
        <v>2.9016385919856802</v>
      </c>
      <c r="Q19" s="49" t="str">
        <f t="shared" si="1"/>
        <v>macroplankton</v>
      </c>
      <c r="R19" s="50">
        <v>1</v>
      </c>
      <c r="S19" s="50">
        <v>1</v>
      </c>
      <c r="T19" s="49">
        <v>0</v>
      </c>
      <c r="U19" s="49">
        <v>0</v>
      </c>
      <c r="V19" s="50">
        <v>0.5</v>
      </c>
      <c r="W19" s="49" t="s">
        <v>213</v>
      </c>
      <c r="X19" s="50">
        <v>1.5</v>
      </c>
      <c r="Y19" s="37">
        <v>4</v>
      </c>
      <c r="Z19" s="37" t="s">
        <v>33</v>
      </c>
    </row>
    <row r="20" spans="1:26">
      <c r="A20" s="37">
        <v>19</v>
      </c>
      <c r="B20" s="52" t="s">
        <v>42</v>
      </c>
      <c r="C20" s="52" t="s">
        <v>264</v>
      </c>
      <c r="D20" s="53" t="s">
        <v>36</v>
      </c>
      <c r="E20" s="53" t="s">
        <v>37</v>
      </c>
      <c r="F20" s="53" t="s">
        <v>30</v>
      </c>
      <c r="G20" s="53" t="s">
        <v>31</v>
      </c>
      <c r="H20" s="37" t="s">
        <v>143</v>
      </c>
      <c r="I20" s="49">
        <v>20.3</v>
      </c>
      <c r="J20" s="49">
        <v>4390</v>
      </c>
      <c r="K20" s="50">
        <v>2.0353946618243741</v>
      </c>
      <c r="L20" s="49">
        <v>442</v>
      </c>
      <c r="M20" s="49">
        <v>61300000</v>
      </c>
      <c r="N20" s="49">
        <v>259</v>
      </c>
      <c r="O20" s="50">
        <f t="shared" si="0"/>
        <v>1.9008337420489061</v>
      </c>
      <c r="P20" s="51">
        <v>0.27894413261064521</v>
      </c>
      <c r="Q20" s="49" t="str">
        <f t="shared" si="1"/>
        <v>microplankton</v>
      </c>
      <c r="R20" s="50">
        <v>0.5</v>
      </c>
      <c r="S20" s="50">
        <v>0</v>
      </c>
      <c r="T20" s="49">
        <v>0</v>
      </c>
      <c r="U20" s="49">
        <v>0</v>
      </c>
      <c r="V20" s="50">
        <v>0.5</v>
      </c>
      <c r="W20" s="49" t="s">
        <v>213</v>
      </c>
      <c r="X20" s="50">
        <v>0.5</v>
      </c>
      <c r="Y20" s="37">
        <v>4</v>
      </c>
      <c r="Z20" s="37" t="s">
        <v>33</v>
      </c>
    </row>
    <row r="21" spans="1:26">
      <c r="A21" s="37">
        <v>20</v>
      </c>
      <c r="B21" s="52" t="s">
        <v>38</v>
      </c>
      <c r="C21" s="36" t="s">
        <v>229</v>
      </c>
      <c r="D21" s="53" t="s">
        <v>36</v>
      </c>
      <c r="E21" s="53" t="s">
        <v>37</v>
      </c>
      <c r="F21" s="53" t="s">
        <v>30</v>
      </c>
      <c r="G21" s="53" t="s">
        <v>31</v>
      </c>
      <c r="H21" s="37" t="s">
        <v>143</v>
      </c>
      <c r="I21" s="49">
        <v>77</v>
      </c>
      <c r="J21" s="49">
        <v>239000</v>
      </c>
      <c r="K21" s="50">
        <v>1.4480807321586262</v>
      </c>
      <c r="L21" s="49">
        <v>93600</v>
      </c>
      <c r="M21" s="49">
        <v>2240000</v>
      </c>
      <c r="N21" s="49">
        <v>6620</v>
      </c>
      <c r="O21" s="50">
        <f t="shared" si="0"/>
        <v>61.546898666676505</v>
      </c>
      <c r="P21" s="51">
        <v>1.7892061738248795</v>
      </c>
      <c r="Q21" s="49" t="str">
        <f t="shared" si="1"/>
        <v>microplankton</v>
      </c>
      <c r="R21" s="50">
        <v>0.5</v>
      </c>
      <c r="S21" s="50">
        <v>1</v>
      </c>
      <c r="T21" s="49">
        <v>0</v>
      </c>
      <c r="U21" s="49">
        <v>0</v>
      </c>
      <c r="V21" s="50">
        <v>0.5</v>
      </c>
      <c r="W21" s="49" t="s">
        <v>213</v>
      </c>
      <c r="X21" s="50">
        <v>1.5</v>
      </c>
      <c r="Y21" s="37">
        <v>4</v>
      </c>
      <c r="Z21" s="37" t="s">
        <v>33</v>
      </c>
    </row>
    <row r="22" spans="1:26">
      <c r="A22" s="37">
        <v>21</v>
      </c>
      <c r="B22" s="52" t="s">
        <v>40</v>
      </c>
      <c r="C22" s="36" t="s">
        <v>230</v>
      </c>
      <c r="D22" s="53" t="s">
        <v>36</v>
      </c>
      <c r="E22" s="53" t="s">
        <v>37</v>
      </c>
      <c r="F22" s="53" t="s">
        <v>30</v>
      </c>
      <c r="G22" s="53" t="s">
        <v>31</v>
      </c>
      <c r="H22" s="37" t="s">
        <v>143</v>
      </c>
      <c r="I22" s="49">
        <v>130</v>
      </c>
      <c r="J22" s="49">
        <v>1160000</v>
      </c>
      <c r="K22" s="50">
        <v>1.5342918138554755</v>
      </c>
      <c r="L22" s="49">
        <v>257000</v>
      </c>
      <c r="M22" s="49">
        <v>3330000</v>
      </c>
      <c r="N22" s="49">
        <v>23900</v>
      </c>
      <c r="O22" s="50">
        <f t="shared" si="0"/>
        <v>243.2643400254714</v>
      </c>
      <c r="P22" s="51">
        <v>2.3860784506274193</v>
      </c>
      <c r="Q22" s="49" t="str">
        <f t="shared" si="1"/>
        <v>macroplankton</v>
      </c>
      <c r="R22" s="50">
        <v>1</v>
      </c>
      <c r="S22" s="50">
        <v>1</v>
      </c>
      <c r="T22" s="49">
        <v>0</v>
      </c>
      <c r="U22" s="49">
        <v>0</v>
      </c>
      <c r="V22" s="50">
        <v>0.5</v>
      </c>
      <c r="W22" s="49" t="s">
        <v>213</v>
      </c>
      <c r="X22" s="50">
        <v>1.5</v>
      </c>
      <c r="Y22" s="37">
        <v>4</v>
      </c>
      <c r="Z22" s="37" t="s">
        <v>33</v>
      </c>
    </row>
    <row r="23" spans="1:26">
      <c r="A23" s="37">
        <v>22</v>
      </c>
      <c r="B23" s="52" t="s">
        <v>41</v>
      </c>
      <c r="C23" s="36" t="s">
        <v>231</v>
      </c>
      <c r="D23" s="53" t="s">
        <v>36</v>
      </c>
      <c r="E23" s="53" t="s">
        <v>37</v>
      </c>
      <c r="F23" s="53" t="s">
        <v>30</v>
      </c>
      <c r="G23" s="53" t="s">
        <v>31</v>
      </c>
      <c r="H23" s="37" t="s">
        <v>143</v>
      </c>
      <c r="I23" s="49">
        <v>130</v>
      </c>
      <c r="J23" s="49">
        <v>1160000</v>
      </c>
      <c r="K23" s="50">
        <v>1.5342918138554755</v>
      </c>
      <c r="L23" s="49">
        <v>257000</v>
      </c>
      <c r="M23" s="49">
        <v>3330000</v>
      </c>
      <c r="N23" s="49">
        <v>23900</v>
      </c>
      <c r="O23" s="50">
        <f t="shared" si="0"/>
        <v>243.2643400254714</v>
      </c>
      <c r="P23" s="51">
        <v>2.3860784506274193</v>
      </c>
      <c r="Q23" s="49" t="str">
        <f t="shared" si="1"/>
        <v>macroplankton</v>
      </c>
      <c r="R23" s="50">
        <v>1</v>
      </c>
      <c r="S23" s="50">
        <v>1</v>
      </c>
      <c r="T23" s="49">
        <v>0</v>
      </c>
      <c r="U23" s="49">
        <v>0</v>
      </c>
      <c r="V23" s="50">
        <v>0.5</v>
      </c>
      <c r="W23" s="49" t="s">
        <v>213</v>
      </c>
      <c r="X23" s="50">
        <v>1.5</v>
      </c>
      <c r="Y23" s="37">
        <v>4</v>
      </c>
      <c r="Z23" s="37" t="s">
        <v>33</v>
      </c>
    </row>
    <row r="24" spans="1:26">
      <c r="A24" s="37">
        <v>23</v>
      </c>
      <c r="B24" s="52" t="s">
        <v>135</v>
      </c>
      <c r="C24" s="36" t="s">
        <v>265</v>
      </c>
      <c r="D24" s="37" t="s">
        <v>36</v>
      </c>
      <c r="E24" s="37" t="s">
        <v>148</v>
      </c>
      <c r="F24" s="37" t="s">
        <v>30</v>
      </c>
      <c r="G24" s="37" t="s">
        <v>144</v>
      </c>
      <c r="H24" s="37" t="s">
        <v>143</v>
      </c>
      <c r="I24" s="49">
        <v>59.3</v>
      </c>
      <c r="J24" s="49">
        <v>109000</v>
      </c>
      <c r="K24" s="50">
        <v>1.5419506954886961</v>
      </c>
      <c r="L24" s="49">
        <v>10400</v>
      </c>
      <c r="M24" s="49">
        <v>3440000</v>
      </c>
      <c r="N24" s="49">
        <v>3510</v>
      </c>
      <c r="O24" s="50">
        <f t="shared" si="0"/>
        <v>31.085728758435035</v>
      </c>
      <c r="P24" s="51">
        <v>1.4925610532083426</v>
      </c>
      <c r="Q24" s="49" t="str">
        <f t="shared" si="1"/>
        <v>microplankton</v>
      </c>
      <c r="R24" s="50">
        <v>0.5</v>
      </c>
      <c r="S24" s="50">
        <v>1</v>
      </c>
      <c r="T24" s="49">
        <v>0</v>
      </c>
      <c r="U24" s="49">
        <v>0</v>
      </c>
      <c r="V24" s="50">
        <v>0.5</v>
      </c>
      <c r="W24" s="49" t="s">
        <v>213</v>
      </c>
      <c r="X24" s="50">
        <v>1.5</v>
      </c>
      <c r="Y24" s="37">
        <v>4</v>
      </c>
      <c r="Z24" s="37" t="s">
        <v>33</v>
      </c>
    </row>
    <row r="25" spans="1:26">
      <c r="A25" s="37">
        <v>24</v>
      </c>
      <c r="B25" s="36" t="s">
        <v>194</v>
      </c>
      <c r="C25" s="36" t="s">
        <v>232</v>
      </c>
      <c r="D25" s="53" t="s">
        <v>36</v>
      </c>
      <c r="E25" s="53" t="s">
        <v>37</v>
      </c>
      <c r="F25" s="53" t="s">
        <v>30</v>
      </c>
      <c r="G25" s="53" t="s">
        <v>31</v>
      </c>
      <c r="H25" s="37" t="s">
        <v>143</v>
      </c>
      <c r="I25" s="49">
        <v>78.7</v>
      </c>
      <c r="J25" s="49">
        <v>255000</v>
      </c>
      <c r="K25" s="50">
        <v>1.4405933066007599</v>
      </c>
      <c r="L25" s="49">
        <v>3520</v>
      </c>
      <c r="M25" s="49">
        <v>4410000</v>
      </c>
      <c r="N25" s="49">
        <v>6990</v>
      </c>
      <c r="O25" s="50">
        <f t="shared" si="0"/>
        <v>65.116336227544764</v>
      </c>
      <c r="P25" s="51">
        <v>1.8136899569775415</v>
      </c>
      <c r="Q25" s="49" t="str">
        <f t="shared" si="1"/>
        <v>microplankton</v>
      </c>
      <c r="R25" s="50">
        <v>0.5</v>
      </c>
      <c r="S25" s="50">
        <v>1</v>
      </c>
      <c r="T25" s="49">
        <v>0</v>
      </c>
      <c r="U25" s="49">
        <v>0</v>
      </c>
      <c r="V25" s="50">
        <v>0.5</v>
      </c>
      <c r="W25" s="49" t="s">
        <v>213</v>
      </c>
      <c r="X25" s="50">
        <v>1.5</v>
      </c>
      <c r="Y25" s="37">
        <v>4</v>
      </c>
      <c r="Z25" s="37" t="s">
        <v>33</v>
      </c>
    </row>
    <row r="26" spans="1:26">
      <c r="A26" s="37">
        <v>25</v>
      </c>
      <c r="B26" s="52" t="s">
        <v>39</v>
      </c>
      <c r="C26" s="36" t="s">
        <v>233</v>
      </c>
      <c r="D26" s="53" t="s">
        <v>36</v>
      </c>
      <c r="E26" s="53" t="s">
        <v>37</v>
      </c>
      <c r="F26" s="53" t="s">
        <v>30</v>
      </c>
      <c r="G26" s="53" t="s">
        <v>31</v>
      </c>
      <c r="H26" s="37" t="s">
        <v>143</v>
      </c>
      <c r="I26" s="49">
        <v>220</v>
      </c>
      <c r="J26" s="49">
        <v>5580000</v>
      </c>
      <c r="K26" s="50">
        <v>1.3531123911228427</v>
      </c>
      <c r="L26" s="49">
        <v>418000</v>
      </c>
      <c r="M26" s="49">
        <v>14100000</v>
      </c>
      <c r="N26" s="49">
        <v>85400</v>
      </c>
      <c r="O26" s="50">
        <f t="shared" si="0"/>
        <v>954.05135586045083</v>
      </c>
      <c r="P26" s="51">
        <v>2.9795717530756929</v>
      </c>
      <c r="Q26" s="49" t="str">
        <f t="shared" si="1"/>
        <v>macroplankton</v>
      </c>
      <c r="R26" s="50">
        <v>1</v>
      </c>
      <c r="S26" s="50">
        <v>1</v>
      </c>
      <c r="T26" s="49">
        <v>0</v>
      </c>
      <c r="U26" s="49">
        <v>0</v>
      </c>
      <c r="V26" s="50">
        <v>0.5</v>
      </c>
      <c r="W26" s="49" t="s">
        <v>213</v>
      </c>
      <c r="X26" s="50">
        <v>1.5</v>
      </c>
      <c r="Y26" s="37">
        <v>4</v>
      </c>
      <c r="Z26" s="37" t="s">
        <v>33</v>
      </c>
    </row>
    <row r="27" spans="1:26">
      <c r="A27" s="37">
        <v>26</v>
      </c>
      <c r="B27" s="36" t="s">
        <v>195</v>
      </c>
      <c r="C27" s="36" t="s">
        <v>234</v>
      </c>
      <c r="D27" s="37" t="s">
        <v>167</v>
      </c>
      <c r="E27" s="37" t="s">
        <v>46</v>
      </c>
      <c r="F27" s="37" t="s">
        <v>45</v>
      </c>
      <c r="G27" s="53" t="s">
        <v>31</v>
      </c>
      <c r="H27" s="37" t="s">
        <v>143</v>
      </c>
      <c r="I27" s="49">
        <v>7.25</v>
      </c>
      <c r="J27" s="49">
        <v>200</v>
      </c>
      <c r="K27" s="50">
        <v>2.5525967230898674</v>
      </c>
      <c r="L27" s="49">
        <v>107</v>
      </c>
      <c r="M27" s="49">
        <v>1140</v>
      </c>
      <c r="N27" s="49">
        <v>21.1</v>
      </c>
      <c r="O27" s="50">
        <f t="shared" si="0"/>
        <v>0.12938862456550934</v>
      </c>
      <c r="P27" s="51">
        <v>-0.88810390377233672</v>
      </c>
      <c r="Q27" s="49" t="str">
        <f t="shared" si="1"/>
        <v>nanoplankton</v>
      </c>
      <c r="R27" s="50">
        <v>0</v>
      </c>
      <c r="S27" s="50">
        <v>0</v>
      </c>
      <c r="T27" s="49">
        <v>0</v>
      </c>
      <c r="U27" s="49">
        <v>0</v>
      </c>
      <c r="V27" s="50">
        <v>0.5</v>
      </c>
      <c r="W27" s="49" t="s">
        <v>213</v>
      </c>
      <c r="X27" s="50">
        <v>0.5</v>
      </c>
      <c r="Y27" s="37">
        <v>4</v>
      </c>
      <c r="Z27" s="37" t="s">
        <v>33</v>
      </c>
    </row>
    <row r="28" spans="1:26">
      <c r="A28" s="37">
        <v>27</v>
      </c>
      <c r="B28" s="52" t="s">
        <v>136</v>
      </c>
      <c r="C28" s="36" t="s">
        <v>284</v>
      </c>
      <c r="D28" s="37" t="s">
        <v>168</v>
      </c>
      <c r="E28" s="37" t="s">
        <v>149</v>
      </c>
      <c r="F28" s="37" t="s">
        <v>45</v>
      </c>
      <c r="G28" s="37" t="s">
        <v>144</v>
      </c>
      <c r="H28" s="37" t="s">
        <v>143</v>
      </c>
      <c r="I28" s="49">
        <v>29.3</v>
      </c>
      <c r="J28" s="49">
        <v>13100</v>
      </c>
      <c r="K28" s="50">
        <v>1.8267659306287776</v>
      </c>
      <c r="L28" s="49">
        <v>2360</v>
      </c>
      <c r="M28" s="49">
        <v>43700</v>
      </c>
      <c r="N28" s="49">
        <v>630</v>
      </c>
      <c r="O28" s="50">
        <f t="shared" si="0"/>
        <v>4.9206902444030547</v>
      </c>
      <c r="P28" s="51">
        <v>0.69202602722051509</v>
      </c>
      <c r="Q28" s="49" t="str">
        <f t="shared" si="1"/>
        <v>microplankton</v>
      </c>
      <c r="R28" s="50">
        <v>0.5</v>
      </c>
      <c r="S28" s="50">
        <v>0.5</v>
      </c>
      <c r="T28" s="49">
        <v>0</v>
      </c>
      <c r="U28" s="49">
        <v>0</v>
      </c>
      <c r="V28" s="50">
        <v>0.5</v>
      </c>
      <c r="W28" s="49" t="s">
        <v>213</v>
      </c>
      <c r="X28" s="50">
        <v>1</v>
      </c>
      <c r="Y28" s="37">
        <v>4</v>
      </c>
      <c r="Z28" s="37" t="s">
        <v>33</v>
      </c>
    </row>
    <row r="29" spans="1:26">
      <c r="A29" s="37">
        <v>28</v>
      </c>
      <c r="B29" s="36" t="s">
        <v>129</v>
      </c>
      <c r="C29" s="36" t="s">
        <v>258</v>
      </c>
      <c r="D29" s="37" t="s">
        <v>169</v>
      </c>
      <c r="E29" s="37" t="s">
        <v>130</v>
      </c>
      <c r="F29" s="37" t="s">
        <v>131</v>
      </c>
      <c r="G29" s="37" t="s">
        <v>132</v>
      </c>
      <c r="H29" s="37" t="s">
        <v>490</v>
      </c>
      <c r="I29" s="49">
        <v>21.4</v>
      </c>
      <c r="J29" s="49">
        <v>5130</v>
      </c>
      <c r="K29" s="50">
        <v>1.9690430790909155</v>
      </c>
      <c r="L29" s="49">
        <v>345</v>
      </c>
      <c r="M29" s="49">
        <v>55800</v>
      </c>
      <c r="N29" s="49">
        <v>658</v>
      </c>
      <c r="O29" s="50">
        <f t="shared" si="0"/>
        <v>2.1767176944922144</v>
      </c>
      <c r="P29" s="51">
        <v>0.33780210764727997</v>
      </c>
      <c r="Q29" s="49" t="str">
        <f t="shared" si="1"/>
        <v>microplankton</v>
      </c>
      <c r="R29" s="50">
        <v>0.5</v>
      </c>
      <c r="S29" s="50">
        <v>0</v>
      </c>
      <c r="T29" s="49">
        <v>1</v>
      </c>
      <c r="U29" s="49">
        <v>0</v>
      </c>
      <c r="V29" s="50">
        <v>1</v>
      </c>
      <c r="W29" s="49" t="s">
        <v>215</v>
      </c>
      <c r="X29" s="50">
        <v>2</v>
      </c>
      <c r="Y29" s="37">
        <v>1</v>
      </c>
      <c r="Z29" s="37" t="s">
        <v>33</v>
      </c>
    </row>
    <row r="30" spans="1:26" ht="15.6">
      <c r="A30" s="37">
        <v>29</v>
      </c>
      <c r="B30" s="38" t="s">
        <v>84</v>
      </c>
      <c r="C30" s="36" t="s">
        <v>282</v>
      </c>
      <c r="D30" s="39" t="s">
        <v>170</v>
      </c>
      <c r="E30" s="53" t="s">
        <v>82</v>
      </c>
      <c r="F30" s="53" t="s">
        <v>83</v>
      </c>
      <c r="G30" s="53" t="s">
        <v>31</v>
      </c>
      <c r="H30" s="37" t="s">
        <v>143</v>
      </c>
      <c r="I30" s="49">
        <v>50.2</v>
      </c>
      <c r="J30" s="49">
        <v>66400</v>
      </c>
      <c r="K30" s="50">
        <v>1.5022248735143131</v>
      </c>
      <c r="L30" s="49">
        <v>28100</v>
      </c>
      <c r="M30" s="49">
        <v>274000</v>
      </c>
      <c r="N30" s="49">
        <v>2340</v>
      </c>
      <c r="O30" s="50">
        <f t="shared" si="0"/>
        <v>20.196970402834868</v>
      </c>
      <c r="P30" s="51">
        <v>1.3052862290501757</v>
      </c>
      <c r="Q30" s="49" t="str">
        <f t="shared" si="1"/>
        <v>microplankton</v>
      </c>
      <c r="R30" s="50">
        <v>0.5</v>
      </c>
      <c r="S30" s="50">
        <v>1</v>
      </c>
      <c r="T30" s="54">
        <v>1</v>
      </c>
      <c r="U30" s="55">
        <v>1</v>
      </c>
      <c r="V30" s="50">
        <v>0.5</v>
      </c>
      <c r="W30" s="49" t="s">
        <v>213</v>
      </c>
      <c r="X30" s="50">
        <v>3.5</v>
      </c>
      <c r="Y30" s="37">
        <v>30</v>
      </c>
      <c r="Z30" s="37" t="s">
        <v>33</v>
      </c>
    </row>
    <row r="31" spans="1:26" ht="15.6">
      <c r="A31" s="37">
        <v>30</v>
      </c>
      <c r="B31" s="52" t="s">
        <v>90</v>
      </c>
      <c r="C31" s="36" t="s">
        <v>267</v>
      </c>
      <c r="D31" s="53" t="s">
        <v>171</v>
      </c>
      <c r="E31" s="53" t="s">
        <v>91</v>
      </c>
      <c r="F31" s="53" t="s">
        <v>92</v>
      </c>
      <c r="G31" s="53" t="s">
        <v>31</v>
      </c>
      <c r="H31" s="37" t="s">
        <v>143</v>
      </c>
      <c r="I31" s="49">
        <v>25.3</v>
      </c>
      <c r="J31" s="49">
        <v>8460</v>
      </c>
      <c r="K31" s="50">
        <v>1.8917989408394529</v>
      </c>
      <c r="L31" s="49">
        <v>737</v>
      </c>
      <c r="M31" s="49">
        <v>31800</v>
      </c>
      <c r="N31" s="49">
        <v>441</v>
      </c>
      <c r="O31" s="50">
        <f t="shared" si="0"/>
        <v>3.3636609692766104</v>
      </c>
      <c r="P31" s="51">
        <v>0.52681221584395033</v>
      </c>
      <c r="Q31" s="49" t="str">
        <f t="shared" si="1"/>
        <v>microplankton</v>
      </c>
      <c r="R31" s="50">
        <v>0.5</v>
      </c>
      <c r="S31" s="50">
        <v>0.5</v>
      </c>
      <c r="T31" s="54">
        <v>1</v>
      </c>
      <c r="U31" s="55">
        <v>1</v>
      </c>
      <c r="V31" s="50">
        <v>0.5</v>
      </c>
      <c r="W31" s="49" t="s">
        <v>213</v>
      </c>
      <c r="X31" s="50">
        <v>3</v>
      </c>
      <c r="Y31" s="37">
        <v>11</v>
      </c>
      <c r="Z31" s="37" t="s">
        <v>33</v>
      </c>
    </row>
    <row r="32" spans="1:26" ht="15.6">
      <c r="A32" s="37">
        <v>31</v>
      </c>
      <c r="B32" s="52" t="s">
        <v>289</v>
      </c>
      <c r="C32" s="36" t="s">
        <v>235</v>
      </c>
      <c r="D32" s="37" t="s">
        <v>172</v>
      </c>
      <c r="E32" s="37" t="s">
        <v>160</v>
      </c>
      <c r="F32" s="37" t="s">
        <v>159</v>
      </c>
      <c r="G32" s="37" t="s">
        <v>158</v>
      </c>
      <c r="H32" s="37" t="s">
        <v>157</v>
      </c>
      <c r="I32" s="49">
        <v>19.670000000000002</v>
      </c>
      <c r="J32" s="49">
        <v>5945</v>
      </c>
      <c r="K32" s="50">
        <v>1.9459535001885033</v>
      </c>
      <c r="N32" s="49">
        <v>755.76</v>
      </c>
      <c r="O32" s="50">
        <f t="shared" si="0"/>
        <v>2.4746405055447389</v>
      </c>
      <c r="P32" s="51">
        <v>0.39351211729059798</v>
      </c>
      <c r="Q32" s="49" t="str">
        <f t="shared" si="1"/>
        <v>microplankton</v>
      </c>
      <c r="R32" s="50">
        <v>0.5</v>
      </c>
      <c r="S32" s="50">
        <v>0.5</v>
      </c>
      <c r="T32" s="54">
        <v>1</v>
      </c>
      <c r="U32" s="55">
        <v>1</v>
      </c>
      <c r="V32" s="50">
        <v>1</v>
      </c>
      <c r="W32" s="49" t="s">
        <v>215</v>
      </c>
      <c r="X32" s="50">
        <v>3.5</v>
      </c>
      <c r="Y32" s="37">
        <v>22</v>
      </c>
      <c r="Z32" s="37" t="s">
        <v>205</v>
      </c>
    </row>
    <row r="33" spans="1:26">
      <c r="A33" s="37">
        <v>32</v>
      </c>
      <c r="B33" s="52" t="s">
        <v>137</v>
      </c>
      <c r="C33" s="36" t="s">
        <v>272</v>
      </c>
      <c r="D33" s="37" t="s">
        <v>173</v>
      </c>
      <c r="E33" s="37" t="s">
        <v>151</v>
      </c>
      <c r="F33" s="37" t="s">
        <v>150</v>
      </c>
      <c r="G33" s="37" t="s">
        <v>144</v>
      </c>
      <c r="H33" s="37" t="s">
        <v>143</v>
      </c>
      <c r="I33" s="49">
        <v>77.310939418928044</v>
      </c>
      <c r="J33" s="49">
        <v>202173.26823095419</v>
      </c>
      <c r="K33" s="50">
        <v>1.4675966389912862</v>
      </c>
      <c r="L33" s="49">
        <v>36191.147369354403</v>
      </c>
      <c r="M33" s="49">
        <v>368155.38909255399</v>
      </c>
      <c r="N33" s="49">
        <v>4425</v>
      </c>
      <c r="O33" s="50">
        <f t="shared" si="0"/>
        <v>53.20833223757225</v>
      </c>
      <c r="P33" s="51">
        <v>1.725979646608041</v>
      </c>
      <c r="Q33" s="49" t="str">
        <f t="shared" si="1"/>
        <v>microplankton</v>
      </c>
      <c r="R33" s="50">
        <v>0.5</v>
      </c>
      <c r="S33" s="50">
        <v>1</v>
      </c>
      <c r="T33" s="49">
        <v>0</v>
      </c>
      <c r="U33" s="49">
        <v>0</v>
      </c>
      <c r="V33" s="50">
        <v>0.5</v>
      </c>
      <c r="W33" s="49" t="s">
        <v>213</v>
      </c>
      <c r="X33" s="50">
        <v>1.5</v>
      </c>
      <c r="Y33" s="37">
        <v>4</v>
      </c>
      <c r="Z33" s="37" t="s">
        <v>205</v>
      </c>
    </row>
    <row r="34" spans="1:26" ht="15.6">
      <c r="A34" s="37">
        <v>33</v>
      </c>
      <c r="B34" s="52" t="s">
        <v>57</v>
      </c>
      <c r="C34" s="36" t="s">
        <v>259</v>
      </c>
      <c r="D34" s="53" t="s">
        <v>174</v>
      </c>
      <c r="E34" s="53" t="s">
        <v>58</v>
      </c>
      <c r="F34" s="53" t="s">
        <v>59</v>
      </c>
      <c r="G34" s="53" t="s">
        <v>31</v>
      </c>
      <c r="H34" s="37" t="s">
        <v>143</v>
      </c>
      <c r="I34" s="49">
        <v>67.8</v>
      </c>
      <c r="J34" s="49">
        <v>16400</v>
      </c>
      <c r="K34" s="50">
        <v>1.7942258077566882</v>
      </c>
      <c r="L34" s="49">
        <v>16600</v>
      </c>
      <c r="M34" s="49">
        <v>349000</v>
      </c>
      <c r="N34" s="49">
        <v>4870</v>
      </c>
      <c r="O34" s="50">
        <f t="shared" ref="O34:O69" si="2">10^(0.87*LOG10(J34)-2.89)</f>
        <v>5.9829331155553334</v>
      </c>
      <c r="P34" s="51">
        <v>0.77691414780149692</v>
      </c>
      <c r="Q34" s="49" t="str">
        <f t="shared" ref="Q34:Q69" si="3">IF(J34&gt;1000000,"macroplankton",IF(J34&gt;=1000,"microplankton",IF(J34&gt;=10,"nanoplankton","picoplankton")))</f>
        <v>microplankton</v>
      </c>
      <c r="R34" s="50">
        <v>0.5</v>
      </c>
      <c r="S34" s="50">
        <v>0.5</v>
      </c>
      <c r="T34" s="55">
        <v>1</v>
      </c>
      <c r="U34" s="54">
        <v>0</v>
      </c>
      <c r="V34" s="50">
        <v>0.5</v>
      </c>
      <c r="W34" s="49" t="s">
        <v>213</v>
      </c>
      <c r="X34" s="50">
        <v>2</v>
      </c>
      <c r="Y34" s="37">
        <v>4</v>
      </c>
      <c r="Z34" s="37" t="s">
        <v>33</v>
      </c>
    </row>
    <row r="35" spans="1:26">
      <c r="A35" s="37">
        <v>34</v>
      </c>
      <c r="B35" s="52" t="s">
        <v>287</v>
      </c>
      <c r="C35" s="36" t="s">
        <v>268</v>
      </c>
      <c r="D35" s="37" t="s">
        <v>175</v>
      </c>
      <c r="E35" s="37" t="s">
        <v>156</v>
      </c>
      <c r="F35" s="37" t="s">
        <v>155</v>
      </c>
      <c r="G35" s="37" t="s">
        <v>144</v>
      </c>
      <c r="H35" s="37" t="s">
        <v>143</v>
      </c>
      <c r="I35" s="49">
        <v>13.4</v>
      </c>
      <c r="J35" s="49">
        <v>1542</v>
      </c>
      <c r="K35" s="50">
        <v>2.1677932373551654</v>
      </c>
      <c r="O35" s="50">
        <f t="shared" si="2"/>
        <v>0.76495062733820463</v>
      </c>
      <c r="P35" s="51">
        <v>-0.11636659486800388</v>
      </c>
      <c r="Q35" s="49" t="str">
        <f t="shared" si="3"/>
        <v>microplankton</v>
      </c>
      <c r="R35" s="50">
        <v>0.5</v>
      </c>
      <c r="S35" s="50">
        <v>0</v>
      </c>
      <c r="T35" s="49">
        <v>1</v>
      </c>
      <c r="U35" s="49">
        <v>1</v>
      </c>
      <c r="V35" s="50">
        <v>1</v>
      </c>
      <c r="W35" s="49" t="s">
        <v>215</v>
      </c>
      <c r="X35" s="50">
        <v>3</v>
      </c>
      <c r="Y35" s="37">
        <v>3</v>
      </c>
      <c r="Z35" s="37" t="s">
        <v>198</v>
      </c>
    </row>
    <row r="36" spans="1:26">
      <c r="A36" s="37">
        <v>35</v>
      </c>
      <c r="B36" s="52" t="s">
        <v>138</v>
      </c>
      <c r="C36" s="52" t="s">
        <v>263</v>
      </c>
      <c r="D36" s="37" t="s">
        <v>201</v>
      </c>
      <c r="E36" s="37" t="s">
        <v>202</v>
      </c>
      <c r="F36" s="37" t="s">
        <v>150</v>
      </c>
      <c r="G36" s="37" t="s">
        <v>144</v>
      </c>
      <c r="H36" s="37" t="s">
        <v>143</v>
      </c>
      <c r="I36" s="49">
        <v>129.39989757452312</v>
      </c>
      <c r="J36" s="49">
        <v>909182.96892155544</v>
      </c>
      <c r="K36" s="50">
        <v>1.3012852397335919</v>
      </c>
      <c r="L36" s="49">
        <v>15552.7343355908</v>
      </c>
      <c r="M36" s="49">
        <v>1802813.20350752</v>
      </c>
      <c r="N36" s="49">
        <v>12974</v>
      </c>
      <c r="O36" s="50">
        <f t="shared" si="2"/>
        <v>196.80069321458242</v>
      </c>
      <c r="P36" s="51">
        <v>2.2940266238653315</v>
      </c>
      <c r="Q36" s="49" t="str">
        <f t="shared" si="3"/>
        <v>microplankton</v>
      </c>
      <c r="R36" s="50">
        <v>0.5</v>
      </c>
      <c r="S36" s="50">
        <v>1</v>
      </c>
      <c r="T36" s="49">
        <v>0</v>
      </c>
      <c r="U36" s="49">
        <v>0</v>
      </c>
      <c r="V36" s="50">
        <v>0.5</v>
      </c>
      <c r="W36" s="49" t="s">
        <v>213</v>
      </c>
      <c r="X36" s="50">
        <v>1.5</v>
      </c>
      <c r="Y36" s="37">
        <v>17</v>
      </c>
      <c r="Z36" s="37" t="s">
        <v>33</v>
      </c>
    </row>
    <row r="37" spans="1:26">
      <c r="A37" s="37">
        <v>36</v>
      </c>
      <c r="B37" s="36" t="s">
        <v>293</v>
      </c>
      <c r="C37" s="36" t="s">
        <v>393</v>
      </c>
      <c r="D37" s="37" t="s">
        <v>187</v>
      </c>
      <c r="E37" s="37" t="s">
        <v>47</v>
      </c>
      <c r="F37" s="37" t="s">
        <v>48</v>
      </c>
      <c r="G37" s="53" t="s">
        <v>31</v>
      </c>
      <c r="H37" s="37" t="s">
        <v>143</v>
      </c>
      <c r="I37" s="49">
        <v>45.822027677535765</v>
      </c>
      <c r="J37" s="49">
        <v>43919.465297185299</v>
      </c>
      <c r="K37" s="50">
        <v>1.6582577798326028</v>
      </c>
      <c r="L37" s="49">
        <v>3015.9289474461998</v>
      </c>
      <c r="M37" s="49">
        <v>84823.0016469244</v>
      </c>
      <c r="N37" s="49">
        <v>1336</v>
      </c>
      <c r="O37" s="50">
        <f t="shared" si="2"/>
        <v>14.096510798645062</v>
      </c>
      <c r="P37" s="51">
        <v>1.1491116283703025</v>
      </c>
      <c r="Q37" s="49" t="str">
        <f t="shared" si="3"/>
        <v>microplankton</v>
      </c>
      <c r="R37" s="50">
        <v>0.5</v>
      </c>
      <c r="S37" s="50">
        <v>1</v>
      </c>
      <c r="T37" s="49">
        <v>0</v>
      </c>
      <c r="U37" s="49">
        <v>0</v>
      </c>
      <c r="V37" s="50">
        <v>0.5</v>
      </c>
      <c r="W37" s="49" t="s">
        <v>213</v>
      </c>
      <c r="X37" s="50">
        <v>1.5</v>
      </c>
      <c r="Y37" s="37">
        <v>28</v>
      </c>
      <c r="Z37" s="37" t="s">
        <v>33</v>
      </c>
    </row>
    <row r="38" spans="1:26" ht="15.6">
      <c r="A38" s="37">
        <v>37</v>
      </c>
      <c r="B38" s="52" t="s">
        <v>54</v>
      </c>
      <c r="C38" s="36" t="s">
        <v>269</v>
      </c>
      <c r="D38" s="53" t="s">
        <v>176</v>
      </c>
      <c r="E38" s="53" t="s">
        <v>55</v>
      </c>
      <c r="F38" s="53" t="s">
        <v>56</v>
      </c>
      <c r="G38" s="53" t="s">
        <v>31</v>
      </c>
      <c r="H38" s="37" t="s">
        <v>143</v>
      </c>
      <c r="I38" s="49">
        <v>15</v>
      </c>
      <c r="J38" s="49">
        <v>1750</v>
      </c>
      <c r="K38" s="50">
        <v>2.1459597061674254</v>
      </c>
      <c r="L38" s="49">
        <v>95</v>
      </c>
      <c r="M38" s="49">
        <v>10400</v>
      </c>
      <c r="N38" s="49">
        <v>123</v>
      </c>
      <c r="O38" s="50">
        <f t="shared" si="2"/>
        <v>0.85397095993259153</v>
      </c>
      <c r="P38" s="51">
        <v>-6.8556897642924081E-2</v>
      </c>
      <c r="Q38" s="49" t="str">
        <f t="shared" si="3"/>
        <v>microplankton</v>
      </c>
      <c r="R38" s="50">
        <v>0.5</v>
      </c>
      <c r="S38" s="50">
        <v>0</v>
      </c>
      <c r="T38" s="55">
        <v>1</v>
      </c>
      <c r="U38" s="54">
        <v>0</v>
      </c>
      <c r="V38" s="50">
        <v>0.5</v>
      </c>
      <c r="W38" s="49" t="s">
        <v>213</v>
      </c>
      <c r="X38" s="50">
        <v>1.5</v>
      </c>
      <c r="Y38" s="37">
        <v>4</v>
      </c>
      <c r="Z38" s="37" t="s">
        <v>33</v>
      </c>
    </row>
    <row r="39" spans="1:26">
      <c r="A39" s="37">
        <v>38</v>
      </c>
      <c r="B39" s="52" t="s">
        <v>81</v>
      </c>
      <c r="C39" s="36" t="s">
        <v>236</v>
      </c>
      <c r="D39" s="53" t="s">
        <v>177</v>
      </c>
      <c r="E39" s="53" t="s">
        <v>82</v>
      </c>
      <c r="F39" s="53" t="s">
        <v>83</v>
      </c>
      <c r="G39" s="53" t="s">
        <v>31</v>
      </c>
      <c r="H39" s="37" t="s">
        <v>143</v>
      </c>
      <c r="I39" s="49">
        <v>40.200000000000003</v>
      </c>
      <c r="J39" s="49">
        <v>34000</v>
      </c>
      <c r="K39" s="50">
        <v>1.6925686543434335</v>
      </c>
      <c r="L39" s="49">
        <v>9780</v>
      </c>
      <c r="M39" s="49">
        <v>108000</v>
      </c>
      <c r="N39" s="49">
        <v>1360</v>
      </c>
      <c r="O39" s="50">
        <f t="shared" si="2"/>
        <v>11.282014610875748</v>
      </c>
      <c r="P39" s="51">
        <v>1.0523866578267622</v>
      </c>
      <c r="Q39" s="49" t="str">
        <f t="shared" si="3"/>
        <v>microplankton</v>
      </c>
      <c r="R39" s="50">
        <v>0.5</v>
      </c>
      <c r="S39" s="50">
        <v>0.5</v>
      </c>
      <c r="T39" s="49">
        <v>0</v>
      </c>
      <c r="U39" s="49">
        <v>1</v>
      </c>
      <c r="V39" s="50">
        <v>0.5</v>
      </c>
      <c r="W39" s="49" t="s">
        <v>213</v>
      </c>
      <c r="X39" s="50">
        <v>2</v>
      </c>
      <c r="Y39" s="37">
        <v>18</v>
      </c>
      <c r="Z39" s="37" t="s">
        <v>33</v>
      </c>
    </row>
    <row r="40" spans="1:26" ht="15.6">
      <c r="A40" s="37">
        <v>39</v>
      </c>
      <c r="B40" s="36" t="s">
        <v>103</v>
      </c>
      <c r="C40" s="36" t="s">
        <v>237</v>
      </c>
      <c r="D40" s="37" t="s">
        <v>178</v>
      </c>
      <c r="E40" s="37" t="s">
        <v>102</v>
      </c>
      <c r="F40" s="37" t="s">
        <v>100</v>
      </c>
      <c r="G40" s="53" t="s">
        <v>31</v>
      </c>
      <c r="H40" s="37" t="s">
        <v>143</v>
      </c>
      <c r="I40" s="49">
        <v>65</v>
      </c>
      <c r="J40" s="49">
        <v>88946.342004760896</v>
      </c>
      <c r="K40" s="50">
        <v>1.6196756692156364</v>
      </c>
      <c r="L40" s="49">
        <v>18849.555921538798</v>
      </c>
      <c r="M40" s="49">
        <v>159043.128087983</v>
      </c>
      <c r="N40" s="49">
        <v>2390</v>
      </c>
      <c r="O40" s="50">
        <f t="shared" si="2"/>
        <v>26.046024220883748</v>
      </c>
      <c r="P40" s="51">
        <v>1.4157414400844055</v>
      </c>
      <c r="Q40" s="49" t="str">
        <f t="shared" si="3"/>
        <v>microplankton</v>
      </c>
      <c r="R40" s="50">
        <v>0.5</v>
      </c>
      <c r="S40" s="50">
        <v>1</v>
      </c>
      <c r="T40" s="54">
        <v>0</v>
      </c>
      <c r="U40" s="55">
        <v>1</v>
      </c>
      <c r="V40" s="50">
        <v>0.5</v>
      </c>
      <c r="W40" s="49" t="s">
        <v>213</v>
      </c>
      <c r="X40" s="50">
        <v>2.5</v>
      </c>
      <c r="Y40" s="37">
        <v>11</v>
      </c>
      <c r="Z40" s="37" t="s">
        <v>33</v>
      </c>
    </row>
    <row r="41" spans="1:26" ht="15.6">
      <c r="A41" s="37">
        <v>40</v>
      </c>
      <c r="B41" s="36" t="s">
        <v>196</v>
      </c>
      <c r="C41" s="36" t="s">
        <v>238</v>
      </c>
      <c r="D41" s="37" t="s">
        <v>203</v>
      </c>
      <c r="E41" s="37" t="s">
        <v>102</v>
      </c>
      <c r="F41" s="37" t="s">
        <v>100</v>
      </c>
      <c r="G41" s="53" t="s">
        <v>31</v>
      </c>
      <c r="H41" s="37" t="s">
        <v>143</v>
      </c>
      <c r="I41" s="49">
        <v>12</v>
      </c>
      <c r="J41" s="49">
        <v>6942.9197644334545</v>
      </c>
      <c r="K41" s="50">
        <v>1.9219462388727391</v>
      </c>
      <c r="L41" s="49">
        <v>2827.4333882308101</v>
      </c>
      <c r="M41" s="49">
        <v>11058.4061406361</v>
      </c>
      <c r="N41" s="49">
        <v>356</v>
      </c>
      <c r="O41" s="50">
        <f t="shared" si="2"/>
        <v>2.8323157497192177</v>
      </c>
      <c r="P41" s="51">
        <v>0.45214166734994304</v>
      </c>
      <c r="Q41" s="49" t="str">
        <f t="shared" si="3"/>
        <v>microplankton</v>
      </c>
      <c r="R41" s="50">
        <v>0.5</v>
      </c>
      <c r="S41" s="50">
        <v>0.5</v>
      </c>
      <c r="T41" s="54">
        <v>0</v>
      </c>
      <c r="U41" s="54">
        <v>1</v>
      </c>
      <c r="V41" s="50">
        <v>0.5</v>
      </c>
      <c r="W41" s="49" t="s">
        <v>213</v>
      </c>
      <c r="X41" s="50">
        <v>2</v>
      </c>
      <c r="Y41" s="37">
        <v>11</v>
      </c>
      <c r="Z41" s="37" t="s">
        <v>33</v>
      </c>
    </row>
    <row r="42" spans="1:26" ht="15.6">
      <c r="A42" s="37">
        <v>41</v>
      </c>
      <c r="B42" s="52" t="s">
        <v>139</v>
      </c>
      <c r="C42" s="36" t="s">
        <v>281</v>
      </c>
      <c r="D42" s="37" t="s">
        <v>179</v>
      </c>
      <c r="E42" s="37" t="s">
        <v>106</v>
      </c>
      <c r="F42" s="37" t="s">
        <v>107</v>
      </c>
      <c r="G42" s="37" t="s">
        <v>144</v>
      </c>
      <c r="H42" s="37" t="s">
        <v>143</v>
      </c>
      <c r="I42" s="49">
        <v>9.75</v>
      </c>
      <c r="J42" s="49">
        <v>485</v>
      </c>
      <c r="K42" s="50">
        <v>2.3779639583349361</v>
      </c>
      <c r="L42" s="49">
        <v>24</v>
      </c>
      <c r="M42" s="49">
        <v>15400</v>
      </c>
      <c r="N42" s="49">
        <v>43.4</v>
      </c>
      <c r="O42" s="50">
        <f t="shared" si="2"/>
        <v>0.27963743674794311</v>
      </c>
      <c r="P42" s="51">
        <v>-0.55340468741603077</v>
      </c>
      <c r="Q42" s="49" t="str">
        <f t="shared" si="3"/>
        <v>nanoplankton</v>
      </c>
      <c r="R42" s="50">
        <v>0</v>
      </c>
      <c r="S42" s="50">
        <v>0</v>
      </c>
      <c r="T42" s="54">
        <v>1</v>
      </c>
      <c r="U42" s="54">
        <v>1</v>
      </c>
      <c r="V42" s="50">
        <v>0.5</v>
      </c>
      <c r="W42" s="49" t="s">
        <v>213</v>
      </c>
      <c r="X42" s="50">
        <v>2.5</v>
      </c>
      <c r="Y42" s="37">
        <v>13</v>
      </c>
      <c r="Z42" s="37" t="s">
        <v>33</v>
      </c>
    </row>
    <row r="43" spans="1:26" ht="15.6">
      <c r="A43" s="37">
        <v>42</v>
      </c>
      <c r="B43" s="36" t="s">
        <v>108</v>
      </c>
      <c r="C43" s="36" t="s">
        <v>240</v>
      </c>
      <c r="D43" s="37" t="s">
        <v>179</v>
      </c>
      <c r="E43" s="37" t="s">
        <v>106</v>
      </c>
      <c r="F43" s="37" t="s">
        <v>107</v>
      </c>
      <c r="G43" s="53" t="s">
        <v>31</v>
      </c>
      <c r="H43" s="37" t="s">
        <v>143</v>
      </c>
      <c r="I43" s="49">
        <v>8.42</v>
      </c>
      <c r="J43" s="49">
        <v>312</v>
      </c>
      <c r="K43" s="50">
        <v>2.4633846988492762</v>
      </c>
      <c r="L43" s="49">
        <v>14</v>
      </c>
      <c r="M43" s="49">
        <v>2680</v>
      </c>
      <c r="N43" s="49">
        <v>30.4</v>
      </c>
      <c r="O43" s="50">
        <f t="shared" si="2"/>
        <v>0.19050856108268971</v>
      </c>
      <c r="P43" s="51">
        <v>-0.72008550320395515</v>
      </c>
      <c r="Q43" s="49" t="str">
        <f t="shared" si="3"/>
        <v>nanoplankton</v>
      </c>
      <c r="R43" s="50">
        <v>0</v>
      </c>
      <c r="S43" s="50">
        <v>0</v>
      </c>
      <c r="T43" s="55">
        <v>0</v>
      </c>
      <c r="U43" s="54">
        <v>1</v>
      </c>
      <c r="V43" s="50">
        <v>0.5</v>
      </c>
      <c r="W43" s="49" t="s">
        <v>213</v>
      </c>
      <c r="X43" s="50">
        <v>1.5</v>
      </c>
      <c r="Y43" s="37">
        <v>13</v>
      </c>
      <c r="Z43" s="37" t="s">
        <v>33</v>
      </c>
    </row>
    <row r="44" spans="1:26" ht="15.6">
      <c r="A44" s="37">
        <v>43</v>
      </c>
      <c r="B44" s="57" t="s">
        <v>290</v>
      </c>
      <c r="C44" s="36" t="s">
        <v>241</v>
      </c>
      <c r="D44" s="37" t="s">
        <v>109</v>
      </c>
      <c r="E44" s="37" t="s">
        <v>106</v>
      </c>
      <c r="F44" s="37" t="s">
        <v>107</v>
      </c>
      <c r="G44" s="37" t="s">
        <v>144</v>
      </c>
      <c r="H44" s="37" t="s">
        <v>143</v>
      </c>
      <c r="I44" s="49">
        <v>8.42</v>
      </c>
      <c r="J44" s="49">
        <v>312</v>
      </c>
      <c r="K44" s="50">
        <v>2.4633846988492762</v>
      </c>
      <c r="L44" s="49">
        <v>14</v>
      </c>
      <c r="M44" s="49">
        <v>2680</v>
      </c>
      <c r="N44" s="49">
        <v>30.4</v>
      </c>
      <c r="O44" s="50">
        <f t="shared" si="2"/>
        <v>0.19050856108268971</v>
      </c>
      <c r="P44" s="51">
        <v>-0.72008550320395515</v>
      </c>
      <c r="Q44" s="49" t="str">
        <f t="shared" si="3"/>
        <v>nanoplankton</v>
      </c>
      <c r="R44" s="50">
        <v>0</v>
      </c>
      <c r="S44" s="50">
        <v>0</v>
      </c>
      <c r="T44" s="55">
        <v>0</v>
      </c>
      <c r="U44" s="54">
        <v>1</v>
      </c>
      <c r="V44" s="50">
        <v>0.5</v>
      </c>
      <c r="W44" s="49" t="s">
        <v>213</v>
      </c>
      <c r="X44" s="50">
        <v>1.5</v>
      </c>
      <c r="Y44" s="37">
        <v>13</v>
      </c>
      <c r="Z44" s="37" t="s">
        <v>33</v>
      </c>
    </row>
    <row r="45" spans="1:26">
      <c r="A45" s="37">
        <v>44</v>
      </c>
      <c r="B45" s="52" t="s">
        <v>126</v>
      </c>
      <c r="C45" s="36" t="s">
        <v>242</v>
      </c>
      <c r="D45" s="37" t="s">
        <v>180</v>
      </c>
      <c r="E45" s="37" t="s">
        <v>127</v>
      </c>
      <c r="F45" s="37" t="s">
        <v>128</v>
      </c>
      <c r="G45" s="37" t="s">
        <v>117</v>
      </c>
      <c r="H45" s="37" t="s">
        <v>491</v>
      </c>
      <c r="I45" s="49">
        <v>586</v>
      </c>
      <c r="J45" s="49">
        <v>105000</v>
      </c>
      <c r="K45" s="50">
        <v>1.5465695780765532</v>
      </c>
      <c r="N45" s="49">
        <v>316000</v>
      </c>
      <c r="O45" s="50">
        <f t="shared" si="2"/>
        <v>30.090866242087504</v>
      </c>
      <c r="P45" s="51">
        <v>1.4784346901908465</v>
      </c>
      <c r="Q45" s="49" t="str">
        <f t="shared" si="3"/>
        <v>microplankton</v>
      </c>
      <c r="R45" s="50">
        <v>0.5</v>
      </c>
      <c r="S45" s="50">
        <v>1</v>
      </c>
      <c r="T45" s="49">
        <v>0</v>
      </c>
      <c r="U45" s="49">
        <v>1</v>
      </c>
      <c r="V45" s="50">
        <v>0.5</v>
      </c>
      <c r="W45" s="49" t="s">
        <v>213</v>
      </c>
      <c r="X45" s="50">
        <v>2.5</v>
      </c>
      <c r="Y45" s="37">
        <v>1</v>
      </c>
      <c r="Z45" s="37" t="s">
        <v>205</v>
      </c>
    </row>
    <row r="46" spans="1:26">
      <c r="A46" s="37">
        <v>45</v>
      </c>
      <c r="B46" s="36" t="s">
        <v>89</v>
      </c>
      <c r="C46" s="36" t="s">
        <v>270</v>
      </c>
      <c r="D46" s="37" t="s">
        <v>86</v>
      </c>
      <c r="E46" s="37" t="s">
        <v>87</v>
      </c>
      <c r="F46" s="37" t="s">
        <v>88</v>
      </c>
      <c r="G46" s="53" t="s">
        <v>31</v>
      </c>
      <c r="H46" s="37" t="s">
        <v>143</v>
      </c>
      <c r="I46" s="49">
        <v>120</v>
      </c>
      <c r="J46" s="49">
        <v>1071597.2541394781</v>
      </c>
      <c r="K46" s="50">
        <v>1.2842869797789631</v>
      </c>
      <c r="L46" s="49">
        <v>22619.467105846499</v>
      </c>
      <c r="M46" s="49">
        <v>2120575.0411731098</v>
      </c>
      <c r="N46" s="49">
        <v>14745</v>
      </c>
      <c r="O46" s="50">
        <f t="shared" si="2"/>
        <v>227.05312579754329</v>
      </c>
      <c r="P46" s="51">
        <v>2.356127485128332</v>
      </c>
      <c r="Q46" s="49" t="str">
        <f t="shared" si="3"/>
        <v>macroplankton</v>
      </c>
      <c r="R46" s="50">
        <v>1</v>
      </c>
      <c r="S46" s="50">
        <v>1</v>
      </c>
      <c r="T46" s="49">
        <v>0</v>
      </c>
      <c r="U46" s="49">
        <v>1</v>
      </c>
      <c r="V46" s="50">
        <v>0.5</v>
      </c>
      <c r="W46" s="49" t="s">
        <v>213</v>
      </c>
      <c r="X46" s="50">
        <v>2.5</v>
      </c>
      <c r="Y46" s="37">
        <v>11</v>
      </c>
      <c r="Z46" s="37" t="s">
        <v>33</v>
      </c>
    </row>
    <row r="47" spans="1:26">
      <c r="A47" s="37">
        <v>46</v>
      </c>
      <c r="B47" s="36" t="s">
        <v>85</v>
      </c>
      <c r="C47" s="36" t="s">
        <v>243</v>
      </c>
      <c r="D47" s="37" t="s">
        <v>86</v>
      </c>
      <c r="E47" s="37" t="s">
        <v>87</v>
      </c>
      <c r="F47" s="37" t="s">
        <v>88</v>
      </c>
      <c r="G47" s="53" t="s">
        <v>31</v>
      </c>
      <c r="H47" s="37" t="s">
        <v>143</v>
      </c>
      <c r="I47" s="49">
        <v>32.6</v>
      </c>
      <c r="J47" s="49">
        <v>18200</v>
      </c>
      <c r="K47" s="50">
        <v>1.7793398118554227</v>
      </c>
      <c r="L47" s="49">
        <v>919</v>
      </c>
      <c r="M47" s="49">
        <v>148000</v>
      </c>
      <c r="N47" s="49">
        <v>821</v>
      </c>
      <c r="O47" s="50">
        <f t="shared" si="2"/>
        <v>6.5503138256583897</v>
      </c>
      <c r="P47" s="51">
        <v>0.81626210754701545</v>
      </c>
      <c r="Q47" s="49" t="str">
        <f t="shared" si="3"/>
        <v>microplankton</v>
      </c>
      <c r="R47" s="50">
        <v>0.5</v>
      </c>
      <c r="S47" s="50">
        <v>0.5</v>
      </c>
      <c r="T47" s="49">
        <v>0</v>
      </c>
      <c r="U47" s="49">
        <v>1</v>
      </c>
      <c r="V47" s="50">
        <v>0.5</v>
      </c>
      <c r="W47" s="49" t="s">
        <v>213</v>
      </c>
      <c r="X47" s="50">
        <v>2</v>
      </c>
      <c r="Y47" s="37">
        <v>11</v>
      </c>
      <c r="Z47" s="37" t="s">
        <v>33</v>
      </c>
    </row>
    <row r="48" spans="1:26" ht="15.6">
      <c r="A48" s="37">
        <v>47</v>
      </c>
      <c r="B48" s="52" t="s">
        <v>140</v>
      </c>
      <c r="C48" s="36" t="s">
        <v>273</v>
      </c>
      <c r="D48" s="37" t="s">
        <v>181</v>
      </c>
      <c r="E48" s="37" t="s">
        <v>153</v>
      </c>
      <c r="F48" s="37" t="s">
        <v>152</v>
      </c>
      <c r="G48" s="37" t="s">
        <v>144</v>
      </c>
      <c r="H48" s="37" t="s">
        <v>143</v>
      </c>
      <c r="I48" s="49">
        <v>31.3</v>
      </c>
      <c r="J48" s="58">
        <v>5030</v>
      </c>
      <c r="K48" s="50">
        <v>1.9721464775297024</v>
      </c>
      <c r="L48" s="58">
        <v>1150</v>
      </c>
      <c r="M48" s="58">
        <v>68000</v>
      </c>
      <c r="N48" s="49">
        <v>289</v>
      </c>
      <c r="O48" s="50">
        <f t="shared" si="2"/>
        <v>2.1397554785356516</v>
      </c>
      <c r="P48" s="51">
        <v>0.33036414699865679</v>
      </c>
      <c r="Q48" s="49" t="str">
        <f t="shared" si="3"/>
        <v>microplankton</v>
      </c>
      <c r="R48" s="50">
        <v>0.5</v>
      </c>
      <c r="S48" s="50">
        <v>0</v>
      </c>
      <c r="T48" s="54">
        <v>0</v>
      </c>
      <c r="U48" s="54">
        <v>1</v>
      </c>
      <c r="V48" s="50">
        <v>0.5</v>
      </c>
      <c r="W48" s="49" t="s">
        <v>213</v>
      </c>
      <c r="X48" s="50">
        <v>1.5</v>
      </c>
      <c r="Y48" s="37">
        <v>4</v>
      </c>
      <c r="Z48" s="37" t="s">
        <v>33</v>
      </c>
    </row>
    <row r="49" spans="1:26">
      <c r="A49" s="37">
        <v>48</v>
      </c>
      <c r="B49" s="52" t="s">
        <v>291</v>
      </c>
      <c r="C49" s="36" t="s">
        <v>244</v>
      </c>
      <c r="D49" s="37" t="s">
        <v>182</v>
      </c>
      <c r="E49" s="37" t="s">
        <v>163</v>
      </c>
      <c r="F49" s="37" t="s">
        <v>162</v>
      </c>
      <c r="G49" s="37" t="s">
        <v>161</v>
      </c>
      <c r="H49" s="37" t="s">
        <v>492</v>
      </c>
      <c r="I49" s="49">
        <v>9.3800000000000008</v>
      </c>
      <c r="J49" s="49">
        <v>759</v>
      </c>
      <c r="K49" s="50">
        <v>2.2942739021417227</v>
      </c>
      <c r="N49" s="49">
        <v>109</v>
      </c>
      <c r="O49" s="50">
        <f t="shared" si="2"/>
        <v>0.41286716488460695</v>
      </c>
      <c r="P49" s="51">
        <v>-0.38418965497093227</v>
      </c>
      <c r="Q49" s="49" t="str">
        <f t="shared" si="3"/>
        <v>nanoplankton</v>
      </c>
      <c r="R49" s="50">
        <v>0</v>
      </c>
      <c r="S49" s="50">
        <v>0</v>
      </c>
      <c r="T49" s="49">
        <v>0</v>
      </c>
      <c r="U49" s="49">
        <v>0</v>
      </c>
      <c r="V49" s="50">
        <v>0.5</v>
      </c>
      <c r="W49" s="49" t="s">
        <v>213</v>
      </c>
      <c r="X49" s="50">
        <v>0.5</v>
      </c>
      <c r="Y49" s="37">
        <v>11</v>
      </c>
      <c r="Z49" s="37" t="s">
        <v>33</v>
      </c>
    </row>
    <row r="50" spans="1:26">
      <c r="A50" s="37">
        <v>49</v>
      </c>
      <c r="B50" s="36" t="s">
        <v>43</v>
      </c>
      <c r="C50" s="36" t="s">
        <v>260</v>
      </c>
      <c r="D50" s="37" t="s">
        <v>183</v>
      </c>
      <c r="E50" s="37" t="s">
        <v>44</v>
      </c>
      <c r="F50" s="37" t="s">
        <v>45</v>
      </c>
      <c r="G50" s="53" t="s">
        <v>31</v>
      </c>
      <c r="H50" s="37" t="s">
        <v>143</v>
      </c>
      <c r="I50" s="49">
        <v>35</v>
      </c>
      <c r="J50" s="58">
        <v>19242.2550032</v>
      </c>
      <c r="K50" s="50">
        <v>1.7714305481297805</v>
      </c>
      <c r="L50" s="58">
        <v>392.699081698724</v>
      </c>
      <c r="M50" s="58">
        <v>206119.89400202601</v>
      </c>
      <c r="N50" s="49">
        <v>2451</v>
      </c>
      <c r="O50" s="50">
        <f t="shared" si="2"/>
        <v>6.8754747295784897</v>
      </c>
      <c r="P50" s="51">
        <v>0.83730269018497605</v>
      </c>
      <c r="Q50" s="49" t="str">
        <f t="shared" si="3"/>
        <v>microplankton</v>
      </c>
      <c r="R50" s="50">
        <v>0.5</v>
      </c>
      <c r="S50" s="50">
        <v>0.5</v>
      </c>
      <c r="T50" s="49">
        <v>0</v>
      </c>
      <c r="U50" s="49">
        <v>1</v>
      </c>
      <c r="V50" s="50">
        <v>0.5</v>
      </c>
      <c r="W50" s="49" t="s">
        <v>213</v>
      </c>
      <c r="X50" s="50">
        <v>2</v>
      </c>
      <c r="Y50" s="37">
        <v>4</v>
      </c>
      <c r="Z50" s="37" t="s">
        <v>33</v>
      </c>
    </row>
    <row r="51" spans="1:26">
      <c r="A51" s="37">
        <v>50</v>
      </c>
      <c r="B51" s="36" t="s">
        <v>101</v>
      </c>
      <c r="C51" s="36" t="s">
        <v>261</v>
      </c>
      <c r="D51" s="37" t="s">
        <v>184</v>
      </c>
      <c r="E51" s="37" t="s">
        <v>99</v>
      </c>
      <c r="F51" s="37" t="s">
        <v>100</v>
      </c>
      <c r="G51" s="53" t="s">
        <v>31</v>
      </c>
      <c r="H51" s="37" t="s">
        <v>143</v>
      </c>
      <c r="I51" s="58">
        <v>49.0822</v>
      </c>
      <c r="J51" s="58">
        <v>52500</v>
      </c>
      <c r="K51" s="50">
        <v>1.634751945010319</v>
      </c>
      <c r="L51" s="58">
        <v>24000</v>
      </c>
      <c r="M51" s="58">
        <v>81000</v>
      </c>
      <c r="N51" s="49">
        <v>1669</v>
      </c>
      <c r="O51" s="50">
        <f t="shared" si="2"/>
        <v>16.464122697097864</v>
      </c>
      <c r="P51" s="51">
        <v>1.2165385939631823</v>
      </c>
      <c r="Q51" s="49" t="str">
        <f t="shared" si="3"/>
        <v>microplankton</v>
      </c>
      <c r="R51" s="50">
        <v>0.5</v>
      </c>
      <c r="S51" s="50">
        <v>1</v>
      </c>
      <c r="T51" s="49">
        <v>0</v>
      </c>
      <c r="U51" s="49">
        <v>1</v>
      </c>
      <c r="V51" s="50">
        <v>0.5</v>
      </c>
      <c r="W51" s="49" t="s">
        <v>213</v>
      </c>
      <c r="X51" s="50">
        <v>2.5</v>
      </c>
      <c r="Y51" s="37">
        <v>13</v>
      </c>
      <c r="Z51" s="37" t="s">
        <v>33</v>
      </c>
    </row>
    <row r="52" spans="1:26">
      <c r="A52" s="37">
        <v>51</v>
      </c>
      <c r="B52" s="52" t="s">
        <v>141</v>
      </c>
      <c r="C52" s="36" t="s">
        <v>274</v>
      </c>
      <c r="D52" s="37" t="s">
        <v>98</v>
      </c>
      <c r="E52" s="37" t="s">
        <v>154</v>
      </c>
      <c r="F52" s="37" t="s">
        <v>100</v>
      </c>
      <c r="G52" s="37" t="s">
        <v>144</v>
      </c>
      <c r="H52" s="37" t="s">
        <v>143</v>
      </c>
      <c r="I52" s="58">
        <v>49.0822</v>
      </c>
      <c r="J52" s="58">
        <v>21334</v>
      </c>
      <c r="K52" s="50">
        <v>1.7568667507921938</v>
      </c>
      <c r="L52" s="58">
        <v>10240</v>
      </c>
      <c r="M52" s="58">
        <v>32428</v>
      </c>
      <c r="N52" s="49">
        <v>844</v>
      </c>
      <c r="O52" s="50">
        <f t="shared" si="2"/>
        <v>7.5212996770132534</v>
      </c>
      <c r="P52" s="51">
        <v>0.87629289295661572</v>
      </c>
      <c r="Q52" s="49" t="str">
        <f t="shared" si="3"/>
        <v>microplankton</v>
      </c>
      <c r="R52" s="50">
        <v>0.5</v>
      </c>
      <c r="S52" s="50">
        <v>0.5</v>
      </c>
      <c r="T52" s="58">
        <v>0</v>
      </c>
      <c r="U52" s="58">
        <v>1</v>
      </c>
      <c r="V52" s="50">
        <v>0.5</v>
      </c>
      <c r="W52" s="49" t="s">
        <v>213</v>
      </c>
      <c r="X52" s="50">
        <v>2</v>
      </c>
      <c r="Y52" s="37">
        <v>13</v>
      </c>
      <c r="Z52" s="37" t="s">
        <v>33</v>
      </c>
    </row>
    <row r="53" spans="1:26">
      <c r="A53" s="37">
        <v>52</v>
      </c>
      <c r="B53" s="36" t="s">
        <v>97</v>
      </c>
      <c r="C53" s="36" t="s">
        <v>262</v>
      </c>
      <c r="D53" s="37" t="s">
        <v>98</v>
      </c>
      <c r="E53" s="37" t="s">
        <v>99</v>
      </c>
      <c r="F53" s="37" t="s">
        <v>100</v>
      </c>
      <c r="G53" s="53" t="s">
        <v>31</v>
      </c>
      <c r="H53" s="37" t="s">
        <v>143</v>
      </c>
      <c r="I53" s="58">
        <v>49.0822</v>
      </c>
      <c r="J53" s="49">
        <v>848160</v>
      </c>
      <c r="K53" s="50">
        <v>1.3085381355448813</v>
      </c>
      <c r="L53" s="58">
        <v>8820</v>
      </c>
      <c r="M53" s="58">
        <v>1687500</v>
      </c>
      <c r="N53" s="49">
        <v>12235</v>
      </c>
      <c r="O53" s="50">
        <f t="shared" si="2"/>
        <v>185.25744690028051</v>
      </c>
      <c r="P53" s="51">
        <v>2.2677756745876452</v>
      </c>
      <c r="Q53" s="49" t="str">
        <f t="shared" si="3"/>
        <v>microplankton</v>
      </c>
      <c r="R53" s="50">
        <v>0.5</v>
      </c>
      <c r="S53" s="50">
        <v>1</v>
      </c>
      <c r="T53" s="49">
        <v>0</v>
      </c>
      <c r="U53" s="49">
        <v>1</v>
      </c>
      <c r="V53" s="50">
        <v>0.5</v>
      </c>
      <c r="W53" s="49" t="s">
        <v>213</v>
      </c>
      <c r="X53" s="50">
        <v>2.5</v>
      </c>
      <c r="Y53" s="37">
        <v>13</v>
      </c>
      <c r="Z53" s="37" t="s">
        <v>33</v>
      </c>
    </row>
    <row r="54" spans="1:26">
      <c r="A54" s="37">
        <v>53</v>
      </c>
      <c r="B54" s="52" t="s">
        <v>123</v>
      </c>
      <c r="C54" s="36" t="s">
        <v>245</v>
      </c>
      <c r="D54" s="53" t="s">
        <v>185</v>
      </c>
      <c r="E54" s="53" t="s">
        <v>124</v>
      </c>
      <c r="F54" s="53" t="s">
        <v>125</v>
      </c>
      <c r="G54" s="53" t="s">
        <v>117</v>
      </c>
      <c r="H54" s="53" t="s">
        <v>491</v>
      </c>
      <c r="I54" s="49">
        <v>37.6</v>
      </c>
      <c r="J54" s="49">
        <v>27900</v>
      </c>
      <c r="K54" s="50">
        <v>1.7195557897741649</v>
      </c>
      <c r="N54" s="49">
        <v>3230</v>
      </c>
      <c r="O54" s="50">
        <f t="shared" si="2"/>
        <v>9.4989512069291795</v>
      </c>
      <c r="P54" s="51">
        <v>0.97767565684802937</v>
      </c>
      <c r="Q54" s="49" t="str">
        <f t="shared" si="3"/>
        <v>microplankton</v>
      </c>
      <c r="R54" s="50">
        <v>0.5</v>
      </c>
      <c r="S54" s="50">
        <v>0.5</v>
      </c>
      <c r="T54" s="49">
        <v>1</v>
      </c>
      <c r="U54" s="49">
        <v>0</v>
      </c>
      <c r="V54" s="50">
        <v>1</v>
      </c>
      <c r="W54" s="49" t="s">
        <v>215</v>
      </c>
      <c r="X54" s="50">
        <v>2.5</v>
      </c>
      <c r="Y54" s="37">
        <v>8</v>
      </c>
      <c r="Z54" s="37" t="s">
        <v>205</v>
      </c>
    </row>
    <row r="55" spans="1:26" ht="15.6">
      <c r="A55" s="37">
        <v>54</v>
      </c>
      <c r="B55" s="36" t="s">
        <v>104</v>
      </c>
      <c r="C55" s="36" t="s">
        <v>246</v>
      </c>
      <c r="D55" s="37" t="s">
        <v>105</v>
      </c>
      <c r="E55" s="37" t="s">
        <v>106</v>
      </c>
      <c r="F55" s="37" t="s">
        <v>107</v>
      </c>
      <c r="G55" s="53" t="s">
        <v>31</v>
      </c>
      <c r="H55" s="37" t="s">
        <v>143</v>
      </c>
      <c r="I55" s="49">
        <v>13</v>
      </c>
      <c r="J55" s="49">
        <v>1140</v>
      </c>
      <c r="K55" s="50">
        <v>2.2208141654050277</v>
      </c>
      <c r="L55" s="49">
        <v>66</v>
      </c>
      <c r="M55" s="49">
        <v>4320</v>
      </c>
      <c r="N55" s="49">
        <v>86.9</v>
      </c>
      <c r="O55" s="50">
        <f t="shared" si="2"/>
        <v>0.58817589318611319</v>
      </c>
      <c r="P55" s="51">
        <v>-0.23049277933726892</v>
      </c>
      <c r="Q55" s="49" t="str">
        <f t="shared" si="3"/>
        <v>microplankton</v>
      </c>
      <c r="R55" s="50">
        <v>0.5</v>
      </c>
      <c r="S55" s="50">
        <v>0</v>
      </c>
      <c r="T55" s="55">
        <v>1</v>
      </c>
      <c r="U55" s="54">
        <v>1</v>
      </c>
      <c r="V55" s="50">
        <v>0.5</v>
      </c>
      <c r="W55" s="49" t="s">
        <v>213</v>
      </c>
      <c r="X55" s="50">
        <v>2.5</v>
      </c>
      <c r="Y55" s="37">
        <v>13</v>
      </c>
      <c r="Z55" s="37" t="s">
        <v>33</v>
      </c>
    </row>
    <row r="56" spans="1:26">
      <c r="A56" s="37">
        <v>55</v>
      </c>
      <c r="B56" s="52" t="s">
        <v>68</v>
      </c>
      <c r="C56" s="36" t="s">
        <v>247</v>
      </c>
      <c r="D56" s="53" t="s">
        <v>186</v>
      </c>
      <c r="E56" s="53" t="s">
        <v>65</v>
      </c>
      <c r="F56" s="53" t="s">
        <v>59</v>
      </c>
      <c r="G56" s="53" t="s">
        <v>31</v>
      </c>
      <c r="H56" s="37" t="s">
        <v>143</v>
      </c>
      <c r="I56" s="49">
        <v>52.850383508025388</v>
      </c>
      <c r="J56" s="49">
        <v>66611.581733146217</v>
      </c>
      <c r="K56" s="50">
        <v>1.6825776959231127</v>
      </c>
      <c r="L56" s="49">
        <v>490.87385212340502</v>
      </c>
      <c r="M56" s="49">
        <v>132732.28961416901</v>
      </c>
      <c r="N56" s="49">
        <v>1764</v>
      </c>
      <c r="O56" s="50">
        <f t="shared" si="2"/>
        <v>20.252949478067922</v>
      </c>
      <c r="P56" s="51">
        <v>1.3064882793418859</v>
      </c>
      <c r="Q56" s="49" t="str">
        <f t="shared" si="3"/>
        <v>microplankton</v>
      </c>
      <c r="R56" s="50">
        <v>0.5</v>
      </c>
      <c r="S56" s="50">
        <v>1</v>
      </c>
      <c r="T56" s="49">
        <v>1</v>
      </c>
      <c r="U56" s="49">
        <v>0</v>
      </c>
      <c r="V56" s="50">
        <v>0.5</v>
      </c>
      <c r="W56" s="49" t="s">
        <v>213</v>
      </c>
      <c r="X56" s="50">
        <v>2.5</v>
      </c>
      <c r="Y56" s="37">
        <v>4</v>
      </c>
      <c r="Z56" s="37" t="s">
        <v>33</v>
      </c>
    </row>
    <row r="57" spans="1:26">
      <c r="A57" s="37">
        <v>56</v>
      </c>
      <c r="B57" s="52" t="s">
        <v>67</v>
      </c>
      <c r="C57" s="36" t="s">
        <v>248</v>
      </c>
      <c r="D57" s="53" t="s">
        <v>64</v>
      </c>
      <c r="E57" s="53" t="s">
        <v>65</v>
      </c>
      <c r="F57" s="53" t="s">
        <v>59</v>
      </c>
      <c r="G57" s="53" t="s">
        <v>31</v>
      </c>
      <c r="H57" s="37" t="s">
        <v>143</v>
      </c>
      <c r="I57" s="49">
        <v>189.28344577198075</v>
      </c>
      <c r="J57" s="49">
        <v>2759205.8497764752</v>
      </c>
      <c r="K57" s="50">
        <v>1.1906986983328374</v>
      </c>
      <c r="L57" s="49">
        <v>13359.622759390601</v>
      </c>
      <c r="M57" s="49">
        <v>5505052.0767935598</v>
      </c>
      <c r="N57" s="49">
        <v>29812</v>
      </c>
      <c r="O57" s="50">
        <f t="shared" si="2"/>
        <v>516.99003106888654</v>
      </c>
      <c r="P57" s="51">
        <v>2.7134821688318258</v>
      </c>
      <c r="Q57" s="49" t="str">
        <f t="shared" si="3"/>
        <v>macroplankton</v>
      </c>
      <c r="R57" s="50">
        <v>1</v>
      </c>
      <c r="S57" s="50">
        <v>1</v>
      </c>
      <c r="T57" s="49">
        <v>1</v>
      </c>
      <c r="U57" s="49">
        <v>0</v>
      </c>
      <c r="V57" s="50">
        <v>0.5</v>
      </c>
      <c r="W57" s="49" t="s">
        <v>213</v>
      </c>
      <c r="X57" s="50">
        <v>2.5</v>
      </c>
      <c r="Y57" s="37">
        <v>4</v>
      </c>
      <c r="Z57" s="37" t="s">
        <v>33</v>
      </c>
    </row>
    <row r="58" spans="1:26">
      <c r="A58" s="37">
        <v>57</v>
      </c>
      <c r="B58" s="52" t="s">
        <v>209</v>
      </c>
      <c r="C58" s="36" t="s">
        <v>249</v>
      </c>
      <c r="D58" s="53" t="s">
        <v>64</v>
      </c>
      <c r="E58" s="53" t="s">
        <v>65</v>
      </c>
      <c r="F58" s="53" t="s">
        <v>59</v>
      </c>
      <c r="G58" s="53" t="s">
        <v>31</v>
      </c>
      <c r="H58" s="37" t="s">
        <v>143</v>
      </c>
      <c r="I58" s="49">
        <v>100.22262305862856</v>
      </c>
      <c r="J58" s="49">
        <v>431271.94899858127</v>
      </c>
      <c r="K58" s="50">
        <v>1.381288862665728</v>
      </c>
      <c r="L58" s="49">
        <v>14313.8815279185</v>
      </c>
      <c r="M58" s="49">
        <v>848230.01646924403</v>
      </c>
      <c r="N58" s="49">
        <v>7443</v>
      </c>
      <c r="O58" s="50">
        <f t="shared" si="2"/>
        <v>102.85692912635297</v>
      </c>
      <c r="P58" s="51">
        <v>2.0122335539789646</v>
      </c>
      <c r="Q58" s="49" t="str">
        <f t="shared" si="3"/>
        <v>microplankton</v>
      </c>
      <c r="R58" s="50">
        <v>0.5</v>
      </c>
      <c r="S58" s="50">
        <v>1</v>
      </c>
      <c r="T58" s="49">
        <v>1</v>
      </c>
      <c r="U58" s="49">
        <v>0</v>
      </c>
      <c r="V58" s="50">
        <v>0.5</v>
      </c>
      <c r="W58" s="49" t="s">
        <v>213</v>
      </c>
      <c r="X58" s="50">
        <v>2.5</v>
      </c>
      <c r="Y58" s="37">
        <v>4</v>
      </c>
      <c r="Z58" s="37" t="s">
        <v>33</v>
      </c>
    </row>
    <row r="59" spans="1:26">
      <c r="A59" s="37">
        <v>58</v>
      </c>
      <c r="B59" s="52" t="s">
        <v>66</v>
      </c>
      <c r="C59" s="36" t="s">
        <v>250</v>
      </c>
      <c r="D59" s="53" t="s">
        <v>64</v>
      </c>
      <c r="E59" s="53" t="s">
        <v>65</v>
      </c>
      <c r="F59" s="53" t="s">
        <v>59</v>
      </c>
      <c r="G59" s="53" t="s">
        <v>31</v>
      </c>
      <c r="H59" s="37" t="s">
        <v>143</v>
      </c>
      <c r="I59" s="49">
        <v>589.18198387400651</v>
      </c>
      <c r="J59" s="49">
        <v>75889097.538278416</v>
      </c>
      <c r="K59" s="50">
        <v>0.91337738833100557</v>
      </c>
      <c r="L59" s="49">
        <v>981747.70424681006</v>
      </c>
      <c r="M59" s="49">
        <v>150796447.37231001</v>
      </c>
      <c r="N59" s="49">
        <v>373173</v>
      </c>
      <c r="O59" s="50">
        <f t="shared" si="2"/>
        <v>9241.7894028215524</v>
      </c>
      <c r="P59" s="51">
        <v>3.9657560678145209</v>
      </c>
      <c r="Q59" s="49" t="str">
        <f t="shared" si="3"/>
        <v>macroplankton</v>
      </c>
      <c r="R59" s="50">
        <v>1</v>
      </c>
      <c r="S59" s="50">
        <v>1</v>
      </c>
      <c r="T59" s="49">
        <v>1</v>
      </c>
      <c r="U59" s="49">
        <v>0</v>
      </c>
      <c r="V59" s="50">
        <v>0.5</v>
      </c>
      <c r="W59" s="49" t="s">
        <v>213</v>
      </c>
      <c r="X59" s="50">
        <v>2.5</v>
      </c>
      <c r="Y59" s="37">
        <v>4</v>
      </c>
      <c r="Z59" s="37" t="s">
        <v>33</v>
      </c>
    </row>
    <row r="60" spans="1:26">
      <c r="A60" s="37">
        <v>59</v>
      </c>
      <c r="B60" s="57" t="s">
        <v>142</v>
      </c>
      <c r="C60" s="36" t="s">
        <v>251</v>
      </c>
      <c r="D60" s="37" t="s">
        <v>64</v>
      </c>
      <c r="E60" s="37" t="s">
        <v>65</v>
      </c>
      <c r="F60" s="37" t="s">
        <v>59</v>
      </c>
      <c r="G60" s="37" t="s">
        <v>144</v>
      </c>
      <c r="H60" s="37" t="s">
        <v>143</v>
      </c>
      <c r="I60" s="49">
        <v>27.4</v>
      </c>
      <c r="J60" s="49">
        <v>10800</v>
      </c>
      <c r="K60" s="50">
        <v>1.8551998759380142</v>
      </c>
      <c r="L60" s="49">
        <v>1480</v>
      </c>
      <c r="M60" s="49">
        <v>150000</v>
      </c>
      <c r="N60" s="49">
        <v>536</v>
      </c>
      <c r="O60" s="50">
        <f t="shared" si="2"/>
        <v>4.1598595457191978</v>
      </c>
      <c r="P60" s="51">
        <v>0.6190786672736458</v>
      </c>
      <c r="Q60" s="49" t="str">
        <f t="shared" si="3"/>
        <v>microplankton</v>
      </c>
      <c r="R60" s="50">
        <v>0.5</v>
      </c>
      <c r="S60" s="50">
        <v>0.5</v>
      </c>
      <c r="T60" s="49">
        <v>1</v>
      </c>
      <c r="U60" s="49">
        <v>0</v>
      </c>
      <c r="V60" s="50">
        <v>0.5</v>
      </c>
      <c r="W60" s="49" t="s">
        <v>213</v>
      </c>
      <c r="X60" s="50">
        <v>2</v>
      </c>
      <c r="Y60" s="37">
        <v>4</v>
      </c>
      <c r="Z60" s="37" t="s">
        <v>33</v>
      </c>
    </row>
    <row r="61" spans="1:26">
      <c r="A61" s="37">
        <v>60</v>
      </c>
      <c r="B61" s="52" t="s">
        <v>63</v>
      </c>
      <c r="C61" s="36" t="s">
        <v>275</v>
      </c>
      <c r="D61" s="53" t="s">
        <v>64</v>
      </c>
      <c r="E61" s="53" t="s">
        <v>65</v>
      </c>
      <c r="F61" s="53" t="s">
        <v>59</v>
      </c>
      <c r="G61" s="53" t="s">
        <v>31</v>
      </c>
      <c r="H61" s="37" t="s">
        <v>143</v>
      </c>
      <c r="I61" s="49">
        <v>59.6</v>
      </c>
      <c r="J61" s="49">
        <v>111000</v>
      </c>
      <c r="K61" s="50">
        <v>1.5397094267779128</v>
      </c>
      <c r="L61" s="49">
        <v>18900</v>
      </c>
      <c r="M61" s="49">
        <v>1290000</v>
      </c>
      <c r="N61" s="49">
        <v>3560</v>
      </c>
      <c r="O61" s="50">
        <f t="shared" si="2"/>
        <v>31.581371873710076</v>
      </c>
      <c r="P61" s="51">
        <v>1.4994309915443922</v>
      </c>
      <c r="Q61" s="49" t="str">
        <f t="shared" si="3"/>
        <v>microplankton</v>
      </c>
      <c r="R61" s="50">
        <v>0.5</v>
      </c>
      <c r="S61" s="50">
        <v>1</v>
      </c>
      <c r="T61" s="49">
        <v>1</v>
      </c>
      <c r="U61" s="49">
        <v>0</v>
      </c>
      <c r="V61" s="50">
        <v>0.5</v>
      </c>
      <c r="W61" s="49" t="s">
        <v>213</v>
      </c>
      <c r="X61" s="50">
        <v>2.5</v>
      </c>
      <c r="Y61" s="37">
        <v>4</v>
      </c>
      <c r="Z61" s="37" t="s">
        <v>33</v>
      </c>
    </row>
    <row r="62" spans="1:26" ht="15.6">
      <c r="A62" s="37">
        <v>61</v>
      </c>
      <c r="B62" s="52" t="s">
        <v>49</v>
      </c>
      <c r="C62" s="36" t="s">
        <v>276</v>
      </c>
      <c r="D62" s="53" t="s">
        <v>188</v>
      </c>
      <c r="E62" s="53" t="s">
        <v>50</v>
      </c>
      <c r="F62" s="37" t="s">
        <v>45</v>
      </c>
      <c r="G62" s="53" t="s">
        <v>31</v>
      </c>
      <c r="H62" s="37" t="s">
        <v>143</v>
      </c>
      <c r="I62" s="49">
        <v>7.44</v>
      </c>
      <c r="J62" s="49">
        <v>215</v>
      </c>
      <c r="K62" s="50">
        <v>2.5378709246458322</v>
      </c>
      <c r="L62" s="49">
        <v>50</v>
      </c>
      <c r="M62" s="49">
        <v>1810</v>
      </c>
      <c r="N62" s="49">
        <v>22.5</v>
      </c>
      <c r="O62" s="50">
        <f t="shared" si="2"/>
        <v>0.13779119294890294</v>
      </c>
      <c r="P62" s="51">
        <v>-0.86077853987342356</v>
      </c>
      <c r="Q62" s="49" t="str">
        <f t="shared" si="3"/>
        <v>nanoplankton</v>
      </c>
      <c r="R62" s="50">
        <v>0</v>
      </c>
      <c r="S62" s="50">
        <v>0</v>
      </c>
      <c r="T62" s="54">
        <v>0</v>
      </c>
      <c r="U62" s="54">
        <v>1</v>
      </c>
      <c r="V62" s="50">
        <v>0.5</v>
      </c>
      <c r="W62" s="49" t="s">
        <v>213</v>
      </c>
      <c r="X62" s="50">
        <v>1.5</v>
      </c>
      <c r="Y62" s="37">
        <v>4</v>
      </c>
      <c r="Z62" s="37" t="s">
        <v>33</v>
      </c>
    </row>
    <row r="63" spans="1:26">
      <c r="A63" s="37">
        <v>62</v>
      </c>
      <c r="B63" s="52" t="s">
        <v>51</v>
      </c>
      <c r="C63" s="36" t="s">
        <v>252</v>
      </c>
      <c r="D63" s="53" t="s">
        <v>52</v>
      </c>
      <c r="E63" s="53" t="s">
        <v>53</v>
      </c>
      <c r="F63" s="37" t="s">
        <v>48</v>
      </c>
      <c r="G63" s="53" t="s">
        <v>31</v>
      </c>
      <c r="H63" s="37" t="s">
        <v>143</v>
      </c>
      <c r="I63" s="49">
        <v>31.6</v>
      </c>
      <c r="J63" s="49">
        <v>16500</v>
      </c>
      <c r="K63" s="50">
        <v>1.7933534453905795</v>
      </c>
      <c r="L63" s="49">
        <v>6840</v>
      </c>
      <c r="M63" s="49">
        <v>47700</v>
      </c>
      <c r="N63" s="49">
        <v>759</v>
      </c>
      <c r="O63" s="50">
        <f t="shared" si="2"/>
        <v>6.0146592955306586</v>
      </c>
      <c r="P63" s="51">
        <v>0.77921103146609882</v>
      </c>
      <c r="Q63" s="49" t="str">
        <f t="shared" si="3"/>
        <v>microplankton</v>
      </c>
      <c r="R63" s="50">
        <v>0.5</v>
      </c>
      <c r="S63" s="50">
        <v>0.5</v>
      </c>
      <c r="T63" s="49">
        <v>0</v>
      </c>
      <c r="U63" s="49">
        <v>0</v>
      </c>
      <c r="V63" s="50">
        <v>0.5</v>
      </c>
      <c r="W63" s="49" t="s">
        <v>213</v>
      </c>
      <c r="X63" s="50">
        <v>1</v>
      </c>
      <c r="Y63" s="37">
        <v>5</v>
      </c>
      <c r="Z63" s="37" t="s">
        <v>33</v>
      </c>
    </row>
    <row r="64" spans="1:26" ht="15.6">
      <c r="A64" s="37">
        <v>63</v>
      </c>
      <c r="B64" s="52" t="s">
        <v>292</v>
      </c>
      <c r="C64" s="36" t="s">
        <v>253</v>
      </c>
      <c r="D64" s="53" t="s">
        <v>189</v>
      </c>
      <c r="E64" s="53" t="s">
        <v>111</v>
      </c>
      <c r="F64" s="53" t="s">
        <v>112</v>
      </c>
      <c r="G64" s="53" t="s">
        <v>31</v>
      </c>
      <c r="H64" s="37" t="s">
        <v>143</v>
      </c>
      <c r="I64" s="49">
        <v>59</v>
      </c>
      <c r="J64" s="49">
        <v>3740</v>
      </c>
      <c r="K64" s="50">
        <v>2.0194582490494422</v>
      </c>
      <c r="L64" s="49">
        <v>196.349540849362</v>
      </c>
      <c r="M64" s="49">
        <v>2986476.5163187999</v>
      </c>
      <c r="N64" s="49">
        <v>227.51</v>
      </c>
      <c r="O64" s="50">
        <f t="shared" si="2"/>
        <v>1.6534775166253644</v>
      </c>
      <c r="P64" s="51">
        <v>0.21839829391441781</v>
      </c>
      <c r="Q64" s="49" t="str">
        <f t="shared" si="3"/>
        <v>microplankton</v>
      </c>
      <c r="R64" s="50">
        <v>0.5</v>
      </c>
      <c r="S64" s="50">
        <v>0</v>
      </c>
      <c r="T64" s="54">
        <v>0</v>
      </c>
      <c r="U64" s="54">
        <v>1</v>
      </c>
      <c r="V64" s="50">
        <v>0.5</v>
      </c>
      <c r="W64" s="49" t="s">
        <v>213</v>
      </c>
      <c r="X64" s="50">
        <v>1.5</v>
      </c>
      <c r="Y64" s="37">
        <v>11</v>
      </c>
      <c r="Z64" s="37" t="s">
        <v>33</v>
      </c>
    </row>
    <row r="65" spans="1:26" ht="15.6">
      <c r="A65" s="37">
        <v>64</v>
      </c>
      <c r="B65" s="36" t="s">
        <v>96</v>
      </c>
      <c r="C65" s="36" t="s">
        <v>254</v>
      </c>
      <c r="D65" s="37" t="s">
        <v>190</v>
      </c>
      <c r="E65" s="37" t="s">
        <v>94</v>
      </c>
      <c r="F65" s="37" t="s">
        <v>95</v>
      </c>
      <c r="G65" s="53" t="s">
        <v>31</v>
      </c>
      <c r="H65" s="37" t="s">
        <v>143</v>
      </c>
      <c r="I65" s="49">
        <v>14.1</v>
      </c>
      <c r="J65" s="49">
        <v>1460</v>
      </c>
      <c r="K65" s="50">
        <v>2.1772905045612578</v>
      </c>
      <c r="L65" s="49">
        <v>299</v>
      </c>
      <c r="M65" s="49">
        <v>6970</v>
      </c>
      <c r="N65" s="49">
        <v>106</v>
      </c>
      <c r="O65" s="50">
        <f t="shared" si="2"/>
        <v>0.72943564930842253</v>
      </c>
      <c r="P65" s="51">
        <v>-0.13701301546753983</v>
      </c>
      <c r="Q65" s="49" t="str">
        <f t="shared" si="3"/>
        <v>microplankton</v>
      </c>
      <c r="R65" s="50">
        <v>0.5</v>
      </c>
      <c r="S65" s="50">
        <v>0</v>
      </c>
      <c r="T65" s="55">
        <v>1</v>
      </c>
      <c r="U65" s="54">
        <v>1</v>
      </c>
      <c r="V65" s="50">
        <v>0.5</v>
      </c>
      <c r="W65" s="49" t="s">
        <v>213</v>
      </c>
      <c r="X65" s="50">
        <v>2.5</v>
      </c>
      <c r="Y65" s="37">
        <v>10</v>
      </c>
      <c r="Z65" s="37" t="s">
        <v>33</v>
      </c>
    </row>
    <row r="66" spans="1:26" ht="15.6">
      <c r="A66" s="37">
        <v>65</v>
      </c>
      <c r="B66" s="36" t="s">
        <v>93</v>
      </c>
      <c r="C66" s="36" t="s">
        <v>285</v>
      </c>
      <c r="D66" s="37" t="s">
        <v>190</v>
      </c>
      <c r="E66" s="37" t="s">
        <v>94</v>
      </c>
      <c r="F66" s="37" t="s">
        <v>95</v>
      </c>
      <c r="G66" s="53" t="s">
        <v>31</v>
      </c>
      <c r="H66" s="37" t="s">
        <v>143</v>
      </c>
      <c r="I66" s="49">
        <v>11.4</v>
      </c>
      <c r="J66" s="49">
        <v>774</v>
      </c>
      <c r="K66" s="50">
        <v>2.2906847795769512</v>
      </c>
      <c r="L66" s="49">
        <v>50</v>
      </c>
      <c r="M66" s="49">
        <v>143000</v>
      </c>
      <c r="N66" s="49">
        <v>63.4</v>
      </c>
      <c r="O66" s="50">
        <f t="shared" si="2"/>
        <v>0.41995681738957524</v>
      </c>
      <c r="P66" s="51">
        <v>-0.37679536420588372</v>
      </c>
      <c r="Q66" s="49" t="str">
        <f t="shared" si="3"/>
        <v>nanoplankton</v>
      </c>
      <c r="R66" s="50">
        <v>0</v>
      </c>
      <c r="S66" s="50">
        <v>0</v>
      </c>
      <c r="T66" s="55">
        <v>1</v>
      </c>
      <c r="U66" s="54">
        <v>1</v>
      </c>
      <c r="V66" s="50">
        <v>0.5</v>
      </c>
      <c r="W66" s="49" t="s">
        <v>213</v>
      </c>
      <c r="X66" s="50">
        <v>2.5</v>
      </c>
      <c r="Y66" s="37">
        <v>10</v>
      </c>
      <c r="Z66" s="37" t="s">
        <v>33</v>
      </c>
    </row>
    <row r="67" spans="1:26" ht="15.6">
      <c r="A67" s="37">
        <v>66</v>
      </c>
      <c r="B67" s="52" t="s">
        <v>288</v>
      </c>
      <c r="C67" s="36" t="s">
        <v>266</v>
      </c>
      <c r="D67" s="37" t="s">
        <v>191</v>
      </c>
      <c r="E67" s="37" t="s">
        <v>44</v>
      </c>
      <c r="F67" s="37" t="s">
        <v>45</v>
      </c>
      <c r="G67" s="37" t="s">
        <v>144</v>
      </c>
      <c r="H67" s="37" t="s">
        <v>143</v>
      </c>
      <c r="I67" s="49">
        <v>43.2</v>
      </c>
      <c r="J67" s="49">
        <v>42100</v>
      </c>
      <c r="K67" s="50">
        <v>1.6638801450038219</v>
      </c>
      <c r="L67" s="49">
        <v>22100</v>
      </c>
      <c r="M67" s="49">
        <v>80200</v>
      </c>
      <c r="N67" s="49">
        <v>1620</v>
      </c>
      <c r="O67" s="50">
        <f t="shared" si="2"/>
        <v>13.587057814415793</v>
      </c>
      <c r="P67" s="51">
        <v>1.1331254233770316</v>
      </c>
      <c r="Q67" s="49" t="str">
        <f t="shared" si="3"/>
        <v>microplankton</v>
      </c>
      <c r="R67" s="50">
        <v>0.5</v>
      </c>
      <c r="S67" s="50">
        <v>0.5</v>
      </c>
      <c r="T67" s="55">
        <v>1</v>
      </c>
      <c r="U67" s="54">
        <v>1</v>
      </c>
      <c r="V67" s="50">
        <v>0.5</v>
      </c>
      <c r="W67" s="49" t="s">
        <v>213</v>
      </c>
      <c r="X67" s="50">
        <v>3</v>
      </c>
      <c r="Y67" s="37">
        <v>4</v>
      </c>
      <c r="Z67" s="37" t="s">
        <v>33</v>
      </c>
    </row>
    <row r="68" spans="1:26" ht="15.6">
      <c r="A68" s="37">
        <v>67</v>
      </c>
      <c r="B68" s="52" t="s">
        <v>122</v>
      </c>
      <c r="C68" s="36" t="s">
        <v>255</v>
      </c>
      <c r="D68" s="53" t="s">
        <v>192</v>
      </c>
      <c r="E68" s="53" t="s">
        <v>193</v>
      </c>
      <c r="F68" s="53" t="s">
        <v>116</v>
      </c>
      <c r="G68" s="53" t="s">
        <v>117</v>
      </c>
      <c r="H68" s="53" t="s">
        <v>491</v>
      </c>
      <c r="I68" s="49">
        <v>46.9</v>
      </c>
      <c r="J68" s="49">
        <v>54200</v>
      </c>
      <c r="K68" s="50">
        <v>1</v>
      </c>
      <c r="L68" s="49">
        <v>3000</v>
      </c>
      <c r="M68" s="49">
        <v>123000</v>
      </c>
      <c r="N68" s="49">
        <v>6020</v>
      </c>
      <c r="O68" s="50">
        <f t="shared" si="2"/>
        <v>16.926976033117949</v>
      </c>
      <c r="P68" s="51">
        <v>1.2285793792883968</v>
      </c>
      <c r="Q68" s="49" t="str">
        <f t="shared" si="3"/>
        <v>microplankton</v>
      </c>
      <c r="R68" s="50">
        <v>0.5</v>
      </c>
      <c r="S68" s="50">
        <v>1</v>
      </c>
      <c r="T68" s="55">
        <v>1</v>
      </c>
      <c r="U68" s="54">
        <v>1</v>
      </c>
      <c r="V68" s="50">
        <v>1</v>
      </c>
      <c r="W68" s="49" t="s">
        <v>215</v>
      </c>
      <c r="X68" s="50">
        <v>4</v>
      </c>
      <c r="Y68" s="37">
        <v>25</v>
      </c>
      <c r="Z68" s="37" t="s">
        <v>205</v>
      </c>
    </row>
    <row r="69" spans="1:26" ht="15.6">
      <c r="A69" s="37">
        <v>68</v>
      </c>
      <c r="B69" s="52" t="s">
        <v>120</v>
      </c>
      <c r="C69" s="36" t="s">
        <v>256</v>
      </c>
      <c r="D69" s="53" t="s">
        <v>121</v>
      </c>
      <c r="E69" s="53" t="s">
        <v>193</v>
      </c>
      <c r="F69" s="53" t="s">
        <v>116</v>
      </c>
      <c r="G69" s="53" t="s">
        <v>117</v>
      </c>
      <c r="H69" s="53" t="s">
        <v>491</v>
      </c>
      <c r="I69" s="49">
        <v>44.5</v>
      </c>
      <c r="J69" s="49">
        <v>46100</v>
      </c>
      <c r="K69" s="50">
        <v>0.8</v>
      </c>
      <c r="L69" s="49">
        <v>3730</v>
      </c>
      <c r="M69" s="49">
        <v>69100</v>
      </c>
      <c r="N69" s="49">
        <v>5170</v>
      </c>
      <c r="O69" s="50">
        <f t="shared" si="2"/>
        <v>14.703468825397669</v>
      </c>
      <c r="P69" s="51">
        <v>1.1674198050889939</v>
      </c>
      <c r="Q69" s="49" t="str">
        <f t="shared" si="3"/>
        <v>microplankton</v>
      </c>
      <c r="R69" s="50">
        <v>0.5</v>
      </c>
      <c r="S69" s="50">
        <v>1</v>
      </c>
      <c r="T69" s="55">
        <v>1</v>
      </c>
      <c r="U69" s="54">
        <v>1</v>
      </c>
      <c r="V69" s="50">
        <v>1</v>
      </c>
      <c r="W69" s="49" t="s">
        <v>215</v>
      </c>
      <c r="X69" s="50">
        <v>4</v>
      </c>
      <c r="Y69" s="37">
        <v>25</v>
      </c>
      <c r="Z69" s="37" t="s">
        <v>205</v>
      </c>
    </row>
  </sheetData>
  <sortState xmlns:xlrd2="http://schemas.microsoft.com/office/spreadsheetml/2017/richdata2" ref="A2:Z69">
    <sortCondition ref="A2:A69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E382-0C15-4910-AAE2-9CF20CD9C1A0}">
  <dimension ref="A1:AA69"/>
  <sheetViews>
    <sheetView topLeftCell="B1" workbookViewId="0">
      <selection activeCell="A5" sqref="A1:AA69"/>
    </sheetView>
  </sheetViews>
  <sheetFormatPr defaultRowHeight="14.4"/>
  <cols>
    <col min="1" max="1" width="34.77734375" style="37" customWidth="1"/>
    <col min="2" max="2" width="18.21875" style="37" customWidth="1"/>
    <col min="3" max="27" width="9.109375" style="65" customWidth="1"/>
    <col min="28" max="16384" width="8.88671875" style="64"/>
  </cols>
  <sheetData>
    <row r="1" spans="1:27">
      <c r="A1" s="37" t="s">
        <v>20</v>
      </c>
      <c r="B1" s="37" t="s">
        <v>218</v>
      </c>
      <c r="C1" s="2" t="s">
        <v>417</v>
      </c>
      <c r="D1" s="2" t="s">
        <v>418</v>
      </c>
      <c r="E1" s="2" t="s">
        <v>420</v>
      </c>
      <c r="F1" s="2" t="s">
        <v>422</v>
      </c>
      <c r="G1" s="2" t="s">
        <v>423</v>
      </c>
      <c r="H1" s="2" t="s">
        <v>424</v>
      </c>
      <c r="I1" s="2" t="s">
        <v>425</v>
      </c>
      <c r="J1" s="2" t="s">
        <v>429</v>
      </c>
      <c r="K1" s="2" t="s">
        <v>430</v>
      </c>
      <c r="L1" s="2" t="s">
        <v>431</v>
      </c>
      <c r="M1" s="2" t="s">
        <v>432</v>
      </c>
      <c r="N1" s="2" t="s">
        <v>434</v>
      </c>
      <c r="O1" s="71" t="s">
        <v>436</v>
      </c>
      <c r="P1" s="71" t="s">
        <v>438</v>
      </c>
      <c r="Q1" s="71" t="s">
        <v>439</v>
      </c>
      <c r="R1" s="71" t="s">
        <v>440</v>
      </c>
      <c r="S1" s="71" t="s">
        <v>441</v>
      </c>
      <c r="T1" s="71" t="s">
        <v>442</v>
      </c>
      <c r="U1" s="71" t="s">
        <v>443</v>
      </c>
      <c r="V1" s="71" t="s">
        <v>427</v>
      </c>
      <c r="W1" s="71" t="s">
        <v>444</v>
      </c>
      <c r="X1" s="71" t="s">
        <v>445</v>
      </c>
      <c r="Y1" s="71" t="s">
        <v>446</v>
      </c>
      <c r="Z1" s="71" t="s">
        <v>447</v>
      </c>
      <c r="AA1" s="71" t="s">
        <v>448</v>
      </c>
    </row>
    <row r="2" spans="1:27">
      <c r="A2" s="36" t="s">
        <v>34</v>
      </c>
      <c r="B2" s="36" t="s">
        <v>219</v>
      </c>
      <c r="C2" s="66">
        <v>106.28019323671499</v>
      </c>
      <c r="D2" s="66"/>
      <c r="E2" s="66">
        <v>8666.6666666666697</v>
      </c>
      <c r="F2" s="66"/>
      <c r="G2" s="66"/>
      <c r="H2" s="66"/>
      <c r="I2" s="66"/>
      <c r="J2" s="66"/>
      <c r="K2" s="66"/>
      <c r="L2" s="66">
        <v>14181.8181818182</v>
      </c>
      <c r="M2" s="66">
        <v>13000</v>
      </c>
      <c r="N2" s="66"/>
    </row>
    <row r="3" spans="1:27">
      <c r="A3" s="36" t="s">
        <v>27</v>
      </c>
      <c r="B3" s="36" t="s">
        <v>239</v>
      </c>
      <c r="C3" s="66"/>
      <c r="D3" s="66">
        <v>1100.5291005291001</v>
      </c>
      <c r="E3" s="66"/>
      <c r="F3" s="66">
        <v>6400</v>
      </c>
      <c r="G3" s="66"/>
      <c r="H3" s="66"/>
      <c r="I3" s="66"/>
      <c r="J3" s="66"/>
      <c r="K3" s="66">
        <v>125000</v>
      </c>
      <c r="L3" s="66"/>
      <c r="M3" s="66"/>
      <c r="N3" s="66">
        <v>1485.7142857142901</v>
      </c>
    </row>
    <row r="4" spans="1:27">
      <c r="A4" s="52" t="s">
        <v>133</v>
      </c>
      <c r="B4" s="36" t="s">
        <v>220</v>
      </c>
      <c r="O4" s="67"/>
      <c r="P4" s="67">
        <v>5217.9487179487196</v>
      </c>
      <c r="Q4" s="67"/>
      <c r="R4" s="67"/>
      <c r="S4" s="67">
        <v>11088.2352941176</v>
      </c>
      <c r="T4" s="67"/>
      <c r="U4" s="67"/>
      <c r="V4" s="67">
        <v>3863.2478632478601</v>
      </c>
      <c r="W4" s="67"/>
      <c r="X4" s="67">
        <v>14419.3548387097</v>
      </c>
      <c r="Y4" s="67">
        <v>6000</v>
      </c>
      <c r="Z4" s="67"/>
      <c r="AA4" s="67"/>
    </row>
    <row r="5" spans="1:27">
      <c r="A5" s="52" t="s">
        <v>210</v>
      </c>
      <c r="B5" s="36" t="s">
        <v>221</v>
      </c>
      <c r="O5" s="67">
        <v>1038956.52173913</v>
      </c>
      <c r="P5" s="67">
        <v>149581.196581197</v>
      </c>
      <c r="Q5" s="67">
        <v>346370.37037036999</v>
      </c>
      <c r="R5" s="67"/>
      <c r="S5" s="67"/>
      <c r="T5" s="67"/>
      <c r="U5" s="67"/>
      <c r="V5" s="67"/>
      <c r="W5" s="67"/>
      <c r="X5" s="67">
        <v>485451.61290322599</v>
      </c>
      <c r="Y5" s="67">
        <v>1098000</v>
      </c>
      <c r="Z5" s="67">
        <v>14226.4150943396</v>
      </c>
      <c r="AA5" s="67"/>
    </row>
    <row r="6" spans="1:27">
      <c r="A6" s="36" t="s">
        <v>110</v>
      </c>
      <c r="B6" s="36" t="s">
        <v>283</v>
      </c>
      <c r="C6" s="66"/>
      <c r="D6" s="66"/>
      <c r="E6" s="66"/>
      <c r="F6" s="66"/>
      <c r="G6" s="66"/>
      <c r="H6" s="66">
        <v>26742.857142857101</v>
      </c>
      <c r="I6" s="66"/>
      <c r="J6" s="66"/>
      <c r="K6" s="66"/>
      <c r="L6" s="66"/>
      <c r="M6" s="66"/>
      <c r="N6" s="66"/>
    </row>
    <row r="7" spans="1:27">
      <c r="A7" s="52" t="s">
        <v>80</v>
      </c>
      <c r="B7" s="36" t="s">
        <v>257</v>
      </c>
      <c r="C7" s="66"/>
      <c r="D7" s="66"/>
      <c r="E7" s="66"/>
      <c r="F7" s="66"/>
      <c r="G7" s="66"/>
      <c r="H7" s="66">
        <v>14857.142857142901</v>
      </c>
      <c r="I7" s="66"/>
      <c r="J7" s="66"/>
      <c r="K7" s="66"/>
      <c r="L7" s="66"/>
      <c r="M7" s="66"/>
      <c r="N7" s="66"/>
    </row>
    <row r="8" spans="1:27">
      <c r="A8" s="52" t="s">
        <v>78</v>
      </c>
      <c r="B8" s="36" t="s">
        <v>222</v>
      </c>
      <c r="C8" s="66"/>
      <c r="D8" s="66"/>
      <c r="E8" s="66"/>
      <c r="F8" s="66"/>
      <c r="G8" s="66"/>
      <c r="H8" s="66">
        <v>29714.285714285699</v>
      </c>
      <c r="I8" s="66">
        <v>46222.222222222197</v>
      </c>
      <c r="J8" s="66"/>
      <c r="K8" s="66"/>
      <c r="L8" s="66"/>
      <c r="M8" s="66"/>
      <c r="N8" s="66"/>
    </row>
    <row r="9" spans="1:27">
      <c r="A9" s="52" t="s">
        <v>113</v>
      </c>
      <c r="B9" s="36" t="s">
        <v>277</v>
      </c>
      <c r="C9" s="66"/>
      <c r="D9" s="66"/>
      <c r="E9" s="66"/>
      <c r="F9" s="66"/>
      <c r="G9" s="66"/>
      <c r="H9" s="66">
        <v>1485.7142857142901</v>
      </c>
      <c r="I9" s="66"/>
      <c r="J9" s="66"/>
      <c r="K9" s="66"/>
      <c r="L9" s="66"/>
      <c r="M9" s="66"/>
      <c r="N9" s="66"/>
    </row>
    <row r="10" spans="1:27">
      <c r="A10" s="52" t="s">
        <v>119</v>
      </c>
      <c r="B10" s="36" t="s">
        <v>278</v>
      </c>
      <c r="C10" s="66"/>
      <c r="D10" s="66"/>
      <c r="E10" s="66"/>
      <c r="F10" s="66"/>
      <c r="G10" s="66"/>
      <c r="H10" s="66">
        <v>1485.7142857142901</v>
      </c>
      <c r="I10" s="66">
        <v>4622.2222222222199</v>
      </c>
      <c r="J10" s="66"/>
      <c r="K10" s="66"/>
      <c r="L10" s="66"/>
      <c r="M10" s="66"/>
      <c r="N10" s="66"/>
    </row>
    <row r="11" spans="1:27">
      <c r="A11" s="52" t="s">
        <v>134</v>
      </c>
      <c r="B11" s="36" t="s">
        <v>223</v>
      </c>
      <c r="O11" s="67"/>
      <c r="P11" s="67"/>
      <c r="Q11" s="67"/>
      <c r="R11" s="67"/>
      <c r="S11" s="67"/>
      <c r="T11" s="67"/>
      <c r="U11" s="67"/>
      <c r="V11" s="67"/>
      <c r="W11" s="67">
        <v>18685.714285714301</v>
      </c>
      <c r="X11" s="67"/>
      <c r="Y11" s="67"/>
      <c r="Z11" s="67"/>
      <c r="AA11" s="67">
        <v>7414.1414141414098</v>
      </c>
    </row>
    <row r="12" spans="1:27">
      <c r="A12" s="52" t="s">
        <v>76</v>
      </c>
      <c r="B12" s="36" t="s">
        <v>224</v>
      </c>
      <c r="C12" s="66"/>
      <c r="D12" s="66"/>
      <c r="E12" s="66"/>
      <c r="F12" s="66">
        <v>16000</v>
      </c>
      <c r="G12" s="66">
        <v>15200</v>
      </c>
      <c r="H12" s="66">
        <v>3268571.42857143</v>
      </c>
      <c r="I12" s="66">
        <v>5650666.6666666698</v>
      </c>
      <c r="J12" s="66">
        <v>13750000</v>
      </c>
      <c r="K12" s="66"/>
      <c r="L12" s="66">
        <v>141818.181818182</v>
      </c>
      <c r="M12" s="66">
        <v>26000</v>
      </c>
      <c r="N12" s="66"/>
    </row>
    <row r="13" spans="1:27">
      <c r="A13" s="52" t="s">
        <v>75</v>
      </c>
      <c r="B13" s="36" t="s">
        <v>225</v>
      </c>
      <c r="C13" s="66"/>
      <c r="D13" s="66"/>
      <c r="E13" s="66"/>
      <c r="F13" s="66"/>
      <c r="G13" s="66"/>
      <c r="H13" s="66">
        <v>193142.85714285701</v>
      </c>
      <c r="I13" s="66"/>
      <c r="J13" s="66">
        <v>937500</v>
      </c>
      <c r="K13" s="66"/>
      <c r="L13" s="66"/>
      <c r="M13" s="66"/>
      <c r="N13" s="66"/>
    </row>
    <row r="14" spans="1:27">
      <c r="A14" s="52" t="s">
        <v>77</v>
      </c>
      <c r="B14" s="36" t="s">
        <v>226</v>
      </c>
      <c r="C14" s="66"/>
      <c r="D14" s="66"/>
      <c r="E14" s="66"/>
      <c r="F14" s="66"/>
      <c r="G14" s="66">
        <v>44800</v>
      </c>
      <c r="H14" s="66">
        <v>193142.85714285701</v>
      </c>
      <c r="I14" s="66"/>
      <c r="J14" s="66"/>
      <c r="K14" s="66"/>
      <c r="L14" s="66"/>
      <c r="M14" s="66"/>
      <c r="N14" s="66"/>
    </row>
    <row r="15" spans="1:27">
      <c r="A15" s="52" t="s">
        <v>74</v>
      </c>
      <c r="B15" s="36" t="s">
        <v>227</v>
      </c>
      <c r="C15" s="66"/>
      <c r="D15" s="66"/>
      <c r="E15" s="66"/>
      <c r="F15" s="66">
        <v>11200</v>
      </c>
      <c r="G15" s="66">
        <v>48000</v>
      </c>
      <c r="H15" s="66">
        <v>208000</v>
      </c>
      <c r="I15" s="66">
        <v>80888.888888888905</v>
      </c>
      <c r="J15" s="66"/>
      <c r="K15" s="66">
        <v>333333.33333333302</v>
      </c>
      <c r="L15" s="66">
        <v>127636.363636364</v>
      </c>
      <c r="M15" s="66"/>
      <c r="N15" s="66"/>
    </row>
    <row r="16" spans="1:27">
      <c r="A16" s="52" t="s">
        <v>70</v>
      </c>
      <c r="B16" s="36" t="s">
        <v>279</v>
      </c>
      <c r="C16" s="66"/>
      <c r="D16" s="66"/>
      <c r="E16" s="66"/>
      <c r="F16" s="66"/>
      <c r="G16" s="66">
        <v>8000</v>
      </c>
      <c r="H16" s="66">
        <v>2436571.42857143</v>
      </c>
      <c r="I16" s="66">
        <v>1502222.2222222199</v>
      </c>
      <c r="J16" s="66">
        <v>4062500</v>
      </c>
      <c r="K16" s="66">
        <v>1666666.66666667</v>
      </c>
      <c r="L16" s="66">
        <v>94545.4545454545</v>
      </c>
      <c r="M16" s="66">
        <v>156000</v>
      </c>
      <c r="N16" s="66">
        <v>44571.428571428602</v>
      </c>
    </row>
    <row r="17" spans="1:27">
      <c r="A17" s="52" t="s">
        <v>286</v>
      </c>
      <c r="B17" s="36" t="s">
        <v>280</v>
      </c>
      <c r="C17" s="66"/>
      <c r="D17" s="66"/>
      <c r="E17" s="66">
        <v>1733.3333333333301</v>
      </c>
      <c r="F17" s="66"/>
      <c r="G17" s="66"/>
      <c r="H17" s="66">
        <v>44571.428571428602</v>
      </c>
      <c r="I17" s="66"/>
      <c r="J17" s="66"/>
      <c r="K17" s="66"/>
      <c r="L17" s="66"/>
      <c r="M17" s="66"/>
      <c r="N17" s="66"/>
    </row>
    <row r="18" spans="1:27">
      <c r="A18" s="52" t="s">
        <v>60</v>
      </c>
      <c r="B18" s="36" t="s">
        <v>271</v>
      </c>
      <c r="C18" s="66"/>
      <c r="D18" s="66"/>
      <c r="E18" s="66"/>
      <c r="F18" s="66"/>
      <c r="G18" s="66"/>
      <c r="H18" s="66"/>
      <c r="I18" s="66"/>
      <c r="J18" s="66">
        <v>62500</v>
      </c>
      <c r="K18" s="66">
        <v>41666.666666666701</v>
      </c>
      <c r="L18" s="66"/>
      <c r="M18" s="66"/>
      <c r="N18" s="66"/>
    </row>
    <row r="19" spans="1:27">
      <c r="A19" s="52" t="s">
        <v>35</v>
      </c>
      <c r="B19" s="36" t="s">
        <v>228</v>
      </c>
      <c r="C19" s="66"/>
      <c r="D19" s="66">
        <v>2751.3227513227498</v>
      </c>
      <c r="E19" s="66">
        <v>8666.6666666666697</v>
      </c>
      <c r="F19" s="66">
        <v>1600</v>
      </c>
      <c r="G19" s="66">
        <v>1600</v>
      </c>
      <c r="H19" s="66">
        <v>29714.285714285699</v>
      </c>
      <c r="I19" s="66">
        <v>3466.6666666666702</v>
      </c>
      <c r="J19" s="66"/>
      <c r="K19" s="66">
        <v>41666.666666666701</v>
      </c>
      <c r="L19" s="66">
        <v>4727.2727272727298</v>
      </c>
      <c r="M19" s="66"/>
      <c r="N19" s="66"/>
    </row>
    <row r="20" spans="1:27">
      <c r="A20" s="52" t="s">
        <v>42</v>
      </c>
      <c r="B20" s="52" t="s">
        <v>264</v>
      </c>
      <c r="C20" s="66">
        <v>106.28019323671499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spans="1:27">
      <c r="A21" s="52" t="s">
        <v>38</v>
      </c>
      <c r="B21" s="36" t="s">
        <v>229</v>
      </c>
      <c r="C21" s="66"/>
      <c r="D21" s="66"/>
      <c r="E21" s="66"/>
      <c r="F21" s="66"/>
      <c r="G21" s="66">
        <v>4000</v>
      </c>
      <c r="H21" s="66">
        <v>19314.285714285699</v>
      </c>
      <c r="I21" s="66">
        <v>6933.3333333333303</v>
      </c>
      <c r="J21" s="66"/>
      <c r="K21" s="66"/>
      <c r="L21" s="66"/>
      <c r="M21" s="66"/>
      <c r="N21" s="66"/>
    </row>
    <row r="22" spans="1:27">
      <c r="A22" s="52" t="s">
        <v>40</v>
      </c>
      <c r="B22" s="36" t="s">
        <v>230</v>
      </c>
      <c r="C22" s="66"/>
      <c r="D22" s="66">
        <v>550.26455026455005</v>
      </c>
      <c r="E22" s="66">
        <v>1733.3333333333301</v>
      </c>
      <c r="F22" s="66"/>
      <c r="G22" s="66"/>
      <c r="H22" s="66"/>
      <c r="I22" s="66"/>
      <c r="J22" s="66"/>
      <c r="K22" s="66"/>
      <c r="L22" s="66"/>
      <c r="M22" s="66"/>
      <c r="N22" s="66"/>
    </row>
    <row r="23" spans="1:27">
      <c r="A23" s="52" t="s">
        <v>41</v>
      </c>
      <c r="B23" s="36" t="s">
        <v>231</v>
      </c>
      <c r="C23" s="66"/>
      <c r="D23" s="66"/>
      <c r="E23" s="66"/>
      <c r="F23" s="66">
        <v>4800</v>
      </c>
      <c r="G23" s="66">
        <v>8000</v>
      </c>
      <c r="H23" s="66">
        <v>16342.857142857099</v>
      </c>
      <c r="I23" s="66"/>
      <c r="J23" s="66"/>
      <c r="K23" s="66">
        <v>125000</v>
      </c>
      <c r="L23" s="66">
        <v>14181.8181818182</v>
      </c>
      <c r="M23" s="66">
        <v>31200</v>
      </c>
      <c r="N23" s="66">
        <v>32685.714285714301</v>
      </c>
    </row>
    <row r="24" spans="1:27">
      <c r="A24" s="52" t="s">
        <v>135</v>
      </c>
      <c r="B24" s="36" t="s">
        <v>265</v>
      </c>
      <c r="O24" s="67">
        <v>2985.5072463768101</v>
      </c>
      <c r="P24" s="67"/>
      <c r="Q24" s="67"/>
      <c r="R24" s="67"/>
      <c r="S24" s="67">
        <v>5544.1176470588198</v>
      </c>
      <c r="T24" s="67"/>
      <c r="U24" s="67"/>
      <c r="V24" s="67">
        <v>5794.8717948717904</v>
      </c>
      <c r="W24" s="67">
        <v>40485.714285714297</v>
      </c>
      <c r="X24" s="67">
        <v>4806.4516129032299</v>
      </c>
      <c r="Y24" s="67">
        <v>6000</v>
      </c>
      <c r="Z24" s="67"/>
      <c r="AA24" s="67">
        <v>1853.5353535353499</v>
      </c>
    </row>
    <row r="25" spans="1:27">
      <c r="A25" s="36" t="s">
        <v>194</v>
      </c>
      <c r="B25" s="36" t="s">
        <v>232</v>
      </c>
      <c r="C25" s="66"/>
      <c r="D25" s="66">
        <v>2751.3227513227498</v>
      </c>
      <c r="E25" s="66">
        <v>29466.666666666701</v>
      </c>
      <c r="F25" s="66">
        <v>46400</v>
      </c>
      <c r="G25" s="66">
        <v>55200</v>
      </c>
      <c r="H25" s="66">
        <v>157485.714285714</v>
      </c>
      <c r="I25" s="66"/>
      <c r="J25" s="66">
        <v>31250</v>
      </c>
      <c r="K25" s="66">
        <v>83333.333333333299</v>
      </c>
      <c r="L25" s="66">
        <v>56727.272727272699</v>
      </c>
      <c r="M25" s="66">
        <v>23400</v>
      </c>
      <c r="N25" s="66">
        <v>10400</v>
      </c>
      <c r="O25" s="67">
        <v>20898.550724637698</v>
      </c>
      <c r="P25" s="67">
        <v>10435.897435897399</v>
      </c>
      <c r="Q25" s="67">
        <v>8296.2962962962993</v>
      </c>
      <c r="R25" s="67">
        <v>4709.6774193548399</v>
      </c>
      <c r="S25" s="67">
        <v>40656.862745097998</v>
      </c>
      <c r="T25" s="67">
        <v>6888.8888888888896</v>
      </c>
      <c r="U25" s="67">
        <v>1702.0202020202</v>
      </c>
      <c r="V25" s="67">
        <v>13521.3675213675</v>
      </c>
      <c r="W25" s="67">
        <v>193085.714285714</v>
      </c>
      <c r="X25" s="67">
        <v>28838.7096774194</v>
      </c>
      <c r="Y25" s="67">
        <v>36000</v>
      </c>
      <c r="Z25" s="67">
        <v>4742.1383647798702</v>
      </c>
      <c r="AA25" s="67">
        <v>5560.6060606060601</v>
      </c>
    </row>
    <row r="26" spans="1:27">
      <c r="A26" s="52" t="s">
        <v>39</v>
      </c>
      <c r="B26" s="36" t="s">
        <v>233</v>
      </c>
      <c r="C26" s="66"/>
      <c r="D26" s="66"/>
      <c r="E26" s="66"/>
      <c r="F26" s="66"/>
      <c r="G26" s="66"/>
      <c r="H26" s="66">
        <v>16342.857142857099</v>
      </c>
      <c r="I26" s="66">
        <v>1155.55555555556</v>
      </c>
      <c r="J26" s="66"/>
      <c r="K26" s="66">
        <v>41666.666666666701</v>
      </c>
      <c r="L26" s="66"/>
      <c r="M26" s="66"/>
      <c r="N26" s="66"/>
    </row>
    <row r="27" spans="1:27">
      <c r="A27" s="36" t="s">
        <v>195</v>
      </c>
      <c r="B27" s="36" t="s">
        <v>234</v>
      </c>
      <c r="C27" s="66">
        <v>106.28019323671499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</row>
    <row r="28" spans="1:27">
      <c r="A28" s="52" t="s">
        <v>136</v>
      </c>
      <c r="B28" s="36" t="s">
        <v>284</v>
      </c>
      <c r="O28" s="67"/>
      <c r="P28" s="67"/>
      <c r="Q28" s="67"/>
      <c r="R28" s="67">
        <v>9419.3548387096798</v>
      </c>
      <c r="S28" s="67"/>
      <c r="T28" s="67"/>
      <c r="U28" s="67"/>
      <c r="V28" s="67"/>
      <c r="W28" s="67"/>
      <c r="X28" s="67"/>
      <c r="Y28" s="67"/>
      <c r="Z28" s="67"/>
      <c r="AA28" s="67"/>
    </row>
    <row r="29" spans="1:27">
      <c r="A29" s="36" t="s">
        <v>129</v>
      </c>
      <c r="B29" s="36" t="s">
        <v>258</v>
      </c>
      <c r="C29" s="66"/>
      <c r="D29" s="66"/>
      <c r="E29" s="66"/>
      <c r="F29" s="66"/>
      <c r="G29" s="66"/>
      <c r="H29" s="66">
        <v>5942.8571428571404</v>
      </c>
      <c r="I29" s="66">
        <v>27733.333333333299</v>
      </c>
      <c r="J29" s="66"/>
      <c r="K29" s="66"/>
      <c r="L29" s="66"/>
      <c r="M29" s="66"/>
      <c r="N29" s="66"/>
    </row>
    <row r="30" spans="1:27">
      <c r="A30" s="38" t="s">
        <v>84</v>
      </c>
      <c r="B30" s="36" t="s">
        <v>282</v>
      </c>
      <c r="C30" s="66"/>
      <c r="D30" s="66"/>
      <c r="E30" s="66">
        <v>3466.6666666666702</v>
      </c>
      <c r="F30" s="66">
        <v>44800</v>
      </c>
      <c r="G30" s="66">
        <v>25600</v>
      </c>
      <c r="H30" s="66">
        <v>1271771.42857143</v>
      </c>
      <c r="I30" s="66">
        <v>528088.88888888899</v>
      </c>
      <c r="J30" s="66">
        <v>1593750</v>
      </c>
      <c r="K30" s="66">
        <v>2000000</v>
      </c>
      <c r="L30" s="66">
        <v>99272.727272727294</v>
      </c>
      <c r="M30" s="66">
        <v>39000</v>
      </c>
      <c r="N30" s="66">
        <v>25257.142857142899</v>
      </c>
      <c r="O30" s="67">
        <v>2985.5072463768101</v>
      </c>
      <c r="P30" s="67">
        <v>1739.3162393162399</v>
      </c>
      <c r="Q30" s="67"/>
      <c r="R30" s="67">
        <v>1569.8924731182799</v>
      </c>
      <c r="S30" s="67">
        <v>7392.1568627450997</v>
      </c>
      <c r="T30" s="67"/>
      <c r="U30" s="67"/>
      <c r="V30" s="67"/>
      <c r="W30" s="67">
        <v>9342.8571428571395</v>
      </c>
      <c r="X30" s="67">
        <v>4806.4516129032299</v>
      </c>
      <c r="Y30" s="67">
        <v>6000</v>
      </c>
      <c r="Z30" s="67"/>
      <c r="AA30" s="67"/>
    </row>
    <row r="31" spans="1:27">
      <c r="A31" s="52" t="s">
        <v>90</v>
      </c>
      <c r="B31" s="36" t="s">
        <v>267</v>
      </c>
      <c r="C31" s="66"/>
      <c r="D31" s="66"/>
      <c r="E31" s="66"/>
      <c r="F31" s="66"/>
      <c r="G31" s="66"/>
      <c r="H31" s="66"/>
      <c r="I31" s="66">
        <v>10400</v>
      </c>
      <c r="J31" s="66">
        <v>187500</v>
      </c>
      <c r="K31" s="66"/>
      <c r="L31" s="66"/>
      <c r="M31" s="66"/>
      <c r="N31" s="66"/>
    </row>
    <row r="32" spans="1:27">
      <c r="A32" s="52" t="s">
        <v>289</v>
      </c>
      <c r="B32" s="36" t="s">
        <v>235</v>
      </c>
      <c r="O32" s="67"/>
      <c r="P32" s="67"/>
      <c r="Q32" s="67">
        <v>2074.0740740740698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spans="1:27">
      <c r="A33" s="52" t="s">
        <v>137</v>
      </c>
      <c r="B33" s="36" t="s">
        <v>272</v>
      </c>
      <c r="O33" s="67"/>
      <c r="P33" s="67"/>
      <c r="Q33" s="67"/>
      <c r="R33" s="67"/>
      <c r="S33" s="67">
        <v>1848.0392156862699</v>
      </c>
      <c r="T33" s="67"/>
      <c r="U33" s="67"/>
      <c r="V33" s="67"/>
      <c r="W33" s="67"/>
      <c r="X33" s="67"/>
      <c r="Y33" s="67">
        <v>6000</v>
      </c>
      <c r="Z33" s="67"/>
      <c r="AA33" s="67"/>
    </row>
    <row r="34" spans="1:27">
      <c r="A34" s="52" t="s">
        <v>57</v>
      </c>
      <c r="B34" s="36" t="s">
        <v>259</v>
      </c>
      <c r="C34" s="66"/>
      <c r="D34" s="66"/>
      <c r="E34" s="66"/>
      <c r="F34" s="66"/>
      <c r="G34" s="66"/>
      <c r="H34" s="66">
        <v>14857.142857142901</v>
      </c>
      <c r="I34" s="66">
        <v>13866.666666666701</v>
      </c>
      <c r="J34" s="66">
        <v>93750</v>
      </c>
      <c r="K34" s="66"/>
      <c r="L34" s="66"/>
      <c r="M34" s="66">
        <v>5200</v>
      </c>
      <c r="N34" s="66"/>
    </row>
    <row r="35" spans="1:27">
      <c r="A35" s="52" t="s">
        <v>287</v>
      </c>
      <c r="B35" s="36" t="s">
        <v>268</v>
      </c>
      <c r="O35" s="67"/>
      <c r="P35" s="67"/>
      <c r="Q35" s="67"/>
      <c r="R35" s="67"/>
      <c r="S35" s="67"/>
      <c r="T35" s="67"/>
      <c r="U35" s="67">
        <v>1702.0202020202</v>
      </c>
      <c r="V35" s="67"/>
      <c r="W35" s="67"/>
      <c r="X35" s="67"/>
      <c r="Y35" s="67"/>
      <c r="Z35" s="67"/>
      <c r="AA35" s="67"/>
    </row>
    <row r="36" spans="1:27">
      <c r="A36" s="52" t="s">
        <v>138</v>
      </c>
      <c r="B36" s="52" t="s">
        <v>263</v>
      </c>
      <c r="O36" s="67"/>
      <c r="P36" s="67"/>
      <c r="Q36" s="67"/>
      <c r="R36" s="67"/>
      <c r="S36" s="67"/>
      <c r="T36" s="67"/>
      <c r="U36" s="67"/>
      <c r="V36" s="67"/>
      <c r="W36" s="67">
        <v>3114.2857142857101</v>
      </c>
      <c r="X36" s="67"/>
      <c r="Y36" s="67"/>
      <c r="Z36" s="67"/>
      <c r="AA36" s="67"/>
    </row>
    <row r="37" spans="1:27">
      <c r="A37" s="36" t="s">
        <v>361</v>
      </c>
      <c r="B37" s="36" t="s">
        <v>393</v>
      </c>
      <c r="C37" s="66"/>
      <c r="D37" s="66"/>
      <c r="E37" s="66"/>
      <c r="F37" s="66"/>
      <c r="G37" s="66">
        <v>3200</v>
      </c>
      <c r="H37" s="66">
        <v>19314.285714285699</v>
      </c>
      <c r="I37" s="66">
        <v>15022.222222222201</v>
      </c>
      <c r="J37" s="66">
        <v>281250</v>
      </c>
      <c r="K37" s="66"/>
      <c r="L37" s="66"/>
      <c r="M37" s="66">
        <v>7800</v>
      </c>
      <c r="N37" s="66"/>
    </row>
    <row r="38" spans="1:27">
      <c r="A38" s="52" t="s">
        <v>54</v>
      </c>
      <c r="B38" s="36" t="s">
        <v>269</v>
      </c>
      <c r="C38" s="66"/>
      <c r="D38" s="66"/>
      <c r="E38" s="66"/>
      <c r="F38" s="66"/>
      <c r="G38" s="66">
        <v>3200</v>
      </c>
      <c r="H38" s="66"/>
      <c r="I38" s="66"/>
      <c r="J38" s="66"/>
      <c r="K38" s="66"/>
      <c r="L38" s="66"/>
      <c r="M38" s="66"/>
      <c r="N38" s="66"/>
      <c r="O38" s="67">
        <v>14927.5362318841</v>
      </c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>
        <v>11121.2121212121</v>
      </c>
    </row>
    <row r="39" spans="1:27">
      <c r="A39" s="52" t="s">
        <v>81</v>
      </c>
      <c r="B39" s="36" t="s">
        <v>236</v>
      </c>
      <c r="C39" s="66">
        <v>5101.4492753623199</v>
      </c>
      <c r="D39" s="66"/>
      <c r="E39" s="66">
        <v>86666.666666666701</v>
      </c>
      <c r="F39" s="66"/>
      <c r="G39" s="66">
        <v>8000</v>
      </c>
      <c r="H39" s="66"/>
      <c r="I39" s="66"/>
      <c r="J39" s="66"/>
      <c r="K39" s="66"/>
      <c r="L39" s="66"/>
      <c r="M39" s="66"/>
      <c r="N39" s="66"/>
    </row>
    <row r="40" spans="1:27">
      <c r="A40" s="36" t="s">
        <v>103</v>
      </c>
      <c r="B40" s="36" t="s">
        <v>237</v>
      </c>
      <c r="C40" s="66"/>
      <c r="D40" s="66"/>
      <c r="E40" s="66"/>
      <c r="F40" s="66"/>
      <c r="G40" s="66"/>
      <c r="H40" s="66"/>
      <c r="I40" s="66">
        <v>2311.1111111111099</v>
      </c>
      <c r="J40" s="66"/>
      <c r="K40" s="66"/>
      <c r="L40" s="66"/>
      <c r="M40" s="66"/>
      <c r="N40" s="66"/>
    </row>
    <row r="41" spans="1:27">
      <c r="A41" s="36" t="s">
        <v>196</v>
      </c>
      <c r="B41" s="36" t="s">
        <v>238</v>
      </c>
      <c r="C41" s="66"/>
      <c r="D41" s="66"/>
      <c r="E41" s="66"/>
      <c r="F41" s="66"/>
      <c r="G41" s="66"/>
      <c r="H41" s="66">
        <v>1485.7142857142901</v>
      </c>
      <c r="I41" s="66"/>
      <c r="J41" s="66">
        <v>31250</v>
      </c>
      <c r="K41" s="66"/>
      <c r="L41" s="66"/>
      <c r="M41" s="66"/>
      <c r="N41" s="66"/>
      <c r="V41" s="67">
        <v>1931.62393162393</v>
      </c>
      <c r="W41" s="67"/>
      <c r="X41" s="67"/>
      <c r="Y41" s="67"/>
      <c r="Z41" s="67"/>
      <c r="AA41" s="67">
        <v>1853.5353535353499</v>
      </c>
    </row>
    <row r="42" spans="1:27">
      <c r="A42" s="52" t="s">
        <v>139</v>
      </c>
      <c r="B42" s="36" t="s">
        <v>281</v>
      </c>
      <c r="O42" s="67"/>
      <c r="P42" s="67"/>
      <c r="Q42" s="67"/>
      <c r="R42" s="67"/>
      <c r="S42" s="67">
        <v>1848.0392156862699</v>
      </c>
      <c r="T42" s="67"/>
      <c r="U42" s="67"/>
      <c r="V42" s="67">
        <v>1931.62393162393</v>
      </c>
      <c r="W42" s="67"/>
      <c r="X42" s="67"/>
      <c r="Y42" s="67"/>
      <c r="Z42" s="67"/>
      <c r="AA42" s="67"/>
    </row>
    <row r="43" spans="1:27">
      <c r="A43" s="36" t="s">
        <v>108</v>
      </c>
      <c r="B43" s="36" t="s">
        <v>240</v>
      </c>
      <c r="C43" s="66"/>
      <c r="D43" s="66"/>
      <c r="E43" s="66"/>
      <c r="F43" s="66"/>
      <c r="G43" s="66"/>
      <c r="H43" s="66"/>
      <c r="I43" s="66"/>
      <c r="J43" s="66"/>
      <c r="K43" s="66"/>
      <c r="L43" s="66">
        <v>4727.2727272727298</v>
      </c>
      <c r="M43" s="66"/>
      <c r="N43" s="66"/>
      <c r="T43" s="67">
        <v>3444.4444444444398</v>
      </c>
    </row>
    <row r="44" spans="1:27">
      <c r="A44" s="57" t="s">
        <v>290</v>
      </c>
      <c r="B44" s="36" t="s">
        <v>241</v>
      </c>
      <c r="O44" s="67"/>
      <c r="P44" s="67">
        <v>10435.897435897399</v>
      </c>
      <c r="Q44" s="67">
        <v>4148.1481481481496</v>
      </c>
      <c r="R44" s="67">
        <v>1569.8924731182799</v>
      </c>
      <c r="S44" s="67">
        <v>3696.0784313725499</v>
      </c>
      <c r="T44" s="67">
        <v>13777.777777777799</v>
      </c>
      <c r="U44" s="67">
        <v>5106.0606060606096</v>
      </c>
      <c r="V44" s="67">
        <v>13521.3675213675</v>
      </c>
      <c r="W44" s="67"/>
      <c r="X44" s="67">
        <v>28838.7096774194</v>
      </c>
      <c r="Y44" s="67"/>
      <c r="Z44" s="67">
        <v>7113.2075471698099</v>
      </c>
      <c r="AA44" s="67">
        <v>5560.6060606060601</v>
      </c>
    </row>
    <row r="45" spans="1:27">
      <c r="A45" s="52" t="s">
        <v>126</v>
      </c>
      <c r="B45" s="36" t="s">
        <v>242</v>
      </c>
      <c r="C45" s="66"/>
      <c r="D45" s="66"/>
      <c r="E45" s="66"/>
      <c r="F45" s="66"/>
      <c r="G45" s="66"/>
      <c r="H45" s="66"/>
      <c r="I45" s="66">
        <v>17333.333333333299</v>
      </c>
      <c r="J45" s="66"/>
      <c r="K45" s="66"/>
      <c r="L45" s="66"/>
      <c r="M45" s="66"/>
      <c r="N45" s="66"/>
      <c r="P45" s="67">
        <v>3478.6324786324799</v>
      </c>
      <c r="Q45" s="67">
        <v>4148.1481481481496</v>
      </c>
      <c r="R45" s="67"/>
      <c r="S45" s="67"/>
      <c r="T45" s="67">
        <v>3444.4444444444398</v>
      </c>
      <c r="U45" s="67"/>
      <c r="V45" s="67">
        <v>7726.4957264957302</v>
      </c>
      <c r="W45" s="67">
        <v>3114.2857142857101</v>
      </c>
      <c r="X45" s="67"/>
      <c r="Y45" s="68"/>
      <c r="Z45" s="67">
        <v>2371.0691823899401</v>
      </c>
    </row>
    <row r="46" spans="1:27">
      <c r="A46" s="36" t="s">
        <v>89</v>
      </c>
      <c r="B46" s="36" t="s">
        <v>270</v>
      </c>
      <c r="C46" s="66"/>
      <c r="D46" s="66"/>
      <c r="E46" s="66"/>
      <c r="F46" s="66"/>
      <c r="G46" s="66"/>
      <c r="H46" s="66">
        <v>5942.8571428571404</v>
      </c>
      <c r="I46" s="66">
        <v>3466.6666666666702</v>
      </c>
      <c r="J46" s="66"/>
      <c r="K46" s="66"/>
      <c r="L46" s="66"/>
      <c r="M46" s="66"/>
      <c r="N46" s="66"/>
    </row>
    <row r="47" spans="1:27">
      <c r="A47" s="36" t="s">
        <v>85</v>
      </c>
      <c r="B47" s="36" t="s">
        <v>243</v>
      </c>
      <c r="C47" s="66"/>
      <c r="D47" s="66"/>
      <c r="E47" s="66"/>
      <c r="F47" s="66"/>
      <c r="G47" s="66"/>
      <c r="H47" s="66">
        <v>53485.714285714297</v>
      </c>
      <c r="I47" s="66">
        <v>36977.777777777803</v>
      </c>
      <c r="J47" s="66"/>
      <c r="K47" s="66">
        <v>41666.666666666701</v>
      </c>
      <c r="L47" s="66">
        <v>9454.5454545454504</v>
      </c>
      <c r="M47" s="66"/>
      <c r="N47" s="66"/>
      <c r="W47" s="67">
        <v>6228.5714285714303</v>
      </c>
    </row>
    <row r="48" spans="1:27">
      <c r="A48" s="52" t="s">
        <v>140</v>
      </c>
      <c r="B48" s="36" t="s">
        <v>273</v>
      </c>
      <c r="O48" s="67"/>
      <c r="P48" s="67"/>
      <c r="Q48" s="67"/>
      <c r="R48" s="67"/>
      <c r="S48" s="67"/>
      <c r="T48" s="67"/>
      <c r="U48" s="67"/>
      <c r="V48" s="67"/>
      <c r="W48" s="67">
        <v>12457.142857142901</v>
      </c>
      <c r="X48" s="67"/>
      <c r="Y48" s="67"/>
      <c r="Z48" s="67"/>
      <c r="AA48" s="67"/>
    </row>
    <row r="49" spans="1:27">
      <c r="A49" s="52" t="s">
        <v>291</v>
      </c>
      <c r="B49" s="36" t="s">
        <v>244</v>
      </c>
      <c r="O49" s="67"/>
      <c r="P49" s="67"/>
      <c r="Q49" s="67">
        <v>76740.740740740701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 spans="1:27">
      <c r="A50" s="36" t="s">
        <v>43</v>
      </c>
      <c r="B50" s="36" t="s">
        <v>260</v>
      </c>
      <c r="C50" s="66"/>
      <c r="D50" s="66"/>
      <c r="E50" s="66">
        <v>5200</v>
      </c>
      <c r="F50" s="66">
        <v>14400</v>
      </c>
      <c r="G50" s="66"/>
      <c r="H50" s="66">
        <v>8914.2857142857101</v>
      </c>
      <c r="I50" s="66"/>
      <c r="J50" s="66"/>
      <c r="K50" s="66"/>
      <c r="L50" s="66"/>
      <c r="M50" s="66">
        <v>13000</v>
      </c>
      <c r="N50" s="66">
        <v>4457.1428571428596</v>
      </c>
    </row>
    <row r="51" spans="1:27">
      <c r="A51" s="36" t="s">
        <v>101</v>
      </c>
      <c r="B51" s="36" t="s">
        <v>261</v>
      </c>
      <c r="C51" s="66"/>
      <c r="D51" s="66"/>
      <c r="E51" s="66"/>
      <c r="F51" s="66"/>
      <c r="G51" s="66"/>
      <c r="H51" s="66"/>
      <c r="I51" s="66">
        <v>1155.55555555556</v>
      </c>
      <c r="J51" s="66"/>
      <c r="K51" s="66"/>
      <c r="L51" s="66"/>
      <c r="M51" s="66">
        <v>7800</v>
      </c>
      <c r="N51" s="66"/>
    </row>
    <row r="52" spans="1:27">
      <c r="A52" s="52" t="s">
        <v>141</v>
      </c>
      <c r="B52" s="36" t="s">
        <v>274</v>
      </c>
      <c r="O52" s="67"/>
      <c r="P52" s="67"/>
      <c r="Q52" s="67"/>
      <c r="R52" s="67">
        <v>1569.8924731182799</v>
      </c>
      <c r="S52" s="67">
        <v>1848.0392156862699</v>
      </c>
      <c r="T52" s="67"/>
      <c r="U52" s="67"/>
      <c r="V52" s="67"/>
      <c r="W52" s="67">
        <v>3114.2857142857101</v>
      </c>
      <c r="X52" s="67">
        <v>4806.4516129032299</v>
      </c>
      <c r="Y52" s="67"/>
      <c r="Z52" s="67">
        <v>2371.0691823899401</v>
      </c>
      <c r="AA52" s="67"/>
    </row>
    <row r="53" spans="1:27">
      <c r="A53" s="36" t="s">
        <v>97</v>
      </c>
      <c r="B53" s="36" t="s">
        <v>262</v>
      </c>
      <c r="C53" s="66"/>
      <c r="D53" s="66"/>
      <c r="E53" s="66"/>
      <c r="F53" s="66"/>
      <c r="G53" s="66"/>
      <c r="H53" s="66">
        <v>4457.1428571428596</v>
      </c>
      <c r="I53" s="66">
        <v>5777.7777777777801</v>
      </c>
      <c r="J53" s="66">
        <v>31250</v>
      </c>
      <c r="K53" s="66"/>
      <c r="L53" s="66"/>
      <c r="M53" s="66"/>
      <c r="N53" s="66"/>
    </row>
    <row r="54" spans="1:27">
      <c r="A54" s="52" t="s">
        <v>123</v>
      </c>
      <c r="B54" s="36" t="s">
        <v>245</v>
      </c>
      <c r="C54" s="66"/>
      <c r="D54" s="66"/>
      <c r="E54" s="66"/>
      <c r="F54" s="66"/>
      <c r="G54" s="66"/>
      <c r="H54" s="66"/>
      <c r="I54" s="66">
        <v>1155.55555555556</v>
      </c>
      <c r="J54" s="66"/>
      <c r="K54" s="66"/>
      <c r="L54" s="66"/>
      <c r="M54" s="66"/>
      <c r="N54" s="66"/>
    </row>
    <row r="55" spans="1:27">
      <c r="A55" s="36" t="s">
        <v>104</v>
      </c>
      <c r="B55" s="36" t="s">
        <v>246</v>
      </c>
      <c r="C55" s="66"/>
      <c r="D55" s="66"/>
      <c r="E55" s="66"/>
      <c r="F55" s="66"/>
      <c r="G55" s="66"/>
      <c r="H55" s="66"/>
      <c r="I55" s="66">
        <v>18488.888888888901</v>
      </c>
      <c r="J55" s="66">
        <v>375000</v>
      </c>
      <c r="K55" s="66"/>
      <c r="L55" s="66"/>
      <c r="M55" s="66"/>
      <c r="N55" s="66"/>
      <c r="O55" s="67">
        <v>11942.028985507201</v>
      </c>
      <c r="P55" s="67">
        <v>3478.6324786324799</v>
      </c>
      <c r="Q55" s="67"/>
      <c r="R55" s="67">
        <v>4709.6774193548399</v>
      </c>
    </row>
    <row r="56" spans="1:27">
      <c r="A56" s="52" t="s">
        <v>68</v>
      </c>
      <c r="B56" s="36" t="s">
        <v>247</v>
      </c>
      <c r="C56" s="66"/>
      <c r="D56" s="66"/>
      <c r="E56" s="66"/>
      <c r="F56" s="66"/>
      <c r="G56" s="66"/>
      <c r="H56" s="66">
        <v>1485.7142857142901</v>
      </c>
      <c r="I56" s="66"/>
      <c r="J56" s="66"/>
      <c r="K56" s="66"/>
      <c r="L56" s="66"/>
      <c r="M56" s="66"/>
      <c r="N56" s="66"/>
    </row>
    <row r="57" spans="1:27">
      <c r="A57" s="52" t="s">
        <v>67</v>
      </c>
      <c r="B57" s="36" t="s">
        <v>248</v>
      </c>
      <c r="C57" s="66"/>
      <c r="D57" s="66"/>
      <c r="E57" s="66"/>
      <c r="F57" s="66"/>
      <c r="G57" s="66"/>
      <c r="H57" s="66"/>
      <c r="I57" s="66">
        <v>1155.55555555556</v>
      </c>
      <c r="J57" s="66"/>
      <c r="K57" s="66"/>
      <c r="L57" s="66"/>
      <c r="M57" s="66"/>
      <c r="N57" s="66"/>
    </row>
    <row r="58" spans="1:27">
      <c r="A58" s="52" t="s">
        <v>209</v>
      </c>
      <c r="B58" s="36" t="s">
        <v>249</v>
      </c>
      <c r="C58" s="66"/>
      <c r="D58" s="66"/>
      <c r="E58" s="66"/>
      <c r="F58" s="66"/>
      <c r="G58" s="66"/>
      <c r="H58" s="66"/>
      <c r="I58" s="66">
        <v>1155.55555555556</v>
      </c>
      <c r="J58" s="66"/>
      <c r="K58" s="66"/>
      <c r="L58" s="66"/>
      <c r="M58" s="66"/>
      <c r="N58" s="66"/>
    </row>
    <row r="59" spans="1:27">
      <c r="A59" s="52" t="s">
        <v>66</v>
      </c>
      <c r="B59" s="36" t="s">
        <v>250</v>
      </c>
      <c r="C59" s="66"/>
      <c r="D59" s="66"/>
      <c r="E59" s="66"/>
      <c r="F59" s="66"/>
      <c r="G59" s="66"/>
      <c r="H59" s="66"/>
      <c r="I59" s="66">
        <v>1155.55555555556</v>
      </c>
      <c r="J59" s="66"/>
      <c r="K59" s="66"/>
      <c r="L59" s="66"/>
      <c r="M59" s="66"/>
      <c r="N59" s="66"/>
    </row>
    <row r="60" spans="1:27">
      <c r="A60" s="57" t="s">
        <v>142</v>
      </c>
      <c r="B60" s="36" t="s">
        <v>251</v>
      </c>
      <c r="O60" s="67"/>
      <c r="P60" s="67"/>
      <c r="Q60" s="67"/>
      <c r="R60" s="67"/>
      <c r="S60" s="67"/>
      <c r="T60" s="67"/>
      <c r="U60" s="67">
        <v>1702.0202020202</v>
      </c>
      <c r="V60" s="67"/>
      <c r="W60" s="67"/>
      <c r="X60" s="67"/>
      <c r="Y60" s="67"/>
      <c r="Z60" s="67"/>
      <c r="AA60" s="67"/>
    </row>
    <row r="61" spans="1:27">
      <c r="A61" s="52" t="s">
        <v>63</v>
      </c>
      <c r="B61" s="36" t="s">
        <v>275</v>
      </c>
      <c r="C61" s="66"/>
      <c r="D61" s="66"/>
      <c r="E61" s="66"/>
      <c r="F61" s="66"/>
      <c r="G61" s="66"/>
      <c r="H61" s="66">
        <v>4457.1428571428596</v>
      </c>
      <c r="I61" s="66"/>
      <c r="J61" s="66"/>
      <c r="K61" s="66"/>
      <c r="L61" s="66">
        <v>4727.2727272727298</v>
      </c>
      <c r="M61" s="66"/>
      <c r="N61" s="66"/>
      <c r="O61" s="67">
        <v>2985.5072463768101</v>
      </c>
    </row>
    <row r="62" spans="1:27">
      <c r="A62" s="52" t="s">
        <v>49</v>
      </c>
      <c r="B62" s="36" t="s">
        <v>276</v>
      </c>
      <c r="C62" s="66"/>
      <c r="D62" s="66"/>
      <c r="E62" s="66">
        <v>6933.3333333333303</v>
      </c>
      <c r="F62" s="66"/>
      <c r="G62" s="66"/>
      <c r="H62" s="66">
        <v>29714.285714285699</v>
      </c>
      <c r="I62" s="66">
        <v>208000</v>
      </c>
      <c r="J62" s="66">
        <v>1562500</v>
      </c>
      <c r="K62" s="66">
        <v>10416666.6666667</v>
      </c>
      <c r="L62" s="66">
        <v>10589090.909090901</v>
      </c>
      <c r="M62" s="66">
        <v>442000</v>
      </c>
      <c r="N62" s="66">
        <v>44571.428571428602</v>
      </c>
      <c r="O62" s="67">
        <v>8956.5217391304304</v>
      </c>
      <c r="P62" s="67">
        <v>1739.3162393162399</v>
      </c>
      <c r="Q62" s="67">
        <v>6222.2222222222199</v>
      </c>
      <c r="R62" s="67"/>
      <c r="S62" s="67">
        <v>3696.0784313725499</v>
      </c>
      <c r="T62" s="67">
        <v>6888.8888888888896</v>
      </c>
      <c r="U62" s="67"/>
      <c r="V62" s="67">
        <v>1931.62393162393</v>
      </c>
      <c r="W62" s="67">
        <v>9342.8571428571395</v>
      </c>
      <c r="X62" s="67"/>
      <c r="Y62" s="67">
        <v>6000</v>
      </c>
      <c r="Z62" s="67">
        <v>2371.0691823899401</v>
      </c>
    </row>
    <row r="63" spans="1:27">
      <c r="A63" s="52" t="s">
        <v>51</v>
      </c>
      <c r="B63" s="36" t="s">
        <v>252</v>
      </c>
      <c r="C63" s="66"/>
      <c r="D63" s="66"/>
      <c r="E63" s="66"/>
      <c r="F63" s="66"/>
      <c r="G63" s="66"/>
      <c r="H63" s="66">
        <v>31200</v>
      </c>
      <c r="I63" s="66">
        <v>16177.777777777799</v>
      </c>
      <c r="J63" s="66">
        <v>281250</v>
      </c>
      <c r="K63" s="66"/>
      <c r="L63" s="66"/>
      <c r="M63" s="66"/>
      <c r="N63" s="66"/>
    </row>
    <row r="64" spans="1:27">
      <c r="A64" s="52" t="s">
        <v>292</v>
      </c>
      <c r="B64" s="36" t="s">
        <v>253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>
        <v>2600</v>
      </c>
      <c r="N64" s="66"/>
    </row>
    <row r="65" spans="1:27">
      <c r="A65" s="36" t="s">
        <v>96</v>
      </c>
      <c r="B65" s="36" t="s">
        <v>254</v>
      </c>
      <c r="C65" s="66"/>
      <c r="D65" s="66"/>
      <c r="E65" s="66"/>
      <c r="F65" s="66"/>
      <c r="G65" s="66"/>
      <c r="H65" s="66"/>
      <c r="I65" s="66">
        <v>9244.4444444444398</v>
      </c>
      <c r="J65" s="66"/>
      <c r="K65" s="66"/>
      <c r="L65" s="66"/>
      <c r="M65" s="66"/>
      <c r="N65" s="66"/>
    </row>
    <row r="66" spans="1:27">
      <c r="A66" s="36" t="s">
        <v>93</v>
      </c>
      <c r="B66" s="36" t="s">
        <v>285</v>
      </c>
      <c r="C66" s="66"/>
      <c r="D66" s="66"/>
      <c r="E66" s="66"/>
      <c r="F66" s="66"/>
      <c r="G66" s="66"/>
      <c r="H66" s="66">
        <v>41600</v>
      </c>
      <c r="I66" s="66">
        <v>32355.555555555598</v>
      </c>
      <c r="J66" s="66"/>
      <c r="K66" s="66"/>
      <c r="L66" s="66"/>
      <c r="M66" s="66"/>
      <c r="N66" s="66"/>
      <c r="Y66" s="67">
        <v>12000</v>
      </c>
      <c r="Z66" s="67">
        <v>9484.2767295597496</v>
      </c>
    </row>
    <row r="67" spans="1:27">
      <c r="A67" s="52" t="s">
        <v>288</v>
      </c>
      <c r="B67" s="36" t="s">
        <v>266</v>
      </c>
      <c r="O67" s="67"/>
      <c r="P67" s="67"/>
      <c r="Q67" s="67"/>
      <c r="R67" s="67"/>
      <c r="S67" s="67"/>
      <c r="T67" s="67"/>
      <c r="U67" s="67"/>
      <c r="V67" s="67"/>
      <c r="W67" s="67"/>
      <c r="X67" s="67">
        <v>19225.806451612902</v>
      </c>
      <c r="Y67" s="67"/>
      <c r="Z67" s="67"/>
      <c r="AA67" s="67"/>
    </row>
    <row r="68" spans="1:27">
      <c r="A68" s="52" t="s">
        <v>122</v>
      </c>
      <c r="B68" s="36" t="s">
        <v>255</v>
      </c>
      <c r="C68" s="66"/>
      <c r="D68" s="66"/>
      <c r="E68" s="66"/>
      <c r="F68" s="66"/>
      <c r="G68" s="66">
        <v>800</v>
      </c>
      <c r="H68" s="66"/>
      <c r="I68" s="66">
        <v>1155.55555555556</v>
      </c>
      <c r="J68" s="66"/>
      <c r="K68" s="66"/>
      <c r="L68" s="66"/>
      <c r="M68" s="66"/>
      <c r="N68" s="66"/>
    </row>
    <row r="69" spans="1:27">
      <c r="A69" s="52" t="s">
        <v>120</v>
      </c>
      <c r="B69" s="36" t="s">
        <v>256</v>
      </c>
      <c r="C69" s="66"/>
      <c r="D69" s="66"/>
      <c r="E69" s="66"/>
      <c r="F69" s="66"/>
      <c r="G69" s="66"/>
      <c r="H69" s="66"/>
      <c r="I69" s="66">
        <v>1155.55555555556</v>
      </c>
      <c r="J69" s="66"/>
      <c r="K69" s="66"/>
      <c r="L69" s="66"/>
      <c r="M69" s="66"/>
      <c r="N69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F52C-CAE1-453B-9DD8-36A6B827F088}">
  <dimension ref="A1:BQ26"/>
  <sheetViews>
    <sheetView workbookViewId="0">
      <selection activeCell="F11" sqref="F11"/>
    </sheetView>
  </sheetViews>
  <sheetFormatPr defaultRowHeight="13.8"/>
  <sheetData>
    <row r="1" spans="1:69">
      <c r="A1" t="s">
        <v>451</v>
      </c>
      <c r="B1" t="s">
        <v>362</v>
      </c>
      <c r="C1" t="s">
        <v>363</v>
      </c>
      <c r="D1" t="s">
        <v>220</v>
      </c>
      <c r="E1" t="s">
        <v>221</v>
      </c>
      <c r="F1" t="s">
        <v>364</v>
      </c>
      <c r="G1" t="s">
        <v>365</v>
      </c>
      <c r="H1" t="s">
        <v>222</v>
      </c>
      <c r="I1" t="s">
        <v>366</v>
      </c>
      <c r="J1" t="s">
        <v>367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368</v>
      </c>
      <c r="Q1" t="s">
        <v>369</v>
      </c>
      <c r="R1" t="s">
        <v>370</v>
      </c>
      <c r="S1" t="s">
        <v>228</v>
      </c>
      <c r="T1" t="s">
        <v>371</v>
      </c>
      <c r="U1" t="s">
        <v>229</v>
      </c>
      <c r="V1" t="s">
        <v>230</v>
      </c>
      <c r="W1" t="s">
        <v>231</v>
      </c>
      <c r="X1" t="s">
        <v>372</v>
      </c>
      <c r="Y1" t="s">
        <v>232</v>
      </c>
      <c r="Z1" t="s">
        <v>233</v>
      </c>
      <c r="AA1" t="s">
        <v>234</v>
      </c>
      <c r="AB1" t="s">
        <v>373</v>
      </c>
      <c r="AC1" t="s">
        <v>374</v>
      </c>
      <c r="AD1" t="s">
        <v>375</v>
      </c>
      <c r="AE1" t="s">
        <v>376</v>
      </c>
      <c r="AF1" t="s">
        <v>235</v>
      </c>
      <c r="AG1" t="s">
        <v>377</v>
      </c>
      <c r="AH1" t="s">
        <v>378</v>
      </c>
      <c r="AI1" t="s">
        <v>379</v>
      </c>
      <c r="AJ1" t="s">
        <v>380</v>
      </c>
      <c r="AK1" t="s">
        <v>393</v>
      </c>
      <c r="AL1" t="s">
        <v>381</v>
      </c>
      <c r="AM1" t="s">
        <v>236</v>
      </c>
      <c r="AN1" t="s">
        <v>237</v>
      </c>
      <c r="AO1" t="s">
        <v>238</v>
      </c>
      <c r="AP1" t="s">
        <v>382</v>
      </c>
      <c r="AQ1" t="s">
        <v>240</v>
      </c>
      <c r="AR1" t="s">
        <v>241</v>
      </c>
      <c r="AS1" t="s">
        <v>242</v>
      </c>
      <c r="AT1" t="s">
        <v>383</v>
      </c>
      <c r="AU1" t="s">
        <v>243</v>
      </c>
      <c r="AV1" t="s">
        <v>384</v>
      </c>
      <c r="AW1" t="s">
        <v>244</v>
      </c>
      <c r="AX1" t="s">
        <v>385</v>
      </c>
      <c r="AY1" t="s">
        <v>386</v>
      </c>
      <c r="AZ1" t="s">
        <v>387</v>
      </c>
      <c r="BA1" t="s">
        <v>388</v>
      </c>
      <c r="BB1" t="s">
        <v>245</v>
      </c>
      <c r="BC1" t="s">
        <v>246</v>
      </c>
      <c r="BD1" t="s">
        <v>247</v>
      </c>
      <c r="BE1" t="s">
        <v>248</v>
      </c>
      <c r="BF1" t="s">
        <v>249</v>
      </c>
      <c r="BG1" t="s">
        <v>250</v>
      </c>
      <c r="BH1" t="s">
        <v>251</v>
      </c>
      <c r="BI1" t="s">
        <v>389</v>
      </c>
      <c r="BJ1" t="s">
        <v>390</v>
      </c>
      <c r="BK1" t="s">
        <v>252</v>
      </c>
      <c r="BL1" t="s">
        <v>253</v>
      </c>
      <c r="BM1" t="s">
        <v>254</v>
      </c>
      <c r="BN1" t="s">
        <v>391</v>
      </c>
      <c r="BO1" t="s">
        <v>392</v>
      </c>
      <c r="BP1" t="s">
        <v>255</v>
      </c>
      <c r="BQ1" t="s">
        <v>256</v>
      </c>
    </row>
    <row r="2" spans="1:69" ht="14.4">
      <c r="A2" s="2" t="s">
        <v>417</v>
      </c>
      <c r="B2" s="66">
        <v>106.28019323671499</v>
      </c>
      <c r="C2" s="66"/>
      <c r="D2" s="65"/>
      <c r="E2" s="65"/>
      <c r="F2" s="66"/>
      <c r="G2" s="66"/>
      <c r="H2" s="66"/>
      <c r="I2" s="66"/>
      <c r="J2" s="66"/>
      <c r="K2" s="65"/>
      <c r="L2" s="66"/>
      <c r="M2" s="66"/>
      <c r="N2" s="66"/>
      <c r="O2" s="66"/>
      <c r="P2" s="66"/>
      <c r="Q2" s="66"/>
      <c r="R2" s="66"/>
      <c r="S2" s="66"/>
      <c r="T2" s="66">
        <v>106.28019323671499</v>
      </c>
      <c r="U2" s="66"/>
      <c r="V2" s="66"/>
      <c r="W2" s="66"/>
      <c r="X2" s="65"/>
      <c r="Y2" s="66"/>
      <c r="Z2" s="66"/>
      <c r="AA2" s="66">
        <v>106.28019323671499</v>
      </c>
      <c r="AB2" s="65"/>
      <c r="AC2" s="66"/>
      <c r="AD2" s="66"/>
      <c r="AE2" s="66"/>
      <c r="AF2" s="65"/>
      <c r="AG2" s="65"/>
      <c r="AH2" s="66"/>
      <c r="AI2" s="65"/>
      <c r="AJ2" s="65"/>
      <c r="AK2" s="66"/>
      <c r="AL2" s="66"/>
      <c r="AM2" s="66">
        <v>5101.4492753623199</v>
      </c>
      <c r="AN2" s="66"/>
      <c r="AO2" s="66"/>
      <c r="AP2" s="65"/>
      <c r="AQ2" s="66"/>
      <c r="AR2" s="65"/>
      <c r="AS2" s="66"/>
      <c r="AT2" s="66"/>
      <c r="AU2" s="66"/>
      <c r="AV2" s="65"/>
      <c r="AW2" s="65"/>
      <c r="AX2" s="66"/>
      <c r="AY2" s="66"/>
      <c r="AZ2" s="65"/>
      <c r="BA2" s="66"/>
      <c r="BB2" s="66"/>
      <c r="BC2" s="66"/>
      <c r="BD2" s="66"/>
      <c r="BE2" s="66"/>
      <c r="BF2" s="66"/>
      <c r="BG2" s="66"/>
      <c r="BH2" s="65"/>
      <c r="BI2" s="66"/>
      <c r="BJ2" s="66"/>
      <c r="BK2" s="66"/>
      <c r="BL2" s="66"/>
      <c r="BM2" s="66"/>
      <c r="BN2" s="66"/>
      <c r="BO2" s="65"/>
      <c r="BP2" s="66"/>
      <c r="BQ2" s="66"/>
    </row>
    <row r="3" spans="1:69" ht="14.4">
      <c r="A3" s="2" t="s">
        <v>418</v>
      </c>
      <c r="B3" s="66"/>
      <c r="C3" s="66">
        <v>1100.5291005291001</v>
      </c>
      <c r="D3" s="65"/>
      <c r="E3" s="65"/>
      <c r="F3" s="66"/>
      <c r="G3" s="66"/>
      <c r="H3" s="66"/>
      <c r="I3" s="66"/>
      <c r="J3" s="66"/>
      <c r="K3" s="65"/>
      <c r="L3" s="66"/>
      <c r="M3" s="66"/>
      <c r="N3" s="66"/>
      <c r="O3" s="66"/>
      <c r="P3" s="66"/>
      <c r="Q3" s="66"/>
      <c r="R3" s="66"/>
      <c r="S3" s="66">
        <v>2751.3227513227498</v>
      </c>
      <c r="T3" s="66"/>
      <c r="U3" s="66"/>
      <c r="V3" s="66">
        <v>550.26455026455005</v>
      </c>
      <c r="W3" s="66"/>
      <c r="X3" s="65"/>
      <c r="Y3" s="66">
        <v>2751.3227513227498</v>
      </c>
      <c r="Z3" s="66"/>
      <c r="AA3" s="66"/>
      <c r="AB3" s="65"/>
      <c r="AC3" s="66"/>
      <c r="AD3" s="66"/>
      <c r="AE3" s="66"/>
      <c r="AF3" s="65"/>
      <c r="AG3" s="65"/>
      <c r="AH3" s="66"/>
      <c r="AI3" s="65"/>
      <c r="AJ3" s="65"/>
      <c r="AK3" s="66"/>
      <c r="AL3" s="66"/>
      <c r="AM3" s="66"/>
      <c r="AN3" s="66"/>
      <c r="AO3" s="66"/>
      <c r="AP3" s="65"/>
      <c r="AQ3" s="66"/>
      <c r="AR3" s="65"/>
      <c r="AS3" s="66"/>
      <c r="AT3" s="66"/>
      <c r="AU3" s="66"/>
      <c r="AV3" s="65"/>
      <c r="AW3" s="65"/>
      <c r="AX3" s="66"/>
      <c r="AY3" s="66"/>
      <c r="AZ3" s="65"/>
      <c r="BA3" s="66"/>
      <c r="BB3" s="66"/>
      <c r="BC3" s="66"/>
      <c r="BD3" s="66"/>
      <c r="BE3" s="66"/>
      <c r="BF3" s="66"/>
      <c r="BG3" s="66"/>
      <c r="BH3" s="65"/>
      <c r="BI3" s="66"/>
      <c r="BJ3" s="66"/>
      <c r="BK3" s="66"/>
      <c r="BL3" s="66"/>
      <c r="BM3" s="66"/>
      <c r="BN3" s="66"/>
      <c r="BO3" s="65"/>
      <c r="BP3" s="66"/>
      <c r="BQ3" s="66"/>
    </row>
    <row r="4" spans="1:69" ht="14.4">
      <c r="A4" s="2" t="s">
        <v>420</v>
      </c>
      <c r="B4" s="66">
        <v>8666.6666666666697</v>
      </c>
      <c r="C4" s="66"/>
      <c r="D4" s="65"/>
      <c r="E4" s="65"/>
      <c r="F4" s="66"/>
      <c r="G4" s="66"/>
      <c r="H4" s="66"/>
      <c r="I4" s="66"/>
      <c r="J4" s="66"/>
      <c r="K4" s="65"/>
      <c r="L4" s="66"/>
      <c r="M4" s="66"/>
      <c r="N4" s="66"/>
      <c r="O4" s="66"/>
      <c r="P4" s="66"/>
      <c r="Q4" s="66">
        <v>1733.3333333333301</v>
      </c>
      <c r="R4" s="66"/>
      <c r="S4" s="66">
        <v>8666.6666666666697</v>
      </c>
      <c r="T4" s="66"/>
      <c r="U4" s="66"/>
      <c r="V4" s="66">
        <v>1733.3333333333301</v>
      </c>
      <c r="W4" s="66"/>
      <c r="X4" s="65"/>
      <c r="Y4" s="66">
        <v>29466.666666666701</v>
      </c>
      <c r="Z4" s="66"/>
      <c r="AA4" s="66"/>
      <c r="AB4" s="65"/>
      <c r="AC4" s="66"/>
      <c r="AD4" s="66">
        <v>3466.6666666666702</v>
      </c>
      <c r="AE4" s="66"/>
      <c r="AF4" s="65"/>
      <c r="AG4" s="65"/>
      <c r="AH4" s="66"/>
      <c r="AI4" s="65"/>
      <c r="AJ4" s="65"/>
      <c r="AK4" s="66"/>
      <c r="AL4" s="66"/>
      <c r="AM4" s="66">
        <v>86666.666666666701</v>
      </c>
      <c r="AN4" s="66"/>
      <c r="AO4" s="66"/>
      <c r="AP4" s="65"/>
      <c r="AQ4" s="66"/>
      <c r="AR4" s="65"/>
      <c r="AS4" s="66"/>
      <c r="AT4" s="66"/>
      <c r="AU4" s="66"/>
      <c r="AV4" s="65"/>
      <c r="AW4" s="65"/>
      <c r="AX4" s="66">
        <v>5200</v>
      </c>
      <c r="AY4" s="66"/>
      <c r="AZ4" s="65"/>
      <c r="BA4" s="66"/>
      <c r="BB4" s="66"/>
      <c r="BC4" s="66"/>
      <c r="BD4" s="66"/>
      <c r="BE4" s="66"/>
      <c r="BF4" s="66"/>
      <c r="BG4" s="66"/>
      <c r="BH4" s="65"/>
      <c r="BI4" s="66"/>
      <c r="BJ4" s="66">
        <v>6933.3333333333303</v>
      </c>
      <c r="BK4" s="66"/>
      <c r="BL4" s="66"/>
      <c r="BM4" s="66"/>
      <c r="BN4" s="66"/>
      <c r="BO4" s="65"/>
      <c r="BP4" s="66"/>
      <c r="BQ4" s="66"/>
    </row>
    <row r="5" spans="1:69" ht="14.4">
      <c r="A5" s="2" t="s">
        <v>422</v>
      </c>
      <c r="B5" s="66"/>
      <c r="C5" s="66">
        <v>6400</v>
      </c>
      <c r="D5" s="65"/>
      <c r="E5" s="65"/>
      <c r="F5" s="66"/>
      <c r="G5" s="66"/>
      <c r="H5" s="66"/>
      <c r="I5" s="66"/>
      <c r="J5" s="66"/>
      <c r="K5" s="65"/>
      <c r="L5" s="66">
        <v>16000</v>
      </c>
      <c r="M5" s="66"/>
      <c r="N5" s="66"/>
      <c r="O5" s="66">
        <v>11200</v>
      </c>
      <c r="P5" s="66"/>
      <c r="Q5" s="66"/>
      <c r="R5" s="66"/>
      <c r="S5" s="66">
        <v>1600</v>
      </c>
      <c r="T5" s="66"/>
      <c r="U5" s="66"/>
      <c r="V5" s="66"/>
      <c r="W5" s="66">
        <v>4800</v>
      </c>
      <c r="X5" s="65"/>
      <c r="Y5" s="66">
        <v>46400</v>
      </c>
      <c r="Z5" s="66"/>
      <c r="AA5" s="66"/>
      <c r="AB5" s="65"/>
      <c r="AC5" s="66"/>
      <c r="AD5" s="66">
        <v>44800</v>
      </c>
      <c r="AE5" s="66"/>
      <c r="AF5" s="65"/>
      <c r="AG5" s="65"/>
      <c r="AH5" s="66"/>
      <c r="AI5" s="65"/>
      <c r="AJ5" s="65"/>
      <c r="AK5" s="66"/>
      <c r="AL5" s="66"/>
      <c r="AM5" s="66"/>
      <c r="AN5" s="66"/>
      <c r="AO5" s="66"/>
      <c r="AP5" s="65"/>
      <c r="AQ5" s="66"/>
      <c r="AR5" s="65"/>
      <c r="AS5" s="66"/>
      <c r="AT5" s="66"/>
      <c r="AU5" s="66"/>
      <c r="AV5" s="65"/>
      <c r="AW5" s="65"/>
      <c r="AX5" s="66">
        <v>14400</v>
      </c>
      <c r="AY5" s="66"/>
      <c r="AZ5" s="65"/>
      <c r="BA5" s="66"/>
      <c r="BB5" s="66"/>
      <c r="BC5" s="66"/>
      <c r="BD5" s="66"/>
      <c r="BE5" s="66"/>
      <c r="BF5" s="66"/>
      <c r="BG5" s="66"/>
      <c r="BH5" s="65"/>
      <c r="BI5" s="66"/>
      <c r="BJ5" s="66"/>
      <c r="BK5" s="66"/>
      <c r="BL5" s="66"/>
      <c r="BM5" s="66"/>
      <c r="BN5" s="66"/>
      <c r="BO5" s="65"/>
      <c r="BP5" s="66"/>
      <c r="BQ5" s="66"/>
    </row>
    <row r="6" spans="1:69" ht="14.4">
      <c r="A6" s="2" t="s">
        <v>423</v>
      </c>
      <c r="B6" s="66"/>
      <c r="C6" s="66"/>
      <c r="D6" s="65"/>
      <c r="E6" s="65"/>
      <c r="F6" s="66"/>
      <c r="G6" s="66"/>
      <c r="H6" s="66"/>
      <c r="I6" s="66"/>
      <c r="J6" s="66"/>
      <c r="K6" s="65"/>
      <c r="L6" s="66">
        <v>15200</v>
      </c>
      <c r="M6" s="66"/>
      <c r="N6" s="66">
        <v>44800</v>
      </c>
      <c r="O6" s="66">
        <v>48000</v>
      </c>
      <c r="P6" s="66">
        <v>8000</v>
      </c>
      <c r="Q6" s="66"/>
      <c r="R6" s="66"/>
      <c r="S6" s="66">
        <v>1600</v>
      </c>
      <c r="T6" s="66"/>
      <c r="U6" s="66">
        <v>4000</v>
      </c>
      <c r="V6" s="66"/>
      <c r="W6" s="66">
        <v>8000</v>
      </c>
      <c r="X6" s="65"/>
      <c r="Y6" s="66">
        <v>55200</v>
      </c>
      <c r="Z6" s="66"/>
      <c r="AA6" s="66"/>
      <c r="AB6" s="65"/>
      <c r="AC6" s="66"/>
      <c r="AD6" s="66">
        <v>25600</v>
      </c>
      <c r="AE6" s="66"/>
      <c r="AF6" s="65"/>
      <c r="AG6" s="65"/>
      <c r="AH6" s="66"/>
      <c r="AI6" s="65"/>
      <c r="AJ6" s="65"/>
      <c r="AK6" s="66">
        <v>3200</v>
      </c>
      <c r="AL6" s="66">
        <v>3200</v>
      </c>
      <c r="AM6" s="66">
        <v>8000</v>
      </c>
      <c r="AN6" s="66"/>
      <c r="AO6" s="66"/>
      <c r="AP6" s="65"/>
      <c r="AQ6" s="66"/>
      <c r="AR6" s="65"/>
      <c r="AS6" s="66"/>
      <c r="AT6" s="66"/>
      <c r="AU6" s="66"/>
      <c r="AV6" s="65"/>
      <c r="AW6" s="65"/>
      <c r="AX6" s="66"/>
      <c r="AY6" s="66"/>
      <c r="AZ6" s="65"/>
      <c r="BA6" s="66"/>
      <c r="BB6" s="66"/>
      <c r="BC6" s="66"/>
      <c r="BD6" s="66"/>
      <c r="BE6" s="66"/>
      <c r="BF6" s="66"/>
      <c r="BG6" s="66"/>
      <c r="BH6" s="65"/>
      <c r="BI6" s="66"/>
      <c r="BJ6" s="66"/>
      <c r="BK6" s="66"/>
      <c r="BL6" s="66"/>
      <c r="BM6" s="66"/>
      <c r="BN6" s="66"/>
      <c r="BO6" s="65"/>
      <c r="BP6" s="66">
        <v>800</v>
      </c>
      <c r="BQ6" s="66"/>
    </row>
    <row r="7" spans="1:69" ht="14.4">
      <c r="A7" s="2" t="s">
        <v>424</v>
      </c>
      <c r="B7" s="66"/>
      <c r="C7" s="66"/>
      <c r="D7" s="65"/>
      <c r="E7" s="65"/>
      <c r="F7" s="66">
        <v>26742.857142857101</v>
      </c>
      <c r="G7" s="66">
        <v>14857.142857142901</v>
      </c>
      <c r="H7" s="66">
        <v>29714.285714285699</v>
      </c>
      <c r="I7" s="66">
        <v>1485.7142857142901</v>
      </c>
      <c r="J7" s="66">
        <v>1485.7142857142901</v>
      </c>
      <c r="K7" s="65"/>
      <c r="L7" s="66">
        <v>3268571.42857143</v>
      </c>
      <c r="M7" s="66">
        <v>193142.85714285701</v>
      </c>
      <c r="N7" s="66">
        <v>193142.85714285701</v>
      </c>
      <c r="O7" s="66">
        <v>208000</v>
      </c>
      <c r="P7" s="66">
        <v>2436571.42857143</v>
      </c>
      <c r="Q7" s="66">
        <v>44571.428571428602</v>
      </c>
      <c r="R7" s="66"/>
      <c r="S7" s="66">
        <v>29714.285714285699</v>
      </c>
      <c r="T7" s="66"/>
      <c r="U7" s="66">
        <v>19314.285714285699</v>
      </c>
      <c r="V7" s="66"/>
      <c r="W7" s="66">
        <v>16342.857142857099</v>
      </c>
      <c r="X7" s="65"/>
      <c r="Y7" s="66">
        <v>157485.714285714</v>
      </c>
      <c r="Z7" s="66">
        <v>16342.857142857099</v>
      </c>
      <c r="AA7" s="66"/>
      <c r="AB7" s="65"/>
      <c r="AC7" s="66">
        <v>5942.8571428571404</v>
      </c>
      <c r="AD7" s="66">
        <v>1271771.42857143</v>
      </c>
      <c r="AE7" s="66"/>
      <c r="AF7" s="65"/>
      <c r="AG7" s="65"/>
      <c r="AH7" s="66">
        <v>14857.142857142901</v>
      </c>
      <c r="AI7" s="65"/>
      <c r="AJ7" s="65"/>
      <c r="AK7" s="66">
        <v>19314.285714285699</v>
      </c>
      <c r="AL7" s="66"/>
      <c r="AM7" s="66"/>
      <c r="AN7" s="66"/>
      <c r="AO7" s="66">
        <v>1485.7142857142901</v>
      </c>
      <c r="AP7" s="65"/>
      <c r="AQ7" s="66"/>
      <c r="AR7" s="65"/>
      <c r="AS7" s="66"/>
      <c r="AT7" s="66">
        <v>5942.8571428571404</v>
      </c>
      <c r="AU7" s="66">
        <v>53485.714285714297</v>
      </c>
      <c r="AV7" s="65"/>
      <c r="AW7" s="65"/>
      <c r="AX7" s="66">
        <v>8914.2857142857101</v>
      </c>
      <c r="AY7" s="66"/>
      <c r="AZ7" s="65"/>
      <c r="BA7" s="66">
        <v>4457.1428571428596</v>
      </c>
      <c r="BB7" s="66"/>
      <c r="BC7" s="66"/>
      <c r="BD7" s="66">
        <v>1485.7142857142901</v>
      </c>
      <c r="BE7" s="66"/>
      <c r="BF7" s="66"/>
      <c r="BG7" s="66"/>
      <c r="BH7" s="65"/>
      <c r="BI7" s="66">
        <v>4457.1428571428596</v>
      </c>
      <c r="BJ7" s="66">
        <v>29714.285714285699</v>
      </c>
      <c r="BK7" s="66">
        <v>31200</v>
      </c>
      <c r="BL7" s="66"/>
      <c r="BM7" s="66"/>
      <c r="BN7" s="66">
        <v>41600</v>
      </c>
      <c r="BO7" s="65"/>
      <c r="BP7" s="66"/>
      <c r="BQ7" s="66"/>
    </row>
    <row r="8" spans="1:69" ht="14.4">
      <c r="A8" s="2" t="s">
        <v>425</v>
      </c>
      <c r="B8" s="66"/>
      <c r="C8" s="66"/>
      <c r="D8" s="65"/>
      <c r="E8" s="65"/>
      <c r="F8" s="66"/>
      <c r="G8" s="66"/>
      <c r="H8" s="66">
        <v>46222.222222222197</v>
      </c>
      <c r="I8" s="66"/>
      <c r="J8" s="66">
        <v>4622.2222222222199</v>
      </c>
      <c r="K8" s="65"/>
      <c r="L8" s="66">
        <v>5650666.6666666698</v>
      </c>
      <c r="M8" s="66"/>
      <c r="N8" s="66"/>
      <c r="O8" s="66">
        <v>80888.888888888905</v>
      </c>
      <c r="P8" s="66">
        <v>1502222.2222222199</v>
      </c>
      <c r="Q8" s="66"/>
      <c r="R8" s="66"/>
      <c r="S8" s="66">
        <v>3466.6666666666702</v>
      </c>
      <c r="T8" s="66"/>
      <c r="U8" s="66">
        <v>6933.3333333333303</v>
      </c>
      <c r="V8" s="66"/>
      <c r="W8" s="66"/>
      <c r="X8" s="65"/>
      <c r="Y8" s="66"/>
      <c r="Z8" s="66">
        <v>1155.55555555556</v>
      </c>
      <c r="AA8" s="66"/>
      <c r="AB8" s="65"/>
      <c r="AC8" s="66">
        <v>27733.333333333299</v>
      </c>
      <c r="AD8" s="66">
        <v>528088.88888888899</v>
      </c>
      <c r="AE8" s="66">
        <v>10400</v>
      </c>
      <c r="AF8" s="65"/>
      <c r="AG8" s="65"/>
      <c r="AH8" s="66">
        <v>13866.666666666701</v>
      </c>
      <c r="AI8" s="65"/>
      <c r="AJ8" s="65"/>
      <c r="AK8" s="66">
        <v>15022.222222222201</v>
      </c>
      <c r="AL8" s="66"/>
      <c r="AM8" s="66"/>
      <c r="AN8" s="66">
        <v>2311.1111111111099</v>
      </c>
      <c r="AO8" s="66"/>
      <c r="AP8" s="65"/>
      <c r="AQ8" s="66"/>
      <c r="AR8" s="65"/>
      <c r="AS8" s="66">
        <v>17333.333333333299</v>
      </c>
      <c r="AT8" s="66">
        <v>3466.6666666666702</v>
      </c>
      <c r="AU8" s="66">
        <v>36977.777777777803</v>
      </c>
      <c r="AV8" s="65"/>
      <c r="AW8" s="65"/>
      <c r="AX8" s="66"/>
      <c r="AY8" s="66">
        <v>1155.55555555556</v>
      </c>
      <c r="AZ8" s="65"/>
      <c r="BA8" s="66">
        <v>5777.7777777777801</v>
      </c>
      <c r="BB8" s="66">
        <v>1155.55555555556</v>
      </c>
      <c r="BC8" s="66">
        <v>18488.888888888901</v>
      </c>
      <c r="BD8" s="66"/>
      <c r="BE8" s="66">
        <v>1155.55555555556</v>
      </c>
      <c r="BF8" s="66">
        <v>1155.55555555556</v>
      </c>
      <c r="BG8" s="66">
        <v>1155.55555555556</v>
      </c>
      <c r="BH8" s="65"/>
      <c r="BI8" s="66"/>
      <c r="BJ8" s="66">
        <v>208000</v>
      </c>
      <c r="BK8" s="66">
        <v>16177.777777777799</v>
      </c>
      <c r="BL8" s="66"/>
      <c r="BM8" s="66">
        <v>9244.4444444444398</v>
      </c>
      <c r="BN8" s="66">
        <v>32355.555555555598</v>
      </c>
      <c r="BO8" s="65"/>
      <c r="BP8" s="66">
        <v>1155.55555555556</v>
      </c>
      <c r="BQ8" s="66">
        <v>1155.55555555556</v>
      </c>
    </row>
    <row r="9" spans="1:69" ht="14.4">
      <c r="A9" s="2" t="s">
        <v>429</v>
      </c>
      <c r="B9" s="66"/>
      <c r="C9" s="66"/>
      <c r="D9" s="65"/>
      <c r="E9" s="65"/>
      <c r="F9" s="66"/>
      <c r="G9" s="66"/>
      <c r="H9" s="66"/>
      <c r="I9" s="66"/>
      <c r="J9" s="66"/>
      <c r="K9" s="65"/>
      <c r="L9" s="66">
        <v>13750000</v>
      </c>
      <c r="M9" s="66">
        <v>937500</v>
      </c>
      <c r="N9" s="66"/>
      <c r="O9" s="66"/>
      <c r="P9" s="66">
        <v>4062500</v>
      </c>
      <c r="Q9" s="66"/>
      <c r="R9" s="66">
        <v>62500</v>
      </c>
      <c r="S9" s="66"/>
      <c r="T9" s="66"/>
      <c r="U9" s="66"/>
      <c r="V9" s="66"/>
      <c r="W9" s="66"/>
      <c r="X9" s="65"/>
      <c r="Y9" s="66">
        <v>31250</v>
      </c>
      <c r="Z9" s="66"/>
      <c r="AA9" s="66"/>
      <c r="AB9" s="65"/>
      <c r="AC9" s="66"/>
      <c r="AD9" s="66">
        <v>1593750</v>
      </c>
      <c r="AE9" s="66">
        <v>187500</v>
      </c>
      <c r="AF9" s="65"/>
      <c r="AG9" s="65"/>
      <c r="AH9" s="66">
        <v>93750</v>
      </c>
      <c r="AI9" s="65"/>
      <c r="AJ9" s="65"/>
      <c r="AK9" s="66">
        <v>281250</v>
      </c>
      <c r="AL9" s="66"/>
      <c r="AM9" s="66"/>
      <c r="AN9" s="66"/>
      <c r="AO9" s="66">
        <v>31250</v>
      </c>
      <c r="AP9" s="65"/>
      <c r="AQ9" s="66"/>
      <c r="AR9" s="65"/>
      <c r="AS9" s="66"/>
      <c r="AT9" s="66"/>
      <c r="AU9" s="66"/>
      <c r="AV9" s="65"/>
      <c r="AW9" s="65"/>
      <c r="AX9" s="66"/>
      <c r="AY9" s="66"/>
      <c r="AZ9" s="65"/>
      <c r="BA9" s="66">
        <v>31250</v>
      </c>
      <c r="BB9" s="66"/>
      <c r="BC9" s="66">
        <v>375000</v>
      </c>
      <c r="BD9" s="66"/>
      <c r="BE9" s="66"/>
      <c r="BF9" s="66"/>
      <c r="BG9" s="66"/>
      <c r="BH9" s="65"/>
      <c r="BI9" s="66"/>
      <c r="BJ9" s="66">
        <v>1562500</v>
      </c>
      <c r="BK9" s="66">
        <v>281250</v>
      </c>
      <c r="BL9" s="66"/>
      <c r="BM9" s="66"/>
      <c r="BN9" s="66"/>
      <c r="BO9" s="65"/>
      <c r="BP9" s="66"/>
      <c r="BQ9" s="66"/>
    </row>
    <row r="10" spans="1:69" ht="14.4">
      <c r="A10" s="2" t="s">
        <v>430</v>
      </c>
      <c r="B10" s="66"/>
      <c r="C10" s="66">
        <v>125000</v>
      </c>
      <c r="D10" s="65"/>
      <c r="E10" s="65"/>
      <c r="F10" s="66"/>
      <c r="G10" s="66"/>
      <c r="H10" s="66"/>
      <c r="I10" s="66"/>
      <c r="J10" s="66"/>
      <c r="K10" s="65"/>
      <c r="L10" s="66"/>
      <c r="M10" s="66"/>
      <c r="N10" s="66"/>
      <c r="O10" s="66">
        <v>333333.33333333302</v>
      </c>
      <c r="P10" s="66">
        <v>1666666.66666667</v>
      </c>
      <c r="Q10" s="66"/>
      <c r="R10" s="66">
        <v>41666.666666666701</v>
      </c>
      <c r="S10" s="66">
        <v>41666.666666666701</v>
      </c>
      <c r="T10" s="66"/>
      <c r="U10" s="66"/>
      <c r="V10" s="66"/>
      <c r="W10" s="66">
        <v>125000</v>
      </c>
      <c r="X10" s="65"/>
      <c r="Y10" s="66">
        <v>83333.333333333299</v>
      </c>
      <c r="Z10" s="66">
        <v>41666.666666666701</v>
      </c>
      <c r="AA10" s="66"/>
      <c r="AB10" s="65"/>
      <c r="AC10" s="66"/>
      <c r="AD10" s="66">
        <v>2000000</v>
      </c>
      <c r="AE10" s="66"/>
      <c r="AF10" s="65"/>
      <c r="AG10" s="65"/>
      <c r="AH10" s="66"/>
      <c r="AI10" s="65"/>
      <c r="AJ10" s="65"/>
      <c r="AK10" s="66"/>
      <c r="AL10" s="66"/>
      <c r="AM10" s="66"/>
      <c r="AN10" s="66"/>
      <c r="AO10" s="66"/>
      <c r="AP10" s="65"/>
      <c r="AQ10" s="66"/>
      <c r="AR10" s="65"/>
      <c r="AS10" s="66"/>
      <c r="AT10" s="66"/>
      <c r="AU10" s="66">
        <v>41666.666666666701</v>
      </c>
      <c r="AV10" s="65"/>
      <c r="AW10" s="65"/>
      <c r="AX10" s="66"/>
      <c r="AY10" s="66"/>
      <c r="AZ10" s="65"/>
      <c r="BA10" s="66"/>
      <c r="BB10" s="66"/>
      <c r="BC10" s="66"/>
      <c r="BD10" s="66"/>
      <c r="BE10" s="66"/>
      <c r="BF10" s="66"/>
      <c r="BG10" s="66"/>
      <c r="BH10" s="65"/>
      <c r="BI10" s="66"/>
      <c r="BJ10" s="66">
        <v>10416666.6666667</v>
      </c>
      <c r="BK10" s="66"/>
      <c r="BL10" s="66"/>
      <c r="BM10" s="66"/>
      <c r="BN10" s="66"/>
      <c r="BO10" s="65"/>
      <c r="BP10" s="66"/>
      <c r="BQ10" s="66"/>
    </row>
    <row r="11" spans="1:69" ht="14.4">
      <c r="A11" s="2" t="s">
        <v>431</v>
      </c>
      <c r="B11" s="66">
        <v>14181.8181818182</v>
      </c>
      <c r="C11" s="66"/>
      <c r="D11" s="65"/>
      <c r="E11" s="65"/>
      <c r="F11" s="66"/>
      <c r="G11" s="66"/>
      <c r="H11" s="66"/>
      <c r="I11" s="66"/>
      <c r="J11" s="66"/>
      <c r="K11" s="65"/>
      <c r="L11" s="66">
        <v>141818.181818182</v>
      </c>
      <c r="M11" s="66"/>
      <c r="N11" s="66"/>
      <c r="O11" s="66">
        <v>127636.363636364</v>
      </c>
      <c r="P11" s="66">
        <v>94545.4545454545</v>
      </c>
      <c r="Q11" s="66"/>
      <c r="R11" s="66"/>
      <c r="S11" s="66">
        <v>4727.2727272727298</v>
      </c>
      <c r="T11" s="66"/>
      <c r="U11" s="66"/>
      <c r="V11" s="66"/>
      <c r="W11" s="66">
        <v>14181.8181818182</v>
      </c>
      <c r="X11" s="65"/>
      <c r="Y11" s="66">
        <v>56727.272727272699</v>
      </c>
      <c r="Z11" s="66"/>
      <c r="AA11" s="66"/>
      <c r="AB11" s="65"/>
      <c r="AC11" s="66"/>
      <c r="AD11" s="66">
        <v>99272.727272727294</v>
      </c>
      <c r="AE11" s="66"/>
      <c r="AF11" s="65"/>
      <c r="AG11" s="65"/>
      <c r="AH11" s="66"/>
      <c r="AI11" s="65"/>
      <c r="AJ11" s="65"/>
      <c r="AK11" s="66"/>
      <c r="AL11" s="66"/>
      <c r="AM11" s="66"/>
      <c r="AN11" s="66"/>
      <c r="AO11" s="66"/>
      <c r="AP11" s="65"/>
      <c r="AQ11" s="66">
        <v>4727.2727272727298</v>
      </c>
      <c r="AR11" s="65"/>
      <c r="AS11" s="66"/>
      <c r="AT11" s="66"/>
      <c r="AU11" s="66">
        <v>9454.5454545454504</v>
      </c>
      <c r="AV11" s="65"/>
      <c r="AW11" s="65"/>
      <c r="AX11" s="66"/>
      <c r="AY11" s="66"/>
      <c r="AZ11" s="65"/>
      <c r="BA11" s="66"/>
      <c r="BB11" s="66"/>
      <c r="BC11" s="66"/>
      <c r="BD11" s="66"/>
      <c r="BE11" s="66"/>
      <c r="BF11" s="66"/>
      <c r="BG11" s="66"/>
      <c r="BH11" s="65"/>
      <c r="BI11" s="66">
        <v>4727.2727272727298</v>
      </c>
      <c r="BJ11" s="66">
        <v>10589090.909090901</v>
      </c>
      <c r="BK11" s="66"/>
      <c r="BL11" s="66"/>
      <c r="BM11" s="66"/>
      <c r="BN11" s="66"/>
      <c r="BO11" s="65"/>
      <c r="BP11" s="66"/>
      <c r="BQ11" s="66"/>
    </row>
    <row r="12" spans="1:69" ht="14.4">
      <c r="A12" s="2" t="s">
        <v>432</v>
      </c>
      <c r="B12" s="66">
        <v>13000</v>
      </c>
      <c r="C12" s="66"/>
      <c r="D12" s="65"/>
      <c r="E12" s="65"/>
      <c r="F12" s="66"/>
      <c r="G12" s="66"/>
      <c r="H12" s="66"/>
      <c r="I12" s="66"/>
      <c r="J12" s="66"/>
      <c r="K12" s="65"/>
      <c r="L12" s="66">
        <v>26000</v>
      </c>
      <c r="M12" s="66"/>
      <c r="N12" s="66"/>
      <c r="O12" s="66"/>
      <c r="P12" s="66">
        <v>156000</v>
      </c>
      <c r="Q12" s="66"/>
      <c r="R12" s="66"/>
      <c r="S12" s="66"/>
      <c r="T12" s="66"/>
      <c r="U12" s="66"/>
      <c r="V12" s="66"/>
      <c r="W12" s="66">
        <v>31200</v>
      </c>
      <c r="X12" s="65"/>
      <c r="Y12" s="66">
        <v>23400</v>
      </c>
      <c r="Z12" s="66"/>
      <c r="AA12" s="66"/>
      <c r="AB12" s="65"/>
      <c r="AC12" s="66"/>
      <c r="AD12" s="66">
        <v>39000</v>
      </c>
      <c r="AE12" s="66"/>
      <c r="AF12" s="65"/>
      <c r="AG12" s="65"/>
      <c r="AH12" s="66">
        <v>5200</v>
      </c>
      <c r="AI12" s="65"/>
      <c r="AJ12" s="65"/>
      <c r="AK12" s="66">
        <v>7800</v>
      </c>
      <c r="AL12" s="66"/>
      <c r="AM12" s="66"/>
      <c r="AN12" s="66"/>
      <c r="AO12" s="66"/>
      <c r="AP12" s="65"/>
      <c r="AQ12" s="66"/>
      <c r="AR12" s="65"/>
      <c r="AS12" s="66"/>
      <c r="AT12" s="66"/>
      <c r="AU12" s="66"/>
      <c r="AV12" s="65"/>
      <c r="AW12" s="65"/>
      <c r="AX12" s="66">
        <v>13000</v>
      </c>
      <c r="AY12" s="66">
        <v>7800</v>
      </c>
      <c r="AZ12" s="65"/>
      <c r="BA12" s="66"/>
      <c r="BB12" s="66"/>
      <c r="BC12" s="66"/>
      <c r="BD12" s="66"/>
      <c r="BE12" s="66"/>
      <c r="BF12" s="66"/>
      <c r="BG12" s="66"/>
      <c r="BH12" s="65"/>
      <c r="BI12" s="66"/>
      <c r="BJ12" s="66">
        <v>442000</v>
      </c>
      <c r="BK12" s="66"/>
      <c r="BL12" s="66">
        <v>2600</v>
      </c>
      <c r="BM12" s="66"/>
      <c r="BN12" s="66"/>
      <c r="BO12" s="65"/>
      <c r="BP12" s="66"/>
      <c r="BQ12" s="66"/>
    </row>
    <row r="13" spans="1:69" ht="14.4">
      <c r="A13" s="2" t="s">
        <v>434</v>
      </c>
      <c r="B13" s="66"/>
      <c r="C13" s="66">
        <v>1485.7142857142901</v>
      </c>
      <c r="D13" s="65"/>
      <c r="E13" s="65"/>
      <c r="F13" s="66"/>
      <c r="G13" s="66"/>
      <c r="H13" s="66"/>
      <c r="I13" s="66"/>
      <c r="J13" s="66"/>
      <c r="K13" s="65"/>
      <c r="L13" s="66"/>
      <c r="M13" s="66"/>
      <c r="N13" s="66"/>
      <c r="O13" s="66"/>
      <c r="P13" s="66">
        <v>44571.428571428602</v>
      </c>
      <c r="Q13" s="66"/>
      <c r="R13" s="66"/>
      <c r="S13" s="66"/>
      <c r="T13" s="66"/>
      <c r="U13" s="66"/>
      <c r="V13" s="66"/>
      <c r="W13" s="66">
        <v>32685.714285714301</v>
      </c>
      <c r="X13" s="65"/>
      <c r="Y13" s="66">
        <v>10400</v>
      </c>
      <c r="Z13" s="66"/>
      <c r="AA13" s="66"/>
      <c r="AB13" s="65"/>
      <c r="AC13" s="66"/>
      <c r="AD13" s="66">
        <v>25257.142857142899</v>
      </c>
      <c r="AE13" s="66"/>
      <c r="AF13" s="65"/>
      <c r="AG13" s="65"/>
      <c r="AH13" s="66"/>
      <c r="AI13" s="65"/>
      <c r="AJ13" s="65"/>
      <c r="AK13" s="66"/>
      <c r="AL13" s="66"/>
      <c r="AM13" s="66"/>
      <c r="AN13" s="66"/>
      <c r="AO13" s="66"/>
      <c r="AP13" s="65"/>
      <c r="AQ13" s="66"/>
      <c r="AR13" s="65"/>
      <c r="AS13" s="66"/>
      <c r="AT13" s="66"/>
      <c r="AU13" s="66"/>
      <c r="AV13" s="65"/>
      <c r="AW13" s="65"/>
      <c r="AX13" s="66">
        <v>4457.1428571428596</v>
      </c>
      <c r="AY13" s="66"/>
      <c r="AZ13" s="65"/>
      <c r="BA13" s="66"/>
      <c r="BB13" s="66"/>
      <c r="BC13" s="66"/>
      <c r="BD13" s="66"/>
      <c r="BE13" s="66"/>
      <c r="BF13" s="66"/>
      <c r="BG13" s="66"/>
      <c r="BH13" s="65"/>
      <c r="BI13" s="66"/>
      <c r="BJ13" s="66">
        <v>44571.428571428602</v>
      </c>
      <c r="BK13" s="66"/>
      <c r="BL13" s="66"/>
      <c r="BM13" s="66"/>
      <c r="BN13" s="66"/>
      <c r="BO13" s="65"/>
      <c r="BP13" s="66"/>
      <c r="BQ13" s="66"/>
    </row>
    <row r="14" spans="1:69" ht="14.4">
      <c r="A14" s="71" t="s">
        <v>436</v>
      </c>
      <c r="B14" s="65"/>
      <c r="C14" s="65"/>
      <c r="D14" s="67"/>
      <c r="E14" s="67">
        <v>1038956.52173913</v>
      </c>
      <c r="F14" s="65"/>
      <c r="G14" s="65"/>
      <c r="H14" s="65"/>
      <c r="I14" s="65"/>
      <c r="J14" s="65"/>
      <c r="K14" s="67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7">
        <v>2985.5072463768101</v>
      </c>
      <c r="Y14" s="67">
        <v>20898.550724637698</v>
      </c>
      <c r="Z14" s="65"/>
      <c r="AA14" s="65"/>
      <c r="AB14" s="67"/>
      <c r="AC14" s="65"/>
      <c r="AD14" s="67">
        <v>2985.5072463768101</v>
      </c>
      <c r="AE14" s="65"/>
      <c r="AF14" s="67"/>
      <c r="AG14" s="67"/>
      <c r="AH14" s="65"/>
      <c r="AI14" s="67"/>
      <c r="AJ14" s="67"/>
      <c r="AK14" s="65"/>
      <c r="AL14" s="67">
        <v>14927.5362318841</v>
      </c>
      <c r="AM14" s="65"/>
      <c r="AN14" s="65"/>
      <c r="AO14" s="65"/>
      <c r="AP14" s="67"/>
      <c r="AQ14" s="65"/>
      <c r="AR14" s="67"/>
      <c r="AS14" s="65"/>
      <c r="AT14" s="65"/>
      <c r="AU14" s="65"/>
      <c r="AV14" s="67"/>
      <c r="AW14" s="67"/>
      <c r="AX14" s="65"/>
      <c r="AY14" s="65"/>
      <c r="AZ14" s="67"/>
      <c r="BA14" s="65"/>
      <c r="BB14" s="65"/>
      <c r="BC14" s="67">
        <v>11942.028985507201</v>
      </c>
      <c r="BD14" s="65"/>
      <c r="BE14" s="65"/>
      <c r="BF14" s="65"/>
      <c r="BG14" s="65"/>
      <c r="BH14" s="67"/>
      <c r="BI14" s="67">
        <v>2985.5072463768101</v>
      </c>
      <c r="BJ14" s="67">
        <v>8956.5217391304304</v>
      </c>
      <c r="BK14" s="65"/>
      <c r="BL14" s="65"/>
      <c r="BM14" s="65"/>
      <c r="BN14" s="65"/>
      <c r="BO14" s="67"/>
      <c r="BP14" s="65"/>
      <c r="BQ14" s="65"/>
    </row>
    <row r="15" spans="1:69" ht="14.4">
      <c r="A15" s="71" t="s">
        <v>438</v>
      </c>
      <c r="B15" s="65"/>
      <c r="C15" s="65"/>
      <c r="D15" s="67">
        <v>5217.9487179487196</v>
      </c>
      <c r="E15" s="67">
        <v>149581.196581197</v>
      </c>
      <c r="F15" s="65"/>
      <c r="G15" s="65"/>
      <c r="H15" s="65"/>
      <c r="I15" s="65"/>
      <c r="J15" s="65"/>
      <c r="K15" s="67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7"/>
      <c r="Y15" s="67">
        <v>10435.897435897399</v>
      </c>
      <c r="Z15" s="65"/>
      <c r="AA15" s="65"/>
      <c r="AB15" s="67"/>
      <c r="AC15" s="65"/>
      <c r="AD15" s="67">
        <v>1739.3162393162399</v>
      </c>
      <c r="AE15" s="65"/>
      <c r="AF15" s="67"/>
      <c r="AG15" s="67"/>
      <c r="AH15" s="65"/>
      <c r="AI15" s="67"/>
      <c r="AJ15" s="67"/>
      <c r="AK15" s="65"/>
      <c r="AL15" s="67"/>
      <c r="AM15" s="65"/>
      <c r="AN15" s="65"/>
      <c r="AO15" s="65"/>
      <c r="AP15" s="67"/>
      <c r="AQ15" s="65"/>
      <c r="AR15" s="67">
        <v>10435.897435897399</v>
      </c>
      <c r="AS15" s="67">
        <v>3478.6324786324799</v>
      </c>
      <c r="AT15" s="65"/>
      <c r="AU15" s="65"/>
      <c r="AV15" s="67"/>
      <c r="AW15" s="67"/>
      <c r="AX15" s="65"/>
      <c r="AY15" s="65"/>
      <c r="AZ15" s="67"/>
      <c r="BA15" s="65"/>
      <c r="BB15" s="65"/>
      <c r="BC15" s="67">
        <v>3478.6324786324799</v>
      </c>
      <c r="BD15" s="65"/>
      <c r="BE15" s="65"/>
      <c r="BF15" s="65"/>
      <c r="BG15" s="65"/>
      <c r="BH15" s="67"/>
      <c r="BI15" s="65"/>
      <c r="BJ15" s="67">
        <v>1739.3162393162399</v>
      </c>
      <c r="BK15" s="65"/>
      <c r="BL15" s="65"/>
      <c r="BM15" s="65"/>
      <c r="BN15" s="65"/>
      <c r="BO15" s="67"/>
      <c r="BP15" s="65"/>
      <c r="BQ15" s="65"/>
    </row>
    <row r="16" spans="1:69" ht="14.4">
      <c r="A16" s="71" t="s">
        <v>439</v>
      </c>
      <c r="B16" s="65"/>
      <c r="C16" s="65"/>
      <c r="D16" s="67"/>
      <c r="E16" s="67">
        <v>346370.37037036999</v>
      </c>
      <c r="F16" s="65"/>
      <c r="G16" s="65"/>
      <c r="H16" s="65"/>
      <c r="I16" s="65"/>
      <c r="J16" s="65"/>
      <c r="K16" s="67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7"/>
      <c r="Y16" s="67">
        <v>8296.2962962962993</v>
      </c>
      <c r="Z16" s="65"/>
      <c r="AA16" s="65"/>
      <c r="AB16" s="67"/>
      <c r="AC16" s="65"/>
      <c r="AD16" s="67"/>
      <c r="AE16" s="65"/>
      <c r="AF16" s="67">
        <v>2074.0740740740698</v>
      </c>
      <c r="AG16" s="67"/>
      <c r="AH16" s="65"/>
      <c r="AI16" s="67"/>
      <c r="AJ16" s="67"/>
      <c r="AK16" s="65"/>
      <c r="AL16" s="67"/>
      <c r="AM16" s="65"/>
      <c r="AN16" s="65"/>
      <c r="AO16" s="65"/>
      <c r="AP16" s="67"/>
      <c r="AQ16" s="65"/>
      <c r="AR16" s="67">
        <v>4148.1481481481496</v>
      </c>
      <c r="AS16" s="67">
        <v>4148.1481481481496</v>
      </c>
      <c r="AT16" s="65"/>
      <c r="AU16" s="65"/>
      <c r="AV16" s="67"/>
      <c r="AW16" s="67">
        <v>76740.740740740701</v>
      </c>
      <c r="AX16" s="65"/>
      <c r="AY16" s="65"/>
      <c r="AZ16" s="67"/>
      <c r="BA16" s="65"/>
      <c r="BB16" s="65"/>
      <c r="BC16" s="67"/>
      <c r="BD16" s="65"/>
      <c r="BE16" s="65"/>
      <c r="BF16" s="65"/>
      <c r="BG16" s="65"/>
      <c r="BH16" s="67"/>
      <c r="BI16" s="65"/>
      <c r="BJ16" s="67">
        <v>6222.2222222222199</v>
      </c>
      <c r="BK16" s="65"/>
      <c r="BL16" s="65"/>
      <c r="BM16" s="65"/>
      <c r="BN16" s="65"/>
      <c r="BO16" s="67"/>
      <c r="BP16" s="65"/>
      <c r="BQ16" s="65"/>
    </row>
    <row r="17" spans="1:69" ht="14.4">
      <c r="A17" s="71" t="s">
        <v>440</v>
      </c>
      <c r="B17" s="65"/>
      <c r="C17" s="65"/>
      <c r="D17" s="67"/>
      <c r="E17" s="67"/>
      <c r="F17" s="65"/>
      <c r="G17" s="65"/>
      <c r="H17" s="65"/>
      <c r="I17" s="65"/>
      <c r="J17" s="65"/>
      <c r="K17" s="67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7"/>
      <c r="Y17" s="67">
        <v>4709.6774193548399</v>
      </c>
      <c r="Z17" s="65"/>
      <c r="AA17" s="65"/>
      <c r="AB17" s="67">
        <v>9419.3548387096798</v>
      </c>
      <c r="AC17" s="65"/>
      <c r="AD17" s="67">
        <v>1569.8924731182799</v>
      </c>
      <c r="AE17" s="65"/>
      <c r="AF17" s="67"/>
      <c r="AG17" s="67"/>
      <c r="AH17" s="65"/>
      <c r="AI17" s="67"/>
      <c r="AJ17" s="67"/>
      <c r="AK17" s="65"/>
      <c r="AL17" s="67"/>
      <c r="AM17" s="65"/>
      <c r="AN17" s="65"/>
      <c r="AO17" s="65"/>
      <c r="AP17" s="67"/>
      <c r="AQ17" s="65"/>
      <c r="AR17" s="67">
        <v>1569.8924731182799</v>
      </c>
      <c r="AS17" s="67"/>
      <c r="AT17" s="65"/>
      <c r="AU17" s="65"/>
      <c r="AV17" s="67"/>
      <c r="AW17" s="67"/>
      <c r="AX17" s="65"/>
      <c r="AY17" s="65"/>
      <c r="AZ17" s="67">
        <v>1569.8924731182799</v>
      </c>
      <c r="BA17" s="65"/>
      <c r="BB17" s="65"/>
      <c r="BC17" s="67">
        <v>4709.6774193548399</v>
      </c>
      <c r="BD17" s="65"/>
      <c r="BE17" s="65"/>
      <c r="BF17" s="65"/>
      <c r="BG17" s="65"/>
      <c r="BH17" s="67"/>
      <c r="BI17" s="65"/>
      <c r="BJ17" s="67"/>
      <c r="BK17" s="65"/>
      <c r="BL17" s="65"/>
      <c r="BM17" s="65"/>
      <c r="BN17" s="65"/>
      <c r="BO17" s="67"/>
      <c r="BP17" s="65"/>
      <c r="BQ17" s="65"/>
    </row>
    <row r="18" spans="1:69" ht="14.4">
      <c r="A18" s="71" t="s">
        <v>441</v>
      </c>
      <c r="B18" s="65"/>
      <c r="C18" s="65"/>
      <c r="D18" s="67">
        <v>11088.2352941176</v>
      </c>
      <c r="E18" s="67"/>
      <c r="F18" s="65"/>
      <c r="G18" s="65"/>
      <c r="H18" s="65"/>
      <c r="I18" s="65"/>
      <c r="J18" s="65"/>
      <c r="K18" s="67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7">
        <v>5544.1176470588198</v>
      </c>
      <c r="Y18" s="67">
        <v>40656.862745097998</v>
      </c>
      <c r="Z18" s="65"/>
      <c r="AA18" s="65"/>
      <c r="AB18" s="67"/>
      <c r="AC18" s="65"/>
      <c r="AD18" s="67">
        <v>7392.1568627450997</v>
      </c>
      <c r="AE18" s="65"/>
      <c r="AF18" s="67"/>
      <c r="AG18" s="67">
        <v>1848.0392156862699</v>
      </c>
      <c r="AH18" s="65"/>
      <c r="AI18" s="67"/>
      <c r="AJ18" s="67"/>
      <c r="AK18" s="65"/>
      <c r="AL18" s="67"/>
      <c r="AM18" s="65"/>
      <c r="AN18" s="65"/>
      <c r="AO18" s="65"/>
      <c r="AP18" s="67">
        <v>1848.0392156862699</v>
      </c>
      <c r="AQ18" s="65"/>
      <c r="AR18" s="67">
        <v>3696.0784313725499</v>
      </c>
      <c r="AS18" s="67"/>
      <c r="AT18" s="65"/>
      <c r="AU18" s="65"/>
      <c r="AV18" s="67"/>
      <c r="AW18" s="67"/>
      <c r="AX18" s="65"/>
      <c r="AY18" s="65"/>
      <c r="AZ18" s="67">
        <v>1848.0392156862699</v>
      </c>
      <c r="BA18" s="65"/>
      <c r="BB18" s="65"/>
      <c r="BC18" s="65"/>
      <c r="BD18" s="65"/>
      <c r="BE18" s="65"/>
      <c r="BF18" s="65"/>
      <c r="BG18" s="65"/>
      <c r="BH18" s="67"/>
      <c r="BI18" s="65"/>
      <c r="BJ18" s="67">
        <v>3696.0784313725499</v>
      </c>
      <c r="BK18" s="65"/>
      <c r="BL18" s="65"/>
      <c r="BM18" s="65"/>
      <c r="BN18" s="65"/>
      <c r="BO18" s="67"/>
      <c r="BP18" s="65"/>
      <c r="BQ18" s="65"/>
    </row>
    <row r="19" spans="1:69" ht="14.4">
      <c r="A19" s="71" t="s">
        <v>442</v>
      </c>
      <c r="B19" s="65"/>
      <c r="C19" s="65"/>
      <c r="D19" s="67"/>
      <c r="E19" s="67"/>
      <c r="F19" s="65"/>
      <c r="G19" s="65"/>
      <c r="H19" s="65"/>
      <c r="I19" s="65"/>
      <c r="J19" s="65"/>
      <c r="K19" s="67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7"/>
      <c r="Y19" s="67">
        <v>6888.8888888888896</v>
      </c>
      <c r="Z19" s="65"/>
      <c r="AA19" s="65"/>
      <c r="AB19" s="67"/>
      <c r="AC19" s="65"/>
      <c r="AD19" s="67"/>
      <c r="AE19" s="65"/>
      <c r="AF19" s="67"/>
      <c r="AG19" s="67"/>
      <c r="AH19" s="65"/>
      <c r="AI19" s="67"/>
      <c r="AJ19" s="67"/>
      <c r="AK19" s="65"/>
      <c r="AL19" s="67"/>
      <c r="AM19" s="65"/>
      <c r="AN19" s="65"/>
      <c r="AO19" s="65"/>
      <c r="AP19" s="67"/>
      <c r="AQ19" s="67">
        <v>3444.4444444444398</v>
      </c>
      <c r="AR19" s="67">
        <v>13777.777777777799</v>
      </c>
      <c r="AS19" s="67">
        <v>3444.4444444444398</v>
      </c>
      <c r="AT19" s="65"/>
      <c r="AU19" s="65"/>
      <c r="AV19" s="67"/>
      <c r="AW19" s="67"/>
      <c r="AX19" s="65"/>
      <c r="AY19" s="65"/>
      <c r="AZ19" s="67"/>
      <c r="BA19" s="65"/>
      <c r="BB19" s="65"/>
      <c r="BC19" s="65"/>
      <c r="BD19" s="65"/>
      <c r="BE19" s="65"/>
      <c r="BF19" s="65"/>
      <c r="BG19" s="65"/>
      <c r="BH19" s="67"/>
      <c r="BI19" s="65"/>
      <c r="BJ19" s="67">
        <v>6888.8888888888896</v>
      </c>
      <c r="BK19" s="65"/>
      <c r="BL19" s="65"/>
      <c r="BM19" s="65"/>
      <c r="BN19" s="65"/>
      <c r="BO19" s="67"/>
      <c r="BP19" s="65"/>
      <c r="BQ19" s="65"/>
    </row>
    <row r="20" spans="1:69" ht="14.4">
      <c r="A20" s="71" t="s">
        <v>443</v>
      </c>
      <c r="B20" s="65"/>
      <c r="C20" s="65"/>
      <c r="D20" s="67"/>
      <c r="E20" s="67"/>
      <c r="F20" s="65"/>
      <c r="G20" s="65"/>
      <c r="H20" s="65"/>
      <c r="I20" s="65"/>
      <c r="J20" s="65"/>
      <c r="K20" s="67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7"/>
      <c r="Y20" s="67">
        <v>1702.0202020202</v>
      </c>
      <c r="Z20" s="65"/>
      <c r="AA20" s="65"/>
      <c r="AB20" s="67"/>
      <c r="AC20" s="65"/>
      <c r="AD20" s="67"/>
      <c r="AE20" s="65"/>
      <c r="AF20" s="67"/>
      <c r="AG20" s="67"/>
      <c r="AH20" s="65"/>
      <c r="AI20" s="67">
        <v>1702.0202020202</v>
      </c>
      <c r="AJ20" s="67"/>
      <c r="AK20" s="65"/>
      <c r="AL20" s="67"/>
      <c r="AM20" s="65"/>
      <c r="AN20" s="65"/>
      <c r="AO20" s="65"/>
      <c r="AP20" s="67"/>
      <c r="AQ20" s="65"/>
      <c r="AR20" s="67">
        <v>5106.0606060606096</v>
      </c>
      <c r="AS20" s="67"/>
      <c r="AT20" s="65"/>
      <c r="AU20" s="65"/>
      <c r="AV20" s="67"/>
      <c r="AW20" s="67"/>
      <c r="AX20" s="65"/>
      <c r="AY20" s="65"/>
      <c r="AZ20" s="67"/>
      <c r="BA20" s="65"/>
      <c r="BB20" s="65"/>
      <c r="BC20" s="65"/>
      <c r="BD20" s="65"/>
      <c r="BE20" s="65"/>
      <c r="BF20" s="65"/>
      <c r="BG20" s="65"/>
      <c r="BH20" s="67">
        <v>1702.0202020202</v>
      </c>
      <c r="BI20" s="65"/>
      <c r="BJ20" s="67"/>
      <c r="BK20" s="65"/>
      <c r="BL20" s="65"/>
      <c r="BM20" s="65"/>
      <c r="BN20" s="65"/>
      <c r="BO20" s="67"/>
      <c r="BP20" s="65"/>
      <c r="BQ20" s="65"/>
    </row>
    <row r="21" spans="1:69" ht="14.4">
      <c r="A21" s="71" t="s">
        <v>427</v>
      </c>
      <c r="B21" s="65"/>
      <c r="C21" s="65"/>
      <c r="D21" s="67">
        <v>3863.2478632478601</v>
      </c>
      <c r="E21" s="67"/>
      <c r="F21" s="65"/>
      <c r="G21" s="65"/>
      <c r="H21" s="65"/>
      <c r="I21" s="65"/>
      <c r="J21" s="65"/>
      <c r="K21" s="67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7">
        <v>5794.8717948717904</v>
      </c>
      <c r="Y21" s="67">
        <v>13521.3675213675</v>
      </c>
      <c r="Z21" s="65"/>
      <c r="AA21" s="65"/>
      <c r="AB21" s="67"/>
      <c r="AC21" s="65"/>
      <c r="AD21" s="67"/>
      <c r="AE21" s="65"/>
      <c r="AF21" s="67"/>
      <c r="AG21" s="67"/>
      <c r="AH21" s="65"/>
      <c r="AI21" s="67"/>
      <c r="AJ21" s="67"/>
      <c r="AK21" s="65"/>
      <c r="AL21" s="67"/>
      <c r="AM21" s="65"/>
      <c r="AN21" s="65"/>
      <c r="AO21" s="67">
        <v>1931.62393162393</v>
      </c>
      <c r="AP21" s="67">
        <v>1931.62393162393</v>
      </c>
      <c r="AQ21" s="65"/>
      <c r="AR21" s="67">
        <v>13521.3675213675</v>
      </c>
      <c r="AS21" s="67">
        <v>7726.4957264957302</v>
      </c>
      <c r="AT21" s="65"/>
      <c r="AU21" s="65"/>
      <c r="AV21" s="67"/>
      <c r="AW21" s="67"/>
      <c r="AX21" s="65"/>
      <c r="AY21" s="65"/>
      <c r="AZ21" s="67"/>
      <c r="BA21" s="65"/>
      <c r="BB21" s="65"/>
      <c r="BC21" s="65"/>
      <c r="BD21" s="65"/>
      <c r="BE21" s="65"/>
      <c r="BF21" s="65"/>
      <c r="BG21" s="65"/>
      <c r="BH21" s="67"/>
      <c r="BI21" s="65"/>
      <c r="BJ21" s="67">
        <v>1931.62393162393</v>
      </c>
      <c r="BK21" s="65"/>
      <c r="BL21" s="65"/>
      <c r="BM21" s="65"/>
      <c r="BN21" s="65"/>
      <c r="BO21" s="67"/>
      <c r="BP21" s="65"/>
      <c r="BQ21" s="65"/>
    </row>
    <row r="22" spans="1:69" ht="14.4">
      <c r="A22" s="71" t="s">
        <v>444</v>
      </c>
      <c r="B22" s="65"/>
      <c r="C22" s="65"/>
      <c r="D22" s="67"/>
      <c r="E22" s="67"/>
      <c r="F22" s="65"/>
      <c r="G22" s="65"/>
      <c r="H22" s="65"/>
      <c r="I22" s="65"/>
      <c r="J22" s="65"/>
      <c r="K22" s="67">
        <v>18685.714285714301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7">
        <v>40485.714285714297</v>
      </c>
      <c r="Y22" s="67">
        <v>193085.714285714</v>
      </c>
      <c r="Z22" s="65"/>
      <c r="AA22" s="65"/>
      <c r="AB22" s="67"/>
      <c r="AC22" s="65"/>
      <c r="AD22" s="67">
        <v>9342.8571428571395</v>
      </c>
      <c r="AE22" s="65"/>
      <c r="AF22" s="67"/>
      <c r="AG22" s="67"/>
      <c r="AH22" s="65"/>
      <c r="AI22" s="67"/>
      <c r="AJ22" s="67">
        <v>3114.2857142857101</v>
      </c>
      <c r="AK22" s="65"/>
      <c r="AL22" s="67"/>
      <c r="AM22" s="65"/>
      <c r="AN22" s="65"/>
      <c r="AO22" s="67"/>
      <c r="AP22" s="67"/>
      <c r="AQ22" s="65"/>
      <c r="AR22" s="67"/>
      <c r="AS22" s="67">
        <v>3114.2857142857101</v>
      </c>
      <c r="AT22" s="65"/>
      <c r="AU22" s="67">
        <v>6228.5714285714303</v>
      </c>
      <c r="AV22" s="67">
        <v>12457.142857142901</v>
      </c>
      <c r="AW22" s="67"/>
      <c r="AX22" s="65"/>
      <c r="AY22" s="65"/>
      <c r="AZ22" s="67">
        <v>3114.2857142857101</v>
      </c>
      <c r="BA22" s="65"/>
      <c r="BB22" s="65"/>
      <c r="BC22" s="65"/>
      <c r="BD22" s="65"/>
      <c r="BE22" s="65"/>
      <c r="BF22" s="65"/>
      <c r="BG22" s="65"/>
      <c r="BH22" s="67"/>
      <c r="BI22" s="65"/>
      <c r="BJ22" s="67">
        <v>9342.8571428571395</v>
      </c>
      <c r="BK22" s="65"/>
      <c r="BL22" s="65"/>
      <c r="BM22" s="65"/>
      <c r="BN22" s="65"/>
      <c r="BO22" s="67"/>
      <c r="BP22" s="65"/>
      <c r="BQ22" s="65"/>
    </row>
    <row r="23" spans="1:69" ht="14.4">
      <c r="A23" s="71" t="s">
        <v>445</v>
      </c>
      <c r="B23" s="65"/>
      <c r="C23" s="65"/>
      <c r="D23" s="67">
        <v>14419.3548387097</v>
      </c>
      <c r="E23" s="67">
        <v>485451.61290322599</v>
      </c>
      <c r="F23" s="65"/>
      <c r="G23" s="65"/>
      <c r="H23" s="65"/>
      <c r="I23" s="65"/>
      <c r="J23" s="65"/>
      <c r="K23" s="67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7">
        <v>4806.4516129032299</v>
      </c>
      <c r="Y23" s="67">
        <v>28838.7096774194</v>
      </c>
      <c r="Z23" s="65"/>
      <c r="AA23" s="65"/>
      <c r="AB23" s="67"/>
      <c r="AC23" s="65"/>
      <c r="AD23" s="67">
        <v>4806.4516129032299</v>
      </c>
      <c r="AE23" s="65"/>
      <c r="AF23" s="67"/>
      <c r="AG23" s="67"/>
      <c r="AH23" s="65"/>
      <c r="AI23" s="67"/>
      <c r="AJ23" s="67"/>
      <c r="AK23" s="65"/>
      <c r="AL23" s="67"/>
      <c r="AM23" s="65"/>
      <c r="AN23" s="65"/>
      <c r="AO23" s="67"/>
      <c r="AP23" s="67"/>
      <c r="AQ23" s="65"/>
      <c r="AR23" s="67">
        <v>28838.7096774194</v>
      </c>
      <c r="AS23" s="67"/>
      <c r="AT23" s="65"/>
      <c r="AU23" s="65"/>
      <c r="AV23" s="67"/>
      <c r="AW23" s="67"/>
      <c r="AX23" s="65"/>
      <c r="AY23" s="65"/>
      <c r="AZ23" s="67">
        <v>4806.4516129032299</v>
      </c>
      <c r="BA23" s="65"/>
      <c r="BB23" s="65"/>
      <c r="BC23" s="65"/>
      <c r="BD23" s="65"/>
      <c r="BE23" s="65"/>
      <c r="BF23" s="65"/>
      <c r="BG23" s="65"/>
      <c r="BH23" s="67"/>
      <c r="BI23" s="65"/>
      <c r="BJ23" s="67"/>
      <c r="BK23" s="65"/>
      <c r="BL23" s="65"/>
      <c r="BM23" s="65"/>
      <c r="BN23" s="65"/>
      <c r="BO23" s="67">
        <v>19225.806451612902</v>
      </c>
      <c r="BP23" s="65"/>
      <c r="BQ23" s="65"/>
    </row>
    <row r="24" spans="1:69" ht="14.4">
      <c r="A24" s="71" t="s">
        <v>446</v>
      </c>
      <c r="B24" s="65"/>
      <c r="C24" s="65"/>
      <c r="D24" s="67">
        <v>6000</v>
      </c>
      <c r="E24" s="67">
        <v>1098000</v>
      </c>
      <c r="F24" s="65"/>
      <c r="G24" s="65"/>
      <c r="H24" s="65"/>
      <c r="I24" s="65"/>
      <c r="J24" s="65"/>
      <c r="K24" s="67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7">
        <v>6000</v>
      </c>
      <c r="Y24" s="67">
        <v>36000</v>
      </c>
      <c r="Z24" s="65"/>
      <c r="AA24" s="65"/>
      <c r="AB24" s="67"/>
      <c r="AC24" s="65"/>
      <c r="AD24" s="67">
        <v>6000</v>
      </c>
      <c r="AE24" s="65"/>
      <c r="AF24" s="67"/>
      <c r="AG24" s="67">
        <v>6000</v>
      </c>
      <c r="AH24" s="65"/>
      <c r="AI24" s="67"/>
      <c r="AJ24" s="67"/>
      <c r="AK24" s="65"/>
      <c r="AL24" s="67"/>
      <c r="AM24" s="65"/>
      <c r="AN24" s="65"/>
      <c r="AO24" s="67"/>
      <c r="AP24" s="67"/>
      <c r="AQ24" s="65"/>
      <c r="AR24" s="67"/>
      <c r="AS24" s="68"/>
      <c r="AT24" s="65"/>
      <c r="AU24" s="65"/>
      <c r="AV24" s="67"/>
      <c r="AW24" s="67"/>
      <c r="AX24" s="65"/>
      <c r="AY24" s="65"/>
      <c r="AZ24" s="67"/>
      <c r="BA24" s="65"/>
      <c r="BB24" s="65"/>
      <c r="BC24" s="65"/>
      <c r="BD24" s="65"/>
      <c r="BE24" s="65"/>
      <c r="BF24" s="65"/>
      <c r="BG24" s="65"/>
      <c r="BH24" s="67"/>
      <c r="BI24" s="65"/>
      <c r="BJ24" s="67">
        <v>6000</v>
      </c>
      <c r="BK24" s="65"/>
      <c r="BL24" s="65"/>
      <c r="BM24" s="65"/>
      <c r="BN24" s="67">
        <v>12000</v>
      </c>
      <c r="BO24" s="67"/>
      <c r="BP24" s="65"/>
      <c r="BQ24" s="65"/>
    </row>
    <row r="25" spans="1:69" ht="14.4">
      <c r="A25" s="71" t="s">
        <v>447</v>
      </c>
      <c r="B25" s="65"/>
      <c r="C25" s="65"/>
      <c r="D25" s="67"/>
      <c r="E25" s="67">
        <v>14226.4150943396</v>
      </c>
      <c r="F25" s="65"/>
      <c r="G25" s="65"/>
      <c r="H25" s="65"/>
      <c r="I25" s="65"/>
      <c r="J25" s="65"/>
      <c r="K25" s="67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7"/>
      <c r="Y25" s="67">
        <v>4742.1383647798702</v>
      </c>
      <c r="Z25" s="65"/>
      <c r="AA25" s="65"/>
      <c r="AB25" s="67"/>
      <c r="AC25" s="65"/>
      <c r="AD25" s="67"/>
      <c r="AE25" s="65"/>
      <c r="AF25" s="67"/>
      <c r="AG25" s="67"/>
      <c r="AH25" s="65"/>
      <c r="AI25" s="67"/>
      <c r="AJ25" s="67"/>
      <c r="AK25" s="65"/>
      <c r="AL25" s="67"/>
      <c r="AM25" s="65"/>
      <c r="AN25" s="65"/>
      <c r="AO25" s="67"/>
      <c r="AP25" s="67"/>
      <c r="AQ25" s="65"/>
      <c r="AR25" s="67">
        <v>7113.2075471698099</v>
      </c>
      <c r="AS25" s="67">
        <v>2371.0691823899401</v>
      </c>
      <c r="AT25" s="65"/>
      <c r="AU25" s="65"/>
      <c r="AV25" s="67"/>
      <c r="AW25" s="67"/>
      <c r="AX25" s="65"/>
      <c r="AY25" s="65"/>
      <c r="AZ25" s="67">
        <v>2371.0691823899401</v>
      </c>
      <c r="BA25" s="65"/>
      <c r="BB25" s="65"/>
      <c r="BC25" s="65"/>
      <c r="BD25" s="65"/>
      <c r="BE25" s="65"/>
      <c r="BF25" s="65"/>
      <c r="BG25" s="65"/>
      <c r="BH25" s="67"/>
      <c r="BI25" s="65"/>
      <c r="BJ25" s="67">
        <v>2371.0691823899401</v>
      </c>
      <c r="BK25" s="65"/>
      <c r="BL25" s="65"/>
      <c r="BM25" s="65"/>
      <c r="BN25" s="67">
        <v>9484.2767295597496</v>
      </c>
      <c r="BO25" s="67"/>
      <c r="BP25" s="65"/>
      <c r="BQ25" s="65"/>
    </row>
    <row r="26" spans="1:69" ht="14.4">
      <c r="A26" s="71" t="s">
        <v>448</v>
      </c>
      <c r="B26" s="65"/>
      <c r="C26" s="65"/>
      <c r="D26" s="67"/>
      <c r="E26" s="67"/>
      <c r="F26" s="65"/>
      <c r="G26" s="65"/>
      <c r="H26" s="65"/>
      <c r="I26" s="65"/>
      <c r="J26" s="65"/>
      <c r="K26" s="67">
        <v>7414.1414141414098</v>
      </c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7">
        <v>1853.5353535353499</v>
      </c>
      <c r="Y26" s="67">
        <v>5560.6060606060601</v>
      </c>
      <c r="Z26" s="65"/>
      <c r="AA26" s="65"/>
      <c r="AB26" s="67"/>
      <c r="AC26" s="65"/>
      <c r="AD26" s="67"/>
      <c r="AE26" s="65"/>
      <c r="AF26" s="67"/>
      <c r="AG26" s="67"/>
      <c r="AH26" s="65"/>
      <c r="AI26" s="67"/>
      <c r="AJ26" s="67"/>
      <c r="AK26" s="65"/>
      <c r="AL26" s="67">
        <v>11121.2121212121</v>
      </c>
      <c r="AM26" s="65"/>
      <c r="AN26" s="65"/>
      <c r="AO26" s="67">
        <v>1853.5353535353499</v>
      </c>
      <c r="AP26" s="67"/>
      <c r="AQ26" s="65"/>
      <c r="AR26" s="67">
        <v>5560.6060606060601</v>
      </c>
      <c r="AS26" s="65"/>
      <c r="AT26" s="65"/>
      <c r="AU26" s="65"/>
      <c r="AV26" s="67"/>
      <c r="AW26" s="67"/>
      <c r="AX26" s="65"/>
      <c r="AY26" s="65"/>
      <c r="AZ26" s="67"/>
      <c r="BA26" s="65"/>
      <c r="BB26" s="65"/>
      <c r="BC26" s="65"/>
      <c r="BD26" s="65"/>
      <c r="BE26" s="65"/>
      <c r="BF26" s="65"/>
      <c r="BG26" s="65"/>
      <c r="BH26" s="67"/>
      <c r="BI26" s="65"/>
      <c r="BJ26" s="65"/>
      <c r="BK26" s="65"/>
      <c r="BL26" s="65"/>
      <c r="BM26" s="65"/>
      <c r="BN26" s="65"/>
      <c r="BO26" s="67"/>
      <c r="BP26" s="65"/>
      <c r="BQ26" s="6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2A60-EBF5-4FDC-A32B-ADAD6AB0A90F}">
  <dimension ref="A1:AX27"/>
  <sheetViews>
    <sheetView zoomScale="85" zoomScaleNormal="85" workbookViewId="0">
      <selection sqref="A1:AE26"/>
    </sheetView>
  </sheetViews>
  <sheetFormatPr defaultRowHeight="13.8"/>
  <sheetData>
    <row r="1" spans="1:50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461</v>
      </c>
      <c r="L1" t="s">
        <v>462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  <c r="T1" t="s">
        <v>470</v>
      </c>
      <c r="U1" t="s">
        <v>471</v>
      </c>
      <c r="V1" t="s">
        <v>472</v>
      </c>
      <c r="W1" t="s">
        <v>473</v>
      </c>
      <c r="X1" t="s">
        <v>474</v>
      </c>
      <c r="Y1" t="s">
        <v>475</v>
      </c>
      <c r="Z1" t="s">
        <v>476</v>
      </c>
      <c r="AA1" t="s">
        <v>477</v>
      </c>
      <c r="AB1" t="s">
        <v>478</v>
      </c>
      <c r="AC1" t="s">
        <v>479</v>
      </c>
      <c r="AD1" t="s">
        <v>480</v>
      </c>
      <c r="AE1" t="s">
        <v>481</v>
      </c>
    </row>
    <row r="2" spans="1:50" ht="14.4">
      <c r="A2" s="1" t="s">
        <v>417</v>
      </c>
      <c r="B2" s="36" t="s">
        <v>219</v>
      </c>
      <c r="C2" s="52" t="s">
        <v>264</v>
      </c>
      <c r="D2" s="36" t="s">
        <v>234</v>
      </c>
      <c r="E2" s="36" t="s">
        <v>236</v>
      </c>
      <c r="F2" s="66"/>
      <c r="G2" s="65"/>
      <c r="H2" s="65"/>
      <c r="I2" s="66"/>
      <c r="J2" s="66"/>
      <c r="K2" s="66"/>
      <c r="L2" s="66"/>
      <c r="M2" s="66"/>
      <c r="N2" s="65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5"/>
      <c r="AA2" s="66"/>
      <c r="AB2" s="66"/>
      <c r="AC2" s="65"/>
      <c r="AD2" s="66"/>
      <c r="AE2" s="6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ht="14.4">
      <c r="A3" s="1" t="s">
        <v>418</v>
      </c>
      <c r="B3" s="36" t="s">
        <v>239</v>
      </c>
      <c r="C3" s="36" t="s">
        <v>228</v>
      </c>
      <c r="D3" s="36" t="s">
        <v>230</v>
      </c>
      <c r="E3" s="36" t="s">
        <v>232</v>
      </c>
      <c r="F3" s="66"/>
      <c r="G3" s="65"/>
      <c r="H3" s="65"/>
      <c r="I3" s="66"/>
      <c r="J3" s="66"/>
      <c r="K3" s="66"/>
      <c r="L3" s="66"/>
      <c r="M3" s="66"/>
      <c r="N3" s="65"/>
      <c r="O3" s="66"/>
      <c r="P3" s="66"/>
      <c r="Q3" s="66"/>
      <c r="R3" s="66"/>
      <c r="S3" s="66"/>
      <c r="T3" s="66"/>
      <c r="U3" s="66"/>
      <c r="V3" s="66"/>
      <c r="W3" s="66"/>
      <c r="X3" s="66"/>
      <c r="Y3" s="65"/>
      <c r="Z3" s="66"/>
      <c r="AA3" s="66"/>
      <c r="AB3" s="65"/>
      <c r="AC3" s="66"/>
      <c r="AD3" s="66"/>
      <c r="AE3" s="66"/>
      <c r="AF3" s="66"/>
      <c r="AG3" s="65"/>
      <c r="AH3" s="66"/>
      <c r="AI3" s="66"/>
      <c r="AJ3" s="66"/>
      <c r="AK3" s="66"/>
      <c r="AL3" s="66"/>
      <c r="AM3" s="66"/>
      <c r="AN3" s="66"/>
      <c r="AO3" s="65"/>
      <c r="AP3" s="66"/>
      <c r="AQ3" s="66"/>
      <c r="AR3" s="66"/>
      <c r="AS3" s="66"/>
      <c r="AT3" s="66"/>
      <c r="AU3" s="66"/>
      <c r="AV3" s="65"/>
      <c r="AW3" s="66"/>
      <c r="AX3" s="66"/>
    </row>
    <row r="4" spans="1:50" ht="14.4">
      <c r="A4" s="1" t="s">
        <v>420</v>
      </c>
      <c r="B4" s="36" t="s">
        <v>219</v>
      </c>
      <c r="C4" s="36" t="s">
        <v>280</v>
      </c>
      <c r="D4" s="36" t="s">
        <v>228</v>
      </c>
      <c r="E4" s="36" t="s">
        <v>230</v>
      </c>
      <c r="F4" s="36" t="s">
        <v>232</v>
      </c>
      <c r="G4" s="36" t="s">
        <v>282</v>
      </c>
      <c r="H4" s="36" t="s">
        <v>236</v>
      </c>
      <c r="I4" s="36" t="s">
        <v>260</v>
      </c>
      <c r="J4" s="36" t="s">
        <v>276</v>
      </c>
      <c r="K4" s="66"/>
      <c r="L4" s="65"/>
      <c r="M4" s="65"/>
      <c r="N4" s="66"/>
      <c r="O4" s="66"/>
      <c r="P4" s="66"/>
      <c r="Q4" s="66"/>
      <c r="R4" s="66"/>
      <c r="S4" s="65"/>
      <c r="T4" s="66"/>
      <c r="U4" s="66"/>
      <c r="V4" s="66"/>
      <c r="W4" s="66"/>
      <c r="X4" s="66"/>
      <c r="Y4" s="66"/>
      <c r="Z4" s="66"/>
      <c r="AA4" s="66"/>
      <c r="AB4" s="66"/>
      <c r="AC4" s="65"/>
      <c r="AD4" s="66"/>
      <c r="AE4" s="66"/>
      <c r="AF4" s="66"/>
      <c r="AG4" s="65"/>
      <c r="AH4" s="66"/>
      <c r="AI4" s="66"/>
      <c r="AJ4" s="66"/>
      <c r="AK4" s="66"/>
      <c r="AL4" s="66"/>
      <c r="AM4" s="66"/>
      <c r="AN4" s="66"/>
      <c r="AO4" s="65"/>
      <c r="AP4" s="66"/>
      <c r="AQ4" s="66"/>
      <c r="AR4" s="66"/>
      <c r="AS4" s="66"/>
      <c r="AT4" s="66"/>
      <c r="AU4" s="66"/>
      <c r="AV4" s="65"/>
      <c r="AW4" s="66"/>
      <c r="AX4" s="66"/>
    </row>
    <row r="5" spans="1:50" ht="14.4">
      <c r="A5" s="1" t="s">
        <v>422</v>
      </c>
      <c r="B5" s="36" t="s">
        <v>239</v>
      </c>
      <c r="C5" s="36" t="s">
        <v>224</v>
      </c>
      <c r="D5" s="36" t="s">
        <v>227</v>
      </c>
      <c r="E5" s="36" t="s">
        <v>228</v>
      </c>
      <c r="F5" s="36" t="s">
        <v>231</v>
      </c>
      <c r="G5" s="36" t="s">
        <v>232</v>
      </c>
      <c r="H5" s="36" t="s">
        <v>282</v>
      </c>
      <c r="I5" s="36" t="s">
        <v>260</v>
      </c>
      <c r="J5" s="66"/>
      <c r="K5" s="65"/>
      <c r="L5" s="65"/>
      <c r="M5" s="66"/>
      <c r="N5" s="66"/>
      <c r="O5" s="66"/>
      <c r="P5" s="66"/>
      <c r="Q5" s="66"/>
      <c r="R5" s="65"/>
      <c r="S5" s="66"/>
      <c r="T5" s="66"/>
      <c r="U5" s="66"/>
      <c r="V5" s="66"/>
      <c r="W5" s="66"/>
      <c r="X5" s="66"/>
      <c r="Y5" s="66"/>
      <c r="Z5" s="66"/>
      <c r="AA5" s="65"/>
      <c r="AB5" s="66"/>
      <c r="AC5" s="66"/>
      <c r="AD5" s="65"/>
      <c r="AE5" s="66"/>
      <c r="AF5" s="66"/>
      <c r="AG5" s="65"/>
      <c r="AH5" s="66"/>
      <c r="AI5" s="66"/>
      <c r="AJ5" s="66"/>
      <c r="AK5" s="66"/>
      <c r="AL5" s="66"/>
      <c r="AM5" s="66"/>
      <c r="AN5" s="66"/>
      <c r="AO5" s="65"/>
      <c r="AP5" s="66"/>
      <c r="AQ5" s="66"/>
      <c r="AR5" s="66"/>
      <c r="AS5" s="66"/>
      <c r="AT5" s="66"/>
      <c r="AU5" s="66"/>
      <c r="AV5" s="65"/>
      <c r="AW5" s="66"/>
      <c r="AX5" s="66"/>
    </row>
    <row r="6" spans="1:50" ht="14.4">
      <c r="A6" s="1" t="s">
        <v>423</v>
      </c>
      <c r="B6" s="36" t="s">
        <v>224</v>
      </c>
      <c r="C6" s="36" t="s">
        <v>226</v>
      </c>
      <c r="D6" s="36" t="s">
        <v>227</v>
      </c>
      <c r="E6" s="36" t="s">
        <v>279</v>
      </c>
      <c r="F6" s="36" t="s">
        <v>228</v>
      </c>
      <c r="G6" s="36" t="s">
        <v>229</v>
      </c>
      <c r="H6" s="36" t="s">
        <v>231</v>
      </c>
      <c r="I6" s="36" t="s">
        <v>232</v>
      </c>
      <c r="J6" s="36" t="s">
        <v>282</v>
      </c>
      <c r="K6" s="36" t="s">
        <v>393</v>
      </c>
      <c r="L6" s="36" t="s">
        <v>269</v>
      </c>
      <c r="M6" s="36" t="s">
        <v>236</v>
      </c>
      <c r="N6" s="36" t="s">
        <v>255</v>
      </c>
      <c r="O6" s="66"/>
      <c r="P6" s="66"/>
      <c r="Q6" s="65"/>
      <c r="R6" s="65"/>
      <c r="S6" s="66"/>
      <c r="T6" s="66"/>
      <c r="U6" s="66"/>
      <c r="V6" s="66"/>
      <c r="W6" s="66"/>
      <c r="X6" s="65"/>
      <c r="Y6" s="66"/>
      <c r="Z6" s="66"/>
      <c r="AA6" s="66"/>
      <c r="AB6" s="66"/>
      <c r="AC6" s="66"/>
      <c r="AD6" s="65"/>
      <c r="AE6" s="66"/>
      <c r="AF6" s="66"/>
      <c r="AG6" s="65"/>
      <c r="AH6" s="66"/>
      <c r="AI6" s="66"/>
      <c r="AJ6" s="66"/>
      <c r="AK6" s="66"/>
      <c r="AL6" s="66"/>
      <c r="AM6" s="66"/>
      <c r="AN6" s="66"/>
      <c r="AO6" s="65"/>
      <c r="AP6" s="66"/>
      <c r="AQ6" s="66"/>
      <c r="AR6" s="66"/>
      <c r="AS6" s="66"/>
      <c r="AT6" s="66"/>
      <c r="AU6" s="66"/>
      <c r="AV6" s="65"/>
      <c r="AW6" s="66"/>
      <c r="AX6" s="66"/>
    </row>
    <row r="7" spans="1:50" ht="14.4">
      <c r="A7" s="1" t="s">
        <v>424</v>
      </c>
      <c r="B7" s="36" t="s">
        <v>257</v>
      </c>
      <c r="C7" s="36" t="s">
        <v>222</v>
      </c>
      <c r="D7" s="36" t="s">
        <v>283</v>
      </c>
      <c r="E7" s="36" t="s">
        <v>277</v>
      </c>
      <c r="F7" s="36" t="s">
        <v>278</v>
      </c>
      <c r="G7" s="36" t="s">
        <v>224</v>
      </c>
      <c r="H7" s="36" t="s">
        <v>225</v>
      </c>
      <c r="I7" s="36" t="s">
        <v>226</v>
      </c>
      <c r="J7" s="36" t="s">
        <v>227</v>
      </c>
      <c r="K7" s="36" t="s">
        <v>279</v>
      </c>
      <c r="L7" s="36" t="s">
        <v>280</v>
      </c>
      <c r="M7" s="36" t="s">
        <v>228</v>
      </c>
      <c r="N7" s="36" t="s">
        <v>229</v>
      </c>
      <c r="O7" s="36" t="s">
        <v>231</v>
      </c>
      <c r="P7" s="36" t="s">
        <v>232</v>
      </c>
      <c r="Q7" s="36" t="s">
        <v>233</v>
      </c>
      <c r="R7" s="36" t="s">
        <v>258</v>
      </c>
      <c r="S7" s="36" t="s">
        <v>282</v>
      </c>
      <c r="T7" s="36" t="s">
        <v>259</v>
      </c>
      <c r="U7" s="36" t="s">
        <v>393</v>
      </c>
      <c r="V7" s="36" t="s">
        <v>238</v>
      </c>
      <c r="W7" s="36" t="s">
        <v>270</v>
      </c>
      <c r="X7" s="36" t="s">
        <v>243</v>
      </c>
      <c r="Y7" s="36" t="s">
        <v>260</v>
      </c>
      <c r="Z7" s="36" t="s">
        <v>262</v>
      </c>
      <c r="AA7" s="36" t="s">
        <v>247</v>
      </c>
      <c r="AB7" s="36" t="s">
        <v>275</v>
      </c>
      <c r="AC7" s="36" t="s">
        <v>276</v>
      </c>
      <c r="AD7" s="36" t="s">
        <v>252</v>
      </c>
      <c r="AE7" s="36" t="s">
        <v>285</v>
      </c>
      <c r="AF7" s="66"/>
      <c r="AG7" s="65"/>
      <c r="AH7" s="66"/>
      <c r="AI7" s="66"/>
      <c r="AJ7" s="66"/>
      <c r="AK7" s="66"/>
      <c r="AL7" s="66"/>
      <c r="AM7" s="66"/>
      <c r="AN7" s="66"/>
      <c r="AO7" s="65"/>
      <c r="AP7" s="66"/>
      <c r="AQ7" s="66"/>
      <c r="AR7" s="66"/>
      <c r="AS7" s="66"/>
      <c r="AT7" s="66"/>
      <c r="AU7" s="66"/>
      <c r="AV7" s="65"/>
      <c r="AW7" s="66"/>
      <c r="AX7" s="66"/>
    </row>
    <row r="8" spans="1:50" ht="14.4">
      <c r="A8" s="1" t="s">
        <v>425</v>
      </c>
      <c r="B8" s="36" t="s">
        <v>222</v>
      </c>
      <c r="C8" s="36" t="s">
        <v>278</v>
      </c>
      <c r="D8" s="36" t="s">
        <v>224</v>
      </c>
      <c r="E8" s="36" t="s">
        <v>227</v>
      </c>
      <c r="F8" s="36" t="s">
        <v>279</v>
      </c>
      <c r="G8" s="36" t="s">
        <v>228</v>
      </c>
      <c r="H8" s="36" t="s">
        <v>229</v>
      </c>
      <c r="I8" s="36" t="s">
        <v>233</v>
      </c>
      <c r="J8" s="36" t="s">
        <v>258</v>
      </c>
      <c r="K8" s="36" t="s">
        <v>282</v>
      </c>
      <c r="L8" s="36" t="s">
        <v>267</v>
      </c>
      <c r="M8" s="36" t="s">
        <v>259</v>
      </c>
      <c r="N8" s="36" t="s">
        <v>393</v>
      </c>
      <c r="O8" s="36" t="s">
        <v>237</v>
      </c>
      <c r="P8" s="36" t="s">
        <v>242</v>
      </c>
      <c r="Q8" s="36" t="s">
        <v>270</v>
      </c>
      <c r="R8" s="36" t="s">
        <v>243</v>
      </c>
      <c r="S8" s="36" t="s">
        <v>261</v>
      </c>
      <c r="T8" s="36" t="s">
        <v>262</v>
      </c>
      <c r="U8" s="36" t="s">
        <v>245</v>
      </c>
      <c r="V8" s="36" t="s">
        <v>246</v>
      </c>
      <c r="W8" s="36" t="s">
        <v>248</v>
      </c>
      <c r="X8" s="36" t="s">
        <v>249</v>
      </c>
      <c r="Y8" s="36" t="s">
        <v>250</v>
      </c>
      <c r="Z8" s="36" t="s">
        <v>276</v>
      </c>
      <c r="AA8" s="36" t="s">
        <v>252</v>
      </c>
      <c r="AB8" s="36" t="s">
        <v>254</v>
      </c>
      <c r="AC8" s="36" t="s">
        <v>285</v>
      </c>
      <c r="AD8" s="36" t="s">
        <v>255</v>
      </c>
      <c r="AE8" s="36" t="s">
        <v>256</v>
      </c>
      <c r="AF8" s="66"/>
      <c r="AG8" s="65"/>
      <c r="AH8" s="66"/>
      <c r="AI8" s="66"/>
      <c r="AJ8" s="66"/>
      <c r="AK8" s="66"/>
      <c r="AL8" s="66"/>
      <c r="AM8" s="66"/>
      <c r="AN8" s="66"/>
      <c r="AO8" s="65"/>
      <c r="AP8" s="66"/>
      <c r="AQ8" s="66"/>
      <c r="AR8" s="66"/>
      <c r="AS8" s="66"/>
      <c r="AT8" s="66"/>
      <c r="AU8" s="66"/>
      <c r="AV8" s="65"/>
      <c r="AW8" s="66"/>
      <c r="AX8" s="66"/>
    </row>
    <row r="9" spans="1:50" ht="14.4">
      <c r="A9" s="1" t="s">
        <v>429</v>
      </c>
      <c r="B9" s="36" t="s">
        <v>224</v>
      </c>
      <c r="C9" s="36" t="s">
        <v>225</v>
      </c>
      <c r="D9" s="36" t="s">
        <v>279</v>
      </c>
      <c r="E9" s="36" t="s">
        <v>271</v>
      </c>
      <c r="F9" s="36" t="s">
        <v>232</v>
      </c>
      <c r="G9" s="36" t="s">
        <v>282</v>
      </c>
      <c r="H9" s="36" t="s">
        <v>267</v>
      </c>
      <c r="I9" s="36" t="s">
        <v>259</v>
      </c>
      <c r="J9" s="36" t="s">
        <v>393</v>
      </c>
      <c r="K9" s="36" t="s">
        <v>238</v>
      </c>
      <c r="L9" s="36" t="s">
        <v>262</v>
      </c>
      <c r="M9" s="36" t="s">
        <v>246</v>
      </c>
      <c r="N9" s="36" t="s">
        <v>276</v>
      </c>
      <c r="O9" s="36" t="s">
        <v>252</v>
      </c>
      <c r="P9" s="66"/>
      <c r="Q9" s="66"/>
      <c r="R9" s="65"/>
      <c r="S9" s="65"/>
      <c r="T9" s="66"/>
      <c r="U9" s="66"/>
      <c r="V9" s="66"/>
      <c r="W9" s="66"/>
      <c r="X9" s="66"/>
      <c r="Y9" s="65"/>
      <c r="Z9" s="66"/>
      <c r="AA9" s="66"/>
      <c r="AB9" s="66"/>
      <c r="AC9" s="66"/>
      <c r="AD9" s="66"/>
      <c r="AE9" s="66"/>
      <c r="AF9" s="66"/>
      <c r="AG9" s="65"/>
      <c r="AH9" s="66"/>
      <c r="AI9" s="66"/>
      <c r="AJ9" s="66"/>
      <c r="AK9" s="66"/>
      <c r="AL9" s="66"/>
      <c r="AM9" s="66"/>
      <c r="AN9" s="66"/>
      <c r="AO9" s="65"/>
      <c r="AP9" s="66"/>
      <c r="AQ9" s="66"/>
      <c r="AR9" s="66"/>
      <c r="AS9" s="66"/>
      <c r="AT9" s="66"/>
      <c r="AU9" s="66"/>
      <c r="AV9" s="65"/>
      <c r="AW9" s="66"/>
      <c r="AX9" s="66"/>
    </row>
    <row r="10" spans="1:50" ht="14.4">
      <c r="A10" s="1" t="s">
        <v>430</v>
      </c>
      <c r="B10" s="36" t="s">
        <v>239</v>
      </c>
      <c r="C10" s="36" t="s">
        <v>227</v>
      </c>
      <c r="D10" s="36" t="s">
        <v>279</v>
      </c>
      <c r="E10" s="36" t="s">
        <v>271</v>
      </c>
      <c r="F10" s="36" t="s">
        <v>228</v>
      </c>
      <c r="G10" s="36" t="s">
        <v>231</v>
      </c>
      <c r="H10" s="36" t="s">
        <v>232</v>
      </c>
      <c r="I10" s="36" t="s">
        <v>233</v>
      </c>
      <c r="J10" s="36" t="s">
        <v>282</v>
      </c>
      <c r="K10" s="36" t="s">
        <v>243</v>
      </c>
      <c r="L10" s="36" t="s">
        <v>276</v>
      </c>
      <c r="M10" s="66"/>
      <c r="N10" s="65"/>
      <c r="O10" s="65"/>
      <c r="P10" s="66"/>
      <c r="Q10" s="66"/>
      <c r="R10" s="66"/>
      <c r="S10" s="66"/>
      <c r="T10" s="66"/>
      <c r="U10" s="65"/>
      <c r="V10" s="66"/>
      <c r="W10" s="66"/>
      <c r="X10" s="66"/>
      <c r="Y10" s="66"/>
      <c r="Z10" s="66"/>
      <c r="AA10" s="66"/>
      <c r="AB10" s="66"/>
      <c r="AC10" s="65"/>
      <c r="AD10" s="66"/>
      <c r="AE10" s="65"/>
      <c r="AF10" s="66"/>
      <c r="AG10" s="65"/>
      <c r="AH10" s="66"/>
      <c r="AI10" s="66"/>
      <c r="AJ10" s="66"/>
      <c r="AK10" s="66"/>
      <c r="AL10" s="66"/>
      <c r="AM10" s="66"/>
      <c r="AN10" s="66"/>
      <c r="AO10" s="65"/>
      <c r="AP10" s="66"/>
      <c r="AQ10" s="66"/>
      <c r="AR10" s="66"/>
      <c r="AS10" s="66"/>
      <c r="AT10" s="66"/>
      <c r="AU10" s="66"/>
      <c r="AV10" s="65"/>
      <c r="AW10" s="66"/>
      <c r="AX10" s="66"/>
    </row>
    <row r="11" spans="1:50" ht="14.4">
      <c r="A11" s="1" t="s">
        <v>431</v>
      </c>
      <c r="B11" s="36" t="s">
        <v>219</v>
      </c>
      <c r="C11" s="36" t="s">
        <v>224</v>
      </c>
      <c r="D11" s="36" t="s">
        <v>227</v>
      </c>
      <c r="E11" s="36" t="s">
        <v>279</v>
      </c>
      <c r="F11" s="36" t="s">
        <v>228</v>
      </c>
      <c r="G11" s="36" t="s">
        <v>231</v>
      </c>
      <c r="H11" s="36" t="s">
        <v>232</v>
      </c>
      <c r="I11" s="36" t="s">
        <v>282</v>
      </c>
      <c r="J11" s="36" t="s">
        <v>240</v>
      </c>
      <c r="K11" s="36" t="s">
        <v>243</v>
      </c>
      <c r="L11" s="36" t="s">
        <v>275</v>
      </c>
      <c r="M11" s="36" t="s">
        <v>276</v>
      </c>
      <c r="N11" s="66"/>
      <c r="O11" s="65"/>
      <c r="P11" s="65"/>
      <c r="Q11" s="66"/>
      <c r="R11" s="66"/>
      <c r="S11" s="66"/>
      <c r="T11" s="66"/>
      <c r="U11" s="66"/>
      <c r="V11" s="65"/>
      <c r="W11" s="66"/>
      <c r="X11" s="66"/>
      <c r="Y11" s="66"/>
      <c r="Z11" s="66"/>
      <c r="AA11" s="66"/>
      <c r="AB11" s="66"/>
      <c r="AC11" s="66"/>
      <c r="AD11" s="65"/>
      <c r="AE11" s="66"/>
      <c r="AF11" s="66"/>
      <c r="AG11" s="65"/>
      <c r="AH11" s="66"/>
      <c r="AI11" s="66"/>
      <c r="AJ11" s="66"/>
      <c r="AK11" s="66"/>
      <c r="AL11" s="66"/>
      <c r="AM11" s="66"/>
      <c r="AN11" s="66"/>
      <c r="AO11" s="65"/>
      <c r="AP11" s="66"/>
      <c r="AQ11" s="66"/>
      <c r="AR11" s="66"/>
      <c r="AS11" s="66"/>
      <c r="AT11" s="66"/>
      <c r="AU11" s="66"/>
      <c r="AV11" s="65"/>
      <c r="AW11" s="66"/>
      <c r="AX11" s="66"/>
    </row>
    <row r="12" spans="1:50" ht="14.4">
      <c r="A12" s="1" t="s">
        <v>432</v>
      </c>
      <c r="B12" s="36" t="s">
        <v>219</v>
      </c>
      <c r="C12" s="36" t="s">
        <v>224</v>
      </c>
      <c r="D12" s="36" t="s">
        <v>279</v>
      </c>
      <c r="E12" s="36" t="s">
        <v>231</v>
      </c>
      <c r="F12" s="36" t="s">
        <v>232</v>
      </c>
      <c r="G12" s="36" t="s">
        <v>282</v>
      </c>
      <c r="H12" s="36" t="s">
        <v>259</v>
      </c>
      <c r="I12" s="36" t="s">
        <v>393</v>
      </c>
      <c r="J12" s="36" t="s">
        <v>260</v>
      </c>
      <c r="K12" s="36" t="s">
        <v>261</v>
      </c>
      <c r="L12" s="36" t="s">
        <v>276</v>
      </c>
      <c r="M12" s="36" t="s">
        <v>253</v>
      </c>
      <c r="N12" s="66"/>
      <c r="O12" s="65"/>
      <c r="P12" s="65"/>
      <c r="Q12" s="66"/>
      <c r="R12" s="66"/>
      <c r="S12" s="66"/>
      <c r="T12" s="66"/>
      <c r="U12" s="66"/>
      <c r="V12" s="65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5"/>
      <c r="AH12" s="66"/>
      <c r="AI12" s="66"/>
      <c r="AJ12" s="66"/>
      <c r="AK12" s="66"/>
      <c r="AL12" s="66"/>
      <c r="AM12" s="66"/>
      <c r="AN12" s="66"/>
      <c r="AO12" s="65"/>
      <c r="AP12" s="66"/>
      <c r="AQ12" s="66"/>
      <c r="AR12" s="66"/>
      <c r="AS12" s="66"/>
      <c r="AT12" s="66"/>
      <c r="AU12" s="66"/>
      <c r="AV12" s="65"/>
      <c r="AW12" s="66"/>
      <c r="AX12" s="66"/>
    </row>
    <row r="13" spans="1:50" ht="14.4">
      <c r="A13" s="1" t="s">
        <v>434</v>
      </c>
      <c r="B13" s="36" t="s">
        <v>239</v>
      </c>
      <c r="C13" s="36" t="s">
        <v>279</v>
      </c>
      <c r="D13" s="36" t="s">
        <v>231</v>
      </c>
      <c r="E13" s="36" t="s">
        <v>232</v>
      </c>
      <c r="F13" s="36" t="s">
        <v>282</v>
      </c>
      <c r="G13" s="36" t="s">
        <v>260</v>
      </c>
      <c r="H13" s="36" t="s">
        <v>276</v>
      </c>
      <c r="I13" s="66"/>
      <c r="J13" s="65"/>
      <c r="K13" s="65"/>
      <c r="L13" s="66"/>
      <c r="M13" s="66"/>
      <c r="N13" s="66"/>
      <c r="O13" s="66"/>
      <c r="P13" s="66"/>
      <c r="Q13" s="65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5"/>
      <c r="AC13" s="66"/>
      <c r="AD13" s="66"/>
      <c r="AE13" s="65"/>
      <c r="AF13" s="66"/>
      <c r="AG13" s="65"/>
      <c r="AH13" s="66"/>
      <c r="AI13" s="66"/>
      <c r="AJ13" s="66"/>
      <c r="AK13" s="66"/>
      <c r="AL13" s="66"/>
      <c r="AM13" s="66"/>
      <c r="AN13" s="66"/>
      <c r="AO13" s="65"/>
      <c r="AP13" s="66"/>
      <c r="AQ13" s="66"/>
      <c r="AR13" s="66"/>
      <c r="AS13" s="66"/>
      <c r="AT13" s="66"/>
      <c r="AU13" s="66"/>
      <c r="AV13" s="65"/>
      <c r="AW13" s="66"/>
      <c r="AX13" s="66"/>
    </row>
    <row r="14" spans="1:50" ht="14.4">
      <c r="A14" s="1" t="s">
        <v>436</v>
      </c>
      <c r="B14" s="36" t="s">
        <v>221</v>
      </c>
      <c r="C14" s="36" t="s">
        <v>265</v>
      </c>
      <c r="D14" s="36" t="s">
        <v>232</v>
      </c>
      <c r="E14" s="36" t="s">
        <v>282</v>
      </c>
      <c r="F14" s="36" t="s">
        <v>269</v>
      </c>
      <c r="G14" s="36" t="s">
        <v>246</v>
      </c>
      <c r="H14" s="36" t="s">
        <v>275</v>
      </c>
      <c r="I14" s="36" t="s">
        <v>276</v>
      </c>
      <c r="J14" s="65"/>
      <c r="K14" s="65"/>
      <c r="L14" s="67"/>
      <c r="M14" s="65"/>
      <c r="N14" s="65"/>
      <c r="O14" s="65"/>
      <c r="P14" s="65"/>
      <c r="Q14" s="65"/>
      <c r="R14" s="67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6"/>
      <c r="AG14" s="65"/>
      <c r="AH14" s="66"/>
      <c r="AI14" s="66"/>
      <c r="AJ14" s="66"/>
      <c r="AK14" s="66"/>
      <c r="AL14" s="66"/>
      <c r="AM14" s="66"/>
      <c r="AN14" s="66"/>
      <c r="AO14" s="65"/>
      <c r="AP14" s="66"/>
      <c r="AQ14" s="66"/>
      <c r="AR14" s="66"/>
      <c r="AS14" s="66"/>
      <c r="AT14" s="66"/>
      <c r="AU14" s="66"/>
      <c r="AV14" s="65"/>
      <c r="AW14" s="66"/>
      <c r="AX14" s="66"/>
    </row>
    <row r="15" spans="1:50" ht="14.4">
      <c r="A15" s="1" t="s">
        <v>438</v>
      </c>
      <c r="B15" s="36" t="s">
        <v>220</v>
      </c>
      <c r="C15" s="36" t="s">
        <v>221</v>
      </c>
      <c r="D15" s="36" t="s">
        <v>232</v>
      </c>
      <c r="E15" s="36" t="s">
        <v>282</v>
      </c>
      <c r="F15" s="36" t="s">
        <v>241</v>
      </c>
      <c r="G15" s="36" t="s">
        <v>242</v>
      </c>
      <c r="H15" s="36" t="s">
        <v>246</v>
      </c>
      <c r="I15" s="36" t="s">
        <v>276</v>
      </c>
      <c r="J15" s="65"/>
      <c r="K15" s="65"/>
      <c r="L15" s="65"/>
      <c r="M15" s="65"/>
      <c r="N15" s="65"/>
      <c r="O15" s="65"/>
      <c r="P15" s="65"/>
      <c r="Q15" s="67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7"/>
      <c r="AE15" s="65"/>
      <c r="AF15" s="66"/>
      <c r="AG15" s="65"/>
      <c r="AH15" s="66"/>
      <c r="AI15" s="66"/>
      <c r="AJ15" s="66"/>
      <c r="AK15" s="66"/>
      <c r="AL15" s="66"/>
      <c r="AM15" s="66"/>
      <c r="AN15" s="66"/>
      <c r="AO15" s="65"/>
      <c r="AP15" s="66"/>
      <c r="AQ15" s="66"/>
      <c r="AR15" s="66"/>
      <c r="AS15" s="66"/>
      <c r="AT15" s="66"/>
      <c r="AU15" s="66"/>
      <c r="AV15" s="65"/>
      <c r="AW15" s="66"/>
      <c r="AX15" s="66"/>
    </row>
    <row r="16" spans="1:50" ht="14.4">
      <c r="A16" s="1" t="s">
        <v>439</v>
      </c>
      <c r="B16" s="36" t="s">
        <v>221</v>
      </c>
      <c r="C16" s="36" t="s">
        <v>232</v>
      </c>
      <c r="D16" s="36" t="s">
        <v>235</v>
      </c>
      <c r="E16" s="36" t="s">
        <v>241</v>
      </c>
      <c r="F16" s="36" t="s">
        <v>242</v>
      </c>
      <c r="G16" s="36" t="s">
        <v>244</v>
      </c>
      <c r="H16" s="36" t="s">
        <v>276</v>
      </c>
      <c r="I16" s="65"/>
      <c r="J16" s="65"/>
      <c r="K16" s="67"/>
      <c r="L16" s="65"/>
      <c r="M16" s="65"/>
      <c r="N16" s="65"/>
      <c r="O16" s="65"/>
      <c r="P16" s="65"/>
      <c r="Q16" s="67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7"/>
      <c r="AE16" s="65"/>
      <c r="AF16" s="66"/>
      <c r="AG16" s="65"/>
      <c r="AH16" s="66"/>
      <c r="AI16" s="66"/>
      <c r="AJ16" s="66"/>
      <c r="AK16" s="66"/>
      <c r="AL16" s="66"/>
      <c r="AM16" s="66"/>
      <c r="AN16" s="66"/>
      <c r="AO16" s="65"/>
      <c r="AP16" s="66"/>
      <c r="AQ16" s="66"/>
      <c r="AR16" s="66"/>
      <c r="AS16" s="66"/>
      <c r="AT16" s="66"/>
      <c r="AU16" s="66"/>
      <c r="AV16" s="65"/>
      <c r="AW16" s="66"/>
      <c r="AX16" s="66"/>
    </row>
    <row r="17" spans="1:50" ht="14.4">
      <c r="A17" s="1" t="s">
        <v>440</v>
      </c>
      <c r="B17" s="36" t="s">
        <v>232</v>
      </c>
      <c r="C17" s="36" t="s">
        <v>284</v>
      </c>
      <c r="D17" s="36" t="s">
        <v>282</v>
      </c>
      <c r="E17" s="36" t="s">
        <v>241</v>
      </c>
      <c r="F17" s="36" t="s">
        <v>274</v>
      </c>
      <c r="G17" s="36" t="s">
        <v>246</v>
      </c>
      <c r="H17" s="65"/>
      <c r="I17" s="65"/>
      <c r="J17" s="67"/>
      <c r="K17" s="67"/>
      <c r="L17" s="65"/>
      <c r="M17" s="65"/>
      <c r="N17" s="65"/>
      <c r="O17" s="65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7"/>
      <c r="AE17" s="65"/>
      <c r="AF17" s="65"/>
      <c r="AG17" s="67"/>
      <c r="AH17" s="65"/>
      <c r="AI17" s="65"/>
      <c r="AJ17" s="67"/>
      <c r="AK17" s="65"/>
      <c r="AL17" s="65"/>
      <c r="AM17" s="65"/>
      <c r="AN17" s="65"/>
      <c r="AO17" s="67"/>
      <c r="AP17" s="67"/>
      <c r="AQ17" s="67"/>
      <c r="AR17" s="65"/>
      <c r="AS17" s="65"/>
      <c r="AT17" s="65"/>
      <c r="AU17" s="65"/>
      <c r="AV17" s="67"/>
      <c r="AW17" s="65"/>
      <c r="AX17" s="65"/>
    </row>
    <row r="18" spans="1:50" ht="14.4">
      <c r="A18" s="1" t="s">
        <v>441</v>
      </c>
      <c r="B18" s="36" t="s">
        <v>220</v>
      </c>
      <c r="C18" s="36" t="s">
        <v>265</v>
      </c>
      <c r="D18" s="36" t="s">
        <v>232</v>
      </c>
      <c r="E18" s="36" t="s">
        <v>282</v>
      </c>
      <c r="F18" s="36" t="s">
        <v>272</v>
      </c>
      <c r="G18" s="36" t="s">
        <v>281</v>
      </c>
      <c r="H18" s="36" t="s">
        <v>241</v>
      </c>
      <c r="I18" s="36" t="s">
        <v>274</v>
      </c>
      <c r="J18" s="36" t="s">
        <v>276</v>
      </c>
      <c r="K18" s="65"/>
      <c r="L18" s="65"/>
      <c r="M18" s="67"/>
      <c r="N18" s="65"/>
      <c r="O18" s="65"/>
      <c r="P18" s="65"/>
      <c r="Q18" s="65"/>
      <c r="R18" s="65"/>
      <c r="S18" s="67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7"/>
      <c r="AH18" s="65"/>
      <c r="AI18" s="65"/>
      <c r="AJ18" s="67"/>
      <c r="AK18" s="65"/>
      <c r="AL18" s="65"/>
      <c r="AM18" s="65"/>
      <c r="AN18" s="65"/>
      <c r="AO18" s="67"/>
      <c r="AP18" s="65"/>
      <c r="AQ18" s="67"/>
      <c r="AR18" s="65"/>
      <c r="AS18" s="65"/>
      <c r="AT18" s="65"/>
      <c r="AU18" s="65"/>
      <c r="AV18" s="67"/>
      <c r="AW18" s="65"/>
      <c r="AX18" s="65"/>
    </row>
    <row r="19" spans="1:50" ht="14.4">
      <c r="A19" s="1" t="s">
        <v>442</v>
      </c>
      <c r="B19" s="36" t="s">
        <v>232</v>
      </c>
      <c r="C19" s="36" t="s">
        <v>240</v>
      </c>
      <c r="D19" s="36" t="s">
        <v>241</v>
      </c>
      <c r="E19" s="36" t="s">
        <v>242</v>
      </c>
      <c r="F19" s="36" t="s">
        <v>276</v>
      </c>
      <c r="G19" s="65"/>
      <c r="H19" s="65"/>
      <c r="I19" s="67"/>
      <c r="J19" s="67"/>
      <c r="K19" s="65"/>
      <c r="L19" s="65"/>
      <c r="M19" s="65"/>
      <c r="N19" s="65"/>
      <c r="O19" s="65"/>
      <c r="P19" s="67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7"/>
      <c r="AD19" s="65"/>
      <c r="AE19" s="65"/>
      <c r="AF19" s="65"/>
      <c r="AG19" s="67"/>
      <c r="AH19" s="65"/>
      <c r="AI19" s="65"/>
      <c r="AJ19" s="67"/>
      <c r="AK19" s="65"/>
      <c r="AL19" s="65"/>
      <c r="AM19" s="65"/>
      <c r="AN19" s="65"/>
      <c r="AO19" s="67"/>
      <c r="AP19" s="65"/>
      <c r="AQ19" s="67"/>
      <c r="AR19" s="65"/>
      <c r="AS19" s="65"/>
      <c r="AT19" s="65"/>
      <c r="AU19" s="65"/>
      <c r="AV19" s="67"/>
      <c r="AW19" s="65"/>
      <c r="AX19" s="65"/>
    </row>
    <row r="20" spans="1:50" ht="14.4">
      <c r="A20" s="1" t="s">
        <v>443</v>
      </c>
      <c r="B20" s="36" t="s">
        <v>232</v>
      </c>
      <c r="C20" s="36" t="s">
        <v>268</v>
      </c>
      <c r="D20" s="36" t="s">
        <v>241</v>
      </c>
      <c r="E20" s="36" t="s">
        <v>251</v>
      </c>
      <c r="F20" s="65"/>
      <c r="G20" s="65"/>
      <c r="H20" s="67"/>
      <c r="I20" s="67"/>
      <c r="J20" s="65"/>
      <c r="K20" s="65"/>
      <c r="L20" s="65"/>
      <c r="M20" s="65"/>
      <c r="N20" s="65"/>
      <c r="O20" s="67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7"/>
      <c r="AC20" s="65"/>
      <c r="AD20" s="65"/>
      <c r="AE20" s="67"/>
      <c r="AF20" s="65"/>
      <c r="AG20" s="67"/>
      <c r="AH20" s="65"/>
      <c r="AI20" s="65"/>
      <c r="AJ20" s="67"/>
      <c r="AK20" s="65"/>
      <c r="AL20" s="65"/>
      <c r="AM20" s="65"/>
      <c r="AN20" s="65"/>
      <c r="AO20" s="67"/>
      <c r="AP20" s="65"/>
      <c r="AQ20" s="67"/>
      <c r="AR20" s="65"/>
      <c r="AS20" s="65"/>
      <c r="AT20" s="65"/>
      <c r="AU20" s="65"/>
      <c r="AV20" s="67"/>
      <c r="AW20" s="65"/>
      <c r="AX20" s="65"/>
    </row>
    <row r="21" spans="1:50" ht="14.4">
      <c r="A21" s="1" t="s">
        <v>427</v>
      </c>
      <c r="B21" s="36" t="s">
        <v>220</v>
      </c>
      <c r="C21" s="36" t="s">
        <v>265</v>
      </c>
      <c r="D21" s="36" t="s">
        <v>232</v>
      </c>
      <c r="E21" s="36" t="s">
        <v>238</v>
      </c>
      <c r="F21" s="36" t="s">
        <v>281</v>
      </c>
      <c r="G21" s="36" t="s">
        <v>241</v>
      </c>
      <c r="H21" s="36" t="s">
        <v>242</v>
      </c>
      <c r="I21" s="36" t="s">
        <v>276</v>
      </c>
      <c r="J21" s="65"/>
      <c r="K21" s="65"/>
      <c r="L21" s="67"/>
      <c r="M21" s="65"/>
      <c r="N21" s="65"/>
      <c r="O21" s="65"/>
      <c r="P21" s="65"/>
      <c r="Q21" s="65"/>
      <c r="R21" s="67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7"/>
      <c r="AH21" s="65"/>
      <c r="AI21" s="65"/>
      <c r="AJ21" s="65"/>
      <c r="AK21" s="65"/>
      <c r="AL21" s="65"/>
      <c r="AM21" s="65"/>
      <c r="AN21" s="65"/>
      <c r="AO21" s="67"/>
      <c r="AP21" s="65"/>
      <c r="AQ21" s="67"/>
      <c r="AR21" s="65"/>
      <c r="AS21" s="65"/>
      <c r="AT21" s="65"/>
      <c r="AU21" s="65"/>
      <c r="AV21" s="67"/>
      <c r="AW21" s="65"/>
      <c r="AX21" s="65"/>
    </row>
    <row r="22" spans="1:50" ht="14.4">
      <c r="A22" s="1" t="s">
        <v>444</v>
      </c>
      <c r="B22" s="36" t="s">
        <v>223</v>
      </c>
      <c r="C22" s="36" t="s">
        <v>265</v>
      </c>
      <c r="D22" s="36" t="s">
        <v>232</v>
      </c>
      <c r="E22" s="36" t="s">
        <v>282</v>
      </c>
      <c r="F22" s="52" t="s">
        <v>263</v>
      </c>
      <c r="G22" s="36" t="s">
        <v>242</v>
      </c>
      <c r="H22" s="36" t="s">
        <v>243</v>
      </c>
      <c r="I22" s="36" t="s">
        <v>273</v>
      </c>
      <c r="J22" s="36" t="s">
        <v>274</v>
      </c>
      <c r="K22" s="36" t="s">
        <v>276</v>
      </c>
      <c r="L22" s="65"/>
      <c r="M22" s="65"/>
      <c r="N22" s="67"/>
      <c r="O22" s="67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7"/>
      <c r="AH22" s="65"/>
      <c r="AI22" s="65"/>
      <c r="AJ22" s="65"/>
      <c r="AK22" s="65"/>
      <c r="AL22" s="65"/>
      <c r="AM22" s="65"/>
      <c r="AN22" s="65"/>
      <c r="AO22" s="67"/>
      <c r="AP22" s="65"/>
      <c r="AQ22" s="67"/>
      <c r="AR22" s="65"/>
      <c r="AS22" s="65"/>
      <c r="AT22" s="65"/>
      <c r="AU22" s="65"/>
      <c r="AV22" s="67"/>
      <c r="AW22" s="65"/>
      <c r="AX22" s="65"/>
    </row>
    <row r="23" spans="1:50" ht="14.4">
      <c r="A23" s="1" t="s">
        <v>445</v>
      </c>
      <c r="B23" s="36" t="s">
        <v>220</v>
      </c>
      <c r="C23" s="36" t="s">
        <v>221</v>
      </c>
      <c r="D23" s="36" t="s">
        <v>265</v>
      </c>
      <c r="E23" s="36" t="s">
        <v>232</v>
      </c>
      <c r="F23" s="36" t="s">
        <v>282</v>
      </c>
      <c r="G23" s="36" t="s">
        <v>241</v>
      </c>
      <c r="H23" s="36" t="s">
        <v>274</v>
      </c>
      <c r="I23" s="36" t="s">
        <v>266</v>
      </c>
      <c r="J23" s="65"/>
      <c r="K23" s="65"/>
      <c r="L23" s="65"/>
      <c r="M23" s="65"/>
      <c r="N23" s="65"/>
      <c r="O23" s="65"/>
      <c r="P23" s="65"/>
      <c r="Q23" s="67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7"/>
      <c r="AH23" s="65"/>
      <c r="AI23" s="65"/>
      <c r="AJ23" s="65"/>
      <c r="AK23" s="65"/>
      <c r="AL23" s="65"/>
      <c r="AM23" s="65"/>
      <c r="AN23" s="65"/>
      <c r="AO23" s="67"/>
      <c r="AP23" s="65"/>
      <c r="AQ23" s="67"/>
      <c r="AR23" s="65"/>
      <c r="AS23" s="65"/>
      <c r="AT23" s="65"/>
      <c r="AU23" s="65"/>
      <c r="AV23" s="67"/>
      <c r="AW23" s="65"/>
      <c r="AX23" s="65"/>
    </row>
    <row r="24" spans="1:50" ht="14.4">
      <c r="A24" s="1" t="s">
        <v>446</v>
      </c>
      <c r="B24" s="36" t="s">
        <v>220</v>
      </c>
      <c r="C24" s="36" t="s">
        <v>221</v>
      </c>
      <c r="D24" s="36" t="s">
        <v>265</v>
      </c>
      <c r="E24" s="36" t="s">
        <v>232</v>
      </c>
      <c r="F24" s="36" t="s">
        <v>282</v>
      </c>
      <c r="G24" s="36" t="s">
        <v>272</v>
      </c>
      <c r="H24" s="36" t="s">
        <v>276</v>
      </c>
      <c r="I24" s="36" t="s">
        <v>285</v>
      </c>
      <c r="J24" s="65"/>
      <c r="K24" s="65"/>
      <c r="L24" s="65"/>
      <c r="M24" s="65"/>
      <c r="N24" s="65"/>
      <c r="O24" s="65"/>
      <c r="P24" s="65"/>
      <c r="Q24" s="67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7"/>
      <c r="AH24" s="65"/>
      <c r="AI24" s="65"/>
      <c r="AJ24" s="65"/>
      <c r="AK24" s="65"/>
      <c r="AL24" s="65"/>
      <c r="AM24" s="65"/>
      <c r="AN24" s="65"/>
      <c r="AO24" s="67"/>
      <c r="AP24" s="65"/>
      <c r="AQ24" s="67"/>
      <c r="AR24" s="65"/>
      <c r="AS24" s="65"/>
      <c r="AT24" s="65"/>
      <c r="AU24" s="65"/>
      <c r="AV24" s="67"/>
      <c r="AW24" s="65"/>
      <c r="AX24" s="65"/>
    </row>
    <row r="25" spans="1:50" ht="14.4">
      <c r="A25" s="1" t="s">
        <v>447</v>
      </c>
      <c r="B25" s="36" t="s">
        <v>221</v>
      </c>
      <c r="C25" s="36" t="s">
        <v>232</v>
      </c>
      <c r="D25" s="36" t="s">
        <v>241</v>
      </c>
      <c r="E25" s="36" t="s">
        <v>242</v>
      </c>
      <c r="F25" s="36" t="s">
        <v>274</v>
      </c>
      <c r="G25" s="36" t="s">
        <v>276</v>
      </c>
      <c r="H25" s="36" t="s">
        <v>285</v>
      </c>
      <c r="I25" s="65"/>
      <c r="J25" s="65"/>
      <c r="K25" s="67"/>
      <c r="L25" s="65"/>
      <c r="M25" s="65"/>
      <c r="N25" s="65"/>
      <c r="O25" s="65"/>
      <c r="P25" s="65"/>
      <c r="Q25" s="67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7"/>
      <c r="AE25" s="65"/>
      <c r="AF25" s="65"/>
      <c r="AG25" s="67"/>
      <c r="AH25" s="65"/>
      <c r="AI25" s="65"/>
      <c r="AJ25" s="65"/>
      <c r="AK25" s="65"/>
      <c r="AL25" s="65"/>
      <c r="AM25" s="65"/>
      <c r="AN25" s="65"/>
      <c r="AO25" s="67"/>
      <c r="AP25" s="65"/>
      <c r="AQ25" s="67"/>
      <c r="AR25" s="65"/>
      <c r="AS25" s="65"/>
      <c r="AT25" s="65"/>
      <c r="AU25" s="65"/>
      <c r="AV25" s="67"/>
      <c r="AW25" s="65"/>
      <c r="AX25" s="65"/>
    </row>
    <row r="26" spans="1:50" ht="14.4">
      <c r="A26" s="1" t="s">
        <v>448</v>
      </c>
      <c r="B26" s="36" t="s">
        <v>223</v>
      </c>
      <c r="C26" s="36" t="s">
        <v>265</v>
      </c>
      <c r="D26" s="36" t="s">
        <v>232</v>
      </c>
      <c r="E26" s="36" t="s">
        <v>269</v>
      </c>
      <c r="F26" s="36" t="s">
        <v>238</v>
      </c>
      <c r="G26" s="36" t="s">
        <v>241</v>
      </c>
      <c r="H26" s="65"/>
      <c r="I26" s="65"/>
      <c r="J26" s="67"/>
      <c r="K26" s="67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7"/>
      <c r="AF26" s="65"/>
      <c r="AG26" s="67"/>
      <c r="AH26" s="65"/>
      <c r="AI26" s="65"/>
      <c r="AJ26" s="65"/>
      <c r="AK26" s="65"/>
      <c r="AL26" s="65"/>
      <c r="AM26" s="65"/>
      <c r="AN26" s="65"/>
      <c r="AO26" s="67"/>
      <c r="AP26" s="65"/>
      <c r="AQ26" s="67"/>
      <c r="AR26" s="65"/>
      <c r="AS26" s="65"/>
      <c r="AT26" s="65"/>
      <c r="AU26" s="65"/>
      <c r="AV26" s="67"/>
      <c r="AW26" s="65"/>
      <c r="AX26" s="65"/>
    </row>
    <row r="27" spans="1:50" ht="14.4">
      <c r="A27" s="1"/>
      <c r="B27" s="1"/>
      <c r="C27" s="65"/>
      <c r="D27" s="65"/>
      <c r="E27" s="67"/>
      <c r="F27" s="67"/>
      <c r="G27" s="65"/>
      <c r="H27" s="65"/>
      <c r="I27" s="65"/>
      <c r="J27" s="65"/>
      <c r="K27" s="65"/>
      <c r="L27" s="6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7"/>
      <c r="Z27" s="67"/>
      <c r="AA27" s="65"/>
      <c r="AB27" s="65"/>
      <c r="AC27" s="67"/>
      <c r="AD27" s="65"/>
      <c r="AE27" s="67"/>
      <c r="AF27" s="65"/>
      <c r="AG27" s="67"/>
      <c r="AH27" s="65"/>
      <c r="AI27" s="65"/>
      <c r="AJ27" s="65"/>
      <c r="AK27" s="65"/>
      <c r="AL27" s="65"/>
      <c r="AM27" s="65"/>
      <c r="AN27" s="65"/>
      <c r="AO27" s="67"/>
      <c r="AP27" s="65"/>
      <c r="AQ27" s="67"/>
      <c r="AR27" s="65"/>
      <c r="AS27" s="65"/>
      <c r="AT27" s="65"/>
      <c r="AU27" s="67"/>
      <c r="AV27" s="67"/>
      <c r="AW27" s="65"/>
      <c r="AX27" s="6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11BC-684A-4903-B5FE-E98CEE05AC47}">
  <dimension ref="A1:AA69"/>
  <sheetViews>
    <sheetView workbookViewId="0">
      <pane ySplit="1" topLeftCell="A14" activePane="bottomLeft" state="frozen"/>
      <selection activeCell="C1" sqref="C1"/>
      <selection pane="bottomLeft" activeCell="D29" sqref="D29"/>
    </sheetView>
  </sheetViews>
  <sheetFormatPr defaultRowHeight="13.8"/>
  <cols>
    <col min="1" max="1" width="27.88671875" bestFit="1" customWidth="1"/>
  </cols>
  <sheetData>
    <row r="1" spans="1:27" ht="14.4">
      <c r="A1" t="s">
        <v>207</v>
      </c>
      <c r="B1" t="s">
        <v>359</v>
      </c>
      <c r="C1" s="2" t="s">
        <v>417</v>
      </c>
      <c r="D1" s="2" t="s">
        <v>418</v>
      </c>
      <c r="E1" s="2" t="s">
        <v>420</v>
      </c>
      <c r="F1" s="2" t="s">
        <v>422</v>
      </c>
      <c r="G1" s="2" t="s">
        <v>423</v>
      </c>
      <c r="H1" s="2" t="s">
        <v>424</v>
      </c>
      <c r="I1" s="2" t="s">
        <v>425</v>
      </c>
      <c r="J1" s="2" t="s">
        <v>429</v>
      </c>
      <c r="K1" s="2" t="s">
        <v>430</v>
      </c>
      <c r="L1" s="2" t="s">
        <v>431</v>
      </c>
      <c r="M1" s="2" t="s">
        <v>432</v>
      </c>
      <c r="N1" s="2" t="s">
        <v>434</v>
      </c>
      <c r="O1" s="71" t="s">
        <v>436</v>
      </c>
      <c r="P1" s="71" t="s">
        <v>438</v>
      </c>
      <c r="Q1" s="71" t="s">
        <v>439</v>
      </c>
      <c r="R1" s="71" t="s">
        <v>440</v>
      </c>
      <c r="S1" s="71" t="s">
        <v>441</v>
      </c>
      <c r="T1" s="71" t="s">
        <v>442</v>
      </c>
      <c r="U1" s="71" t="s">
        <v>443</v>
      </c>
      <c r="V1" s="71" t="s">
        <v>427</v>
      </c>
      <c r="W1" s="71" t="s">
        <v>444</v>
      </c>
      <c r="X1" s="71" t="s">
        <v>445</v>
      </c>
      <c r="Y1" s="71" t="s">
        <v>446</v>
      </c>
      <c r="Z1" s="71" t="s">
        <v>447</v>
      </c>
      <c r="AA1" s="71" t="s">
        <v>448</v>
      </c>
    </row>
    <row r="2" spans="1:27">
      <c r="A2" t="s">
        <v>296</v>
      </c>
      <c r="B2" t="s">
        <v>362</v>
      </c>
      <c r="C2">
        <v>1.9607843137254902E-2</v>
      </c>
      <c r="D2">
        <v>0</v>
      </c>
      <c r="E2">
        <v>5.6818181818181809E-2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1.2706480304955554E-3</v>
      </c>
      <c r="M2">
        <v>1.6949152542372881E-2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t="s">
        <v>297</v>
      </c>
      <c r="B3" t="s">
        <v>363</v>
      </c>
      <c r="C3">
        <v>0</v>
      </c>
      <c r="D3">
        <v>0.15384615384615385</v>
      </c>
      <c r="E3">
        <v>0</v>
      </c>
      <c r="F3">
        <v>4.3956043956043959E-2</v>
      </c>
      <c r="G3">
        <v>0</v>
      </c>
      <c r="H3">
        <v>0</v>
      </c>
      <c r="I3">
        <v>0</v>
      </c>
      <c r="J3">
        <v>0</v>
      </c>
      <c r="K3">
        <v>8.3798882681564053E-3</v>
      </c>
      <c r="L3">
        <v>0</v>
      </c>
      <c r="M3">
        <v>0</v>
      </c>
      <c r="N3">
        <v>9.0909090909091113E-3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t="s">
        <v>298</v>
      </c>
      <c r="B4" t="s">
        <v>220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2.8037383177570048E-2</v>
      </c>
      <c r="Q4">
        <v>0</v>
      </c>
      <c r="R4">
        <v>0</v>
      </c>
      <c r="S4">
        <v>0.14285714285714246</v>
      </c>
      <c r="T4">
        <v>0</v>
      </c>
      <c r="U4">
        <v>0</v>
      </c>
      <c r="V4">
        <v>7.6923076923076941E-2</v>
      </c>
      <c r="W4">
        <v>0</v>
      </c>
      <c r="X4">
        <v>2.439024390243905E-2</v>
      </c>
      <c r="Y4">
        <v>5.1020408163265302E-3</v>
      </c>
      <c r="Z4">
        <v>0</v>
      </c>
      <c r="AA4">
        <v>0</v>
      </c>
    </row>
    <row r="5" spans="1:27">
      <c r="A5" t="s">
        <v>360</v>
      </c>
      <c r="B5" t="s">
        <v>221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0.94054054054054081</v>
      </c>
      <c r="P5">
        <v>0.80373831775700999</v>
      </c>
      <c r="Q5">
        <v>0.77314814814814814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0.82113821138211374</v>
      </c>
      <c r="Y5">
        <v>0.93367346938775508</v>
      </c>
      <c r="Z5">
        <v>0.33333333333333293</v>
      </c>
      <c r="AA5">
        <v>0</v>
      </c>
    </row>
    <row r="6" spans="1:27">
      <c r="A6" t="s">
        <v>299</v>
      </c>
      <c r="B6" t="s">
        <v>364</v>
      </c>
      <c r="C6">
        <v>0</v>
      </c>
      <c r="D6">
        <v>0</v>
      </c>
      <c r="E6">
        <v>0</v>
      </c>
      <c r="F6">
        <v>0</v>
      </c>
      <c r="G6">
        <v>0</v>
      </c>
      <c r="H6">
        <v>3.2804811372334551E-3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294</v>
      </c>
      <c r="B7" t="s">
        <v>365</v>
      </c>
      <c r="C7">
        <v>0</v>
      </c>
      <c r="D7">
        <v>0</v>
      </c>
      <c r="E7">
        <v>0</v>
      </c>
      <c r="F7">
        <v>0</v>
      </c>
      <c r="G7">
        <v>0</v>
      </c>
      <c r="H7">
        <v>1.822489520685261E-3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300</v>
      </c>
      <c r="B8" t="s">
        <v>222</v>
      </c>
      <c r="C8">
        <v>0</v>
      </c>
      <c r="D8">
        <v>0</v>
      </c>
      <c r="E8">
        <v>0</v>
      </c>
      <c r="F8">
        <v>0</v>
      </c>
      <c r="G8">
        <v>0</v>
      </c>
      <c r="H8">
        <v>3.6449790413705095E-3</v>
      </c>
      <c r="I8">
        <v>5.6030256338422688E-3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301</v>
      </c>
      <c r="B9" t="s">
        <v>366</v>
      </c>
      <c r="C9">
        <v>0</v>
      </c>
      <c r="D9">
        <v>0</v>
      </c>
      <c r="E9">
        <v>0</v>
      </c>
      <c r="F9">
        <v>0</v>
      </c>
      <c r="G9">
        <v>0</v>
      </c>
      <c r="H9">
        <v>1.822489520685261E-4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302</v>
      </c>
      <c r="B10" t="s">
        <v>367</v>
      </c>
      <c r="C10">
        <v>0</v>
      </c>
      <c r="D10">
        <v>0</v>
      </c>
      <c r="E10">
        <v>0</v>
      </c>
      <c r="F10">
        <v>0</v>
      </c>
      <c r="G10">
        <v>0</v>
      </c>
      <c r="H10">
        <v>1.822489520685261E-4</v>
      </c>
      <c r="I10">
        <v>5.603025633842269E-4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303</v>
      </c>
      <c r="B11" t="s">
        <v>223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6.2500000000000111E-2</v>
      </c>
      <c r="X11">
        <v>0</v>
      </c>
      <c r="Y11">
        <v>0</v>
      </c>
      <c r="Z11">
        <v>0</v>
      </c>
      <c r="AA11">
        <v>0.22222222222222235</v>
      </c>
    </row>
    <row r="12" spans="1:27">
      <c r="A12" t="s">
        <v>304</v>
      </c>
      <c r="B12" t="s">
        <v>224</v>
      </c>
      <c r="C12">
        <v>0</v>
      </c>
      <c r="D12">
        <v>0</v>
      </c>
      <c r="E12">
        <v>0</v>
      </c>
      <c r="F12">
        <v>0.10989010989010989</v>
      </c>
      <c r="G12">
        <v>6.7375886524822695E-2</v>
      </c>
      <c r="H12">
        <v>0.40094769455075646</v>
      </c>
      <c r="I12">
        <v>0.68496988373721812</v>
      </c>
      <c r="J12">
        <v>0.59060402684563762</v>
      </c>
      <c r="K12">
        <v>0</v>
      </c>
      <c r="L12">
        <v>1.2706480304955553E-2</v>
      </c>
      <c r="M12">
        <v>3.3898305084745763E-2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305</v>
      </c>
      <c r="B13" t="s">
        <v>225</v>
      </c>
      <c r="C13">
        <v>0</v>
      </c>
      <c r="D13">
        <v>0</v>
      </c>
      <c r="E13">
        <v>0</v>
      </c>
      <c r="F13">
        <v>0</v>
      </c>
      <c r="G13">
        <v>0</v>
      </c>
      <c r="H13">
        <v>2.369236376890831E-2</v>
      </c>
      <c r="I13">
        <v>0</v>
      </c>
      <c r="J13">
        <v>4.0268456375838924E-2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t="s">
        <v>306</v>
      </c>
      <c r="B14" t="s">
        <v>226</v>
      </c>
      <c r="C14">
        <v>0</v>
      </c>
      <c r="D14">
        <v>0</v>
      </c>
      <c r="E14">
        <v>0</v>
      </c>
      <c r="F14">
        <v>0</v>
      </c>
      <c r="G14">
        <v>0.19858156028368795</v>
      </c>
      <c r="H14">
        <v>2.369236376890831E-2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t="s">
        <v>307</v>
      </c>
      <c r="B15" t="s">
        <v>227</v>
      </c>
      <c r="C15">
        <v>0</v>
      </c>
      <c r="D15">
        <v>0</v>
      </c>
      <c r="E15">
        <v>0</v>
      </c>
      <c r="F15">
        <v>7.6923076923076927E-2</v>
      </c>
      <c r="G15">
        <v>0.21276595744680851</v>
      </c>
      <c r="H15">
        <v>2.5514853289593579E-2</v>
      </c>
      <c r="I15">
        <v>9.8052948592239775E-3</v>
      </c>
      <c r="J15">
        <v>0</v>
      </c>
      <c r="K15">
        <v>2.2346368715083727E-2</v>
      </c>
      <c r="L15">
        <v>1.1435832274460015E-2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t="s">
        <v>308</v>
      </c>
      <c r="B16" t="s">
        <v>368</v>
      </c>
      <c r="C16">
        <v>0</v>
      </c>
      <c r="D16">
        <v>0</v>
      </c>
      <c r="E16">
        <v>0</v>
      </c>
      <c r="F16">
        <v>0</v>
      </c>
      <c r="G16">
        <v>3.5460992907801421E-2</v>
      </c>
      <c r="H16">
        <v>0.2988882813923821</v>
      </c>
      <c r="I16">
        <v>0.18209833309987355</v>
      </c>
      <c r="J16">
        <v>0.17449664429530201</v>
      </c>
      <c r="K16">
        <v>0.11173184357541896</v>
      </c>
      <c r="L16">
        <v>8.4709868699703542E-3</v>
      </c>
      <c r="M16">
        <v>0.20338983050847459</v>
      </c>
      <c r="N16">
        <v>0.27272727272727271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t="s">
        <v>309</v>
      </c>
      <c r="B17" t="s">
        <v>369</v>
      </c>
      <c r="C17">
        <v>0</v>
      </c>
      <c r="D17">
        <v>0</v>
      </c>
      <c r="E17">
        <v>1.1363636363636338E-2</v>
      </c>
      <c r="F17">
        <v>0</v>
      </c>
      <c r="G17">
        <v>0</v>
      </c>
      <c r="H17">
        <v>5.4674685620557705E-3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t="s">
        <v>310</v>
      </c>
      <c r="B18" t="s">
        <v>370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2.6845637583892616E-3</v>
      </c>
      <c r="K18">
        <v>2.7932960893854706E-3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t="s">
        <v>311</v>
      </c>
      <c r="B19" t="s">
        <v>228</v>
      </c>
      <c r="C19">
        <v>0</v>
      </c>
      <c r="D19">
        <v>0.38461538461538453</v>
      </c>
      <c r="E19">
        <v>5.6818181818181809E-2</v>
      </c>
      <c r="F19">
        <v>1.098901098901099E-2</v>
      </c>
      <c r="G19">
        <v>7.0921985815602835E-3</v>
      </c>
      <c r="H19">
        <v>3.6449790413705095E-3</v>
      </c>
      <c r="I19">
        <v>4.202269225381708E-4</v>
      </c>
      <c r="J19">
        <v>0</v>
      </c>
      <c r="K19">
        <v>2.7932960893854706E-3</v>
      </c>
      <c r="L19">
        <v>4.235493434985181E-4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t="s">
        <v>312</v>
      </c>
      <c r="B20" t="s">
        <v>371</v>
      </c>
      <c r="C20">
        <v>1.9607843137254902E-2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t="s">
        <v>313</v>
      </c>
      <c r="B21" t="s">
        <v>229</v>
      </c>
      <c r="C21">
        <v>0</v>
      </c>
      <c r="D21">
        <v>0</v>
      </c>
      <c r="E21">
        <v>0</v>
      </c>
      <c r="F21">
        <v>0</v>
      </c>
      <c r="G21">
        <v>1.7730496453900711E-2</v>
      </c>
      <c r="H21">
        <v>2.3692363768908304E-3</v>
      </c>
      <c r="I21">
        <v>8.4045384507634041E-4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314</v>
      </c>
      <c r="B22" t="s">
        <v>230</v>
      </c>
      <c r="C22">
        <v>0</v>
      </c>
      <c r="D22">
        <v>7.6923076923076927E-2</v>
      </c>
      <c r="E22">
        <v>1.1363636363636338E-2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315</v>
      </c>
      <c r="B23" t="s">
        <v>231</v>
      </c>
      <c r="C23">
        <v>0</v>
      </c>
      <c r="D23">
        <v>0</v>
      </c>
      <c r="E23">
        <v>0</v>
      </c>
      <c r="F23">
        <v>3.2967032967032968E-2</v>
      </c>
      <c r="G23">
        <v>3.5460992907801421E-2</v>
      </c>
      <c r="H23">
        <v>2.0047384727537761E-3</v>
      </c>
      <c r="I23">
        <v>0</v>
      </c>
      <c r="J23">
        <v>0</v>
      </c>
      <c r="K23">
        <v>8.3798882681564053E-3</v>
      </c>
      <c r="L23">
        <v>1.2706480304955554E-3</v>
      </c>
      <c r="M23">
        <v>4.0677966101694912E-2</v>
      </c>
      <c r="N23">
        <v>0.19999999999999996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316</v>
      </c>
      <c r="B24" t="s">
        <v>372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2.7027027027027033E-3</v>
      </c>
      <c r="P24">
        <v>0</v>
      </c>
      <c r="Q24">
        <v>0</v>
      </c>
      <c r="R24">
        <v>0</v>
      </c>
      <c r="S24">
        <v>7.1428571428571494E-2</v>
      </c>
      <c r="T24">
        <v>0</v>
      </c>
      <c r="U24">
        <v>0</v>
      </c>
      <c r="V24">
        <v>0.11538461538461542</v>
      </c>
      <c r="W24">
        <v>0.13541666666666682</v>
      </c>
      <c r="X24">
        <v>8.1300813008130107E-3</v>
      </c>
      <c r="Y24">
        <v>5.1020408163265302E-3</v>
      </c>
      <c r="Z24">
        <v>0</v>
      </c>
      <c r="AA24">
        <v>5.5555555555555511E-2</v>
      </c>
    </row>
    <row r="25" spans="1:27">
      <c r="A25" t="s">
        <v>317</v>
      </c>
      <c r="B25" t="s">
        <v>232</v>
      </c>
      <c r="C25">
        <v>0</v>
      </c>
      <c r="D25">
        <v>0.38461538461538453</v>
      </c>
      <c r="E25">
        <v>0.19318181818181832</v>
      </c>
      <c r="F25">
        <v>0.31868131868131866</v>
      </c>
      <c r="G25">
        <v>0.24468085106382978</v>
      </c>
      <c r="H25">
        <v>1.9318388919263674E-2</v>
      </c>
      <c r="I25">
        <v>0</v>
      </c>
      <c r="J25">
        <v>1.3422818791946308E-3</v>
      </c>
      <c r="K25">
        <v>5.5865921787709343E-3</v>
      </c>
      <c r="L25">
        <v>5.082592121982212E-3</v>
      </c>
      <c r="M25">
        <v>3.0508474576271188E-2</v>
      </c>
      <c r="N25">
        <v>6.3636363636363588E-2</v>
      </c>
      <c r="O25">
        <v>1.8918918918918948E-2</v>
      </c>
      <c r="P25">
        <v>5.6074766355139881E-2</v>
      </c>
      <c r="Q25">
        <v>1.8518518518518545E-2</v>
      </c>
      <c r="R25">
        <v>0.19999999999999998</v>
      </c>
      <c r="S25">
        <v>0.52380952380952406</v>
      </c>
      <c r="T25">
        <v>0.19999999999999993</v>
      </c>
      <c r="U25">
        <v>0.16666666666666649</v>
      </c>
      <c r="V25">
        <v>0.26923076923076911</v>
      </c>
      <c r="W25">
        <v>0.64583333333333304</v>
      </c>
      <c r="X25">
        <v>4.8780487804878099E-2</v>
      </c>
      <c r="Y25">
        <v>3.0612244897959183E-2</v>
      </c>
      <c r="Z25">
        <v>0.11111111111111106</v>
      </c>
      <c r="AA25">
        <v>0.16666666666666685</v>
      </c>
    </row>
    <row r="26" spans="1:27">
      <c r="A26" t="s">
        <v>318</v>
      </c>
      <c r="B26" t="s">
        <v>233</v>
      </c>
      <c r="C26">
        <v>0</v>
      </c>
      <c r="D26">
        <v>0</v>
      </c>
      <c r="E26">
        <v>0</v>
      </c>
      <c r="F26">
        <v>0</v>
      </c>
      <c r="G26">
        <v>0</v>
      </c>
      <c r="H26">
        <v>2.0047384727537761E-3</v>
      </c>
      <c r="I26">
        <v>1.4007564084605732E-4</v>
      </c>
      <c r="J26">
        <v>0</v>
      </c>
      <c r="K26">
        <v>2.7932960893854706E-3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319</v>
      </c>
      <c r="B27" t="s">
        <v>234</v>
      </c>
      <c r="C27">
        <v>1.9607843137254902E-2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t="s">
        <v>320</v>
      </c>
      <c r="B28" t="s">
        <v>373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0.39999999999999997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t="s">
        <v>321</v>
      </c>
      <c r="B29" t="s">
        <v>374</v>
      </c>
      <c r="C29">
        <v>0</v>
      </c>
      <c r="D29">
        <v>0</v>
      </c>
      <c r="E29">
        <v>0</v>
      </c>
      <c r="F29">
        <v>0</v>
      </c>
      <c r="G29">
        <v>0</v>
      </c>
      <c r="H29">
        <v>7.2899580827410202E-4</v>
      </c>
      <c r="I29">
        <v>3.361815380305359E-3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t="s">
        <v>322</v>
      </c>
      <c r="B30" t="s">
        <v>375</v>
      </c>
      <c r="C30">
        <v>0</v>
      </c>
      <c r="D30">
        <v>0</v>
      </c>
      <c r="E30">
        <v>2.2727272727272738E-2</v>
      </c>
      <c r="F30">
        <v>0.30769230769230771</v>
      </c>
      <c r="G30">
        <v>0.11347517730496454</v>
      </c>
      <c r="H30">
        <v>0.15600510297065806</v>
      </c>
      <c r="I30">
        <v>6.401456786664797E-2</v>
      </c>
      <c r="J30">
        <v>6.8456375838926178E-2</v>
      </c>
      <c r="K30">
        <v>0.13407821229050249</v>
      </c>
      <c r="L30">
        <v>8.8945362134688778E-3</v>
      </c>
      <c r="M30">
        <v>5.0847457627118647E-2</v>
      </c>
      <c r="N30">
        <v>0.15454545454545471</v>
      </c>
      <c r="O30">
        <v>2.7027027027027033E-3</v>
      </c>
      <c r="P30">
        <v>9.3457943925233499E-3</v>
      </c>
      <c r="Q30">
        <v>0</v>
      </c>
      <c r="R30">
        <v>6.6666666666666666E-2</v>
      </c>
      <c r="S30">
        <v>9.5238095238095413E-2</v>
      </c>
      <c r="T30">
        <v>0</v>
      </c>
      <c r="U30">
        <v>0</v>
      </c>
      <c r="V30">
        <v>0</v>
      </c>
      <c r="W30">
        <v>3.1250000000000021E-2</v>
      </c>
      <c r="X30">
        <v>8.1300813008130107E-3</v>
      </c>
      <c r="Y30">
        <v>5.1020408163265302E-3</v>
      </c>
      <c r="Z30">
        <v>0</v>
      </c>
      <c r="AA30">
        <v>0</v>
      </c>
    </row>
    <row r="31" spans="1:27">
      <c r="A31" t="s">
        <v>323</v>
      </c>
      <c r="B31" t="s">
        <v>376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1.2606807676145112E-3</v>
      </c>
      <c r="J31">
        <v>8.0536912751677861E-3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t="s">
        <v>324</v>
      </c>
      <c r="B32" t="s">
        <v>235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4.629629629629625E-3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t="s">
        <v>325</v>
      </c>
      <c r="B33" t="s">
        <v>377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2.3809523809523787E-2</v>
      </c>
      <c r="T33">
        <v>0</v>
      </c>
      <c r="U33">
        <v>0</v>
      </c>
      <c r="V33">
        <v>0</v>
      </c>
      <c r="W33">
        <v>0</v>
      </c>
      <c r="X33">
        <v>0</v>
      </c>
      <c r="Y33">
        <v>5.1020408163265302E-3</v>
      </c>
      <c r="Z33">
        <v>0</v>
      </c>
      <c r="AA33">
        <v>0</v>
      </c>
    </row>
    <row r="34" spans="1:27">
      <c r="A34" t="s">
        <v>326</v>
      </c>
      <c r="B34" t="s">
        <v>378</v>
      </c>
      <c r="C34">
        <v>0</v>
      </c>
      <c r="D34">
        <v>0</v>
      </c>
      <c r="E34">
        <v>0</v>
      </c>
      <c r="F34">
        <v>0</v>
      </c>
      <c r="G34">
        <v>0</v>
      </c>
      <c r="H34">
        <v>1.822489520685261E-3</v>
      </c>
      <c r="I34">
        <v>1.6809076901526856E-3</v>
      </c>
      <c r="J34">
        <v>4.0268456375838931E-3</v>
      </c>
      <c r="K34">
        <v>0</v>
      </c>
      <c r="L34">
        <v>0</v>
      </c>
      <c r="M34">
        <v>6.7796610169491523E-3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327</v>
      </c>
      <c r="B35" t="s">
        <v>379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0.16666666666666649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t="s">
        <v>328</v>
      </c>
      <c r="B36" t="s">
        <v>380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1.0416666666666663E-2</v>
      </c>
      <c r="X36">
        <v>0</v>
      </c>
      <c r="Y36">
        <v>0</v>
      </c>
      <c r="Z36">
        <v>0</v>
      </c>
      <c r="AA36">
        <v>0</v>
      </c>
    </row>
    <row r="37" spans="1:27">
      <c r="A37" t="s">
        <v>293</v>
      </c>
      <c r="B37" t="s">
        <v>393</v>
      </c>
      <c r="C37">
        <v>0</v>
      </c>
      <c r="D37">
        <v>0</v>
      </c>
      <c r="E37">
        <v>0</v>
      </c>
      <c r="F37">
        <v>0</v>
      </c>
      <c r="G37">
        <v>1.4184397163120567E-2</v>
      </c>
      <c r="H37">
        <v>2.3692363768908304E-3</v>
      </c>
      <c r="I37">
        <v>1.8209833309987358E-3</v>
      </c>
      <c r="J37">
        <v>1.2080536912751677E-2</v>
      </c>
      <c r="K37">
        <v>0</v>
      </c>
      <c r="L37">
        <v>0</v>
      </c>
      <c r="M37">
        <v>1.0169491525423728E-2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t="s">
        <v>329</v>
      </c>
      <c r="B38" t="s">
        <v>381</v>
      </c>
      <c r="C38">
        <v>0</v>
      </c>
      <c r="D38">
        <v>0</v>
      </c>
      <c r="E38">
        <v>0</v>
      </c>
      <c r="F38">
        <v>0</v>
      </c>
      <c r="G38">
        <v>1.4184397163120567E-2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1.3513513513513561E-2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0.33333333333333309</v>
      </c>
    </row>
    <row r="39" spans="1:27">
      <c r="A39" t="s">
        <v>330</v>
      </c>
      <c r="B39" t="s">
        <v>236</v>
      </c>
      <c r="C39">
        <v>0.94117647058823528</v>
      </c>
      <c r="D39">
        <v>0</v>
      </c>
      <c r="E39">
        <v>0.56818181818181812</v>
      </c>
      <c r="F39">
        <v>0</v>
      </c>
      <c r="G39">
        <v>3.5460992907801421E-2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t="s">
        <v>331</v>
      </c>
      <c r="B40" t="s">
        <v>237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2.8015128169211345E-4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t="s">
        <v>332</v>
      </c>
      <c r="B41" t="s">
        <v>238</v>
      </c>
      <c r="C41">
        <v>0</v>
      </c>
      <c r="D41">
        <v>0</v>
      </c>
      <c r="E41">
        <v>0</v>
      </c>
      <c r="F41">
        <v>0</v>
      </c>
      <c r="G41">
        <v>0</v>
      </c>
      <c r="H41">
        <v>1.822489520685261E-4</v>
      </c>
      <c r="I41">
        <v>0</v>
      </c>
      <c r="J41">
        <v>1.3422818791946308E-3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3.8461538461538471E-2</v>
      </c>
      <c r="W41">
        <v>0</v>
      </c>
      <c r="X41">
        <v>0</v>
      </c>
      <c r="Y41">
        <v>0</v>
      </c>
      <c r="Z41">
        <v>0</v>
      </c>
      <c r="AA41">
        <v>5.5555555555555511E-2</v>
      </c>
    </row>
    <row r="42" spans="1:27">
      <c r="A42" t="s">
        <v>333</v>
      </c>
      <c r="B42" t="s">
        <v>382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2.3809523809523787E-2</v>
      </c>
      <c r="T42">
        <v>0</v>
      </c>
      <c r="U42">
        <v>0</v>
      </c>
      <c r="V42">
        <v>3.8461538461538471E-2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t="s">
        <v>334</v>
      </c>
      <c r="B43" t="s">
        <v>240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4.235493434985181E-4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9.9999999999999825E-2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t="s">
        <v>335</v>
      </c>
      <c r="B44" t="s">
        <v>241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5.6074766355139881E-2</v>
      </c>
      <c r="Q44">
        <v>9.2592592592592726E-3</v>
      </c>
      <c r="R44">
        <v>6.6666666666666666E-2</v>
      </c>
      <c r="S44">
        <v>4.7619047619047707E-2</v>
      </c>
      <c r="T44">
        <v>0.40000000000000047</v>
      </c>
      <c r="U44">
        <v>0.50000000000000044</v>
      </c>
      <c r="V44">
        <v>0.26923076923076911</v>
      </c>
      <c r="W44">
        <v>0</v>
      </c>
      <c r="X44">
        <v>4.8780487804878099E-2</v>
      </c>
      <c r="Y44">
        <v>0</v>
      </c>
      <c r="Z44">
        <v>0.16666666666666671</v>
      </c>
      <c r="AA44">
        <v>0.16666666666666685</v>
      </c>
    </row>
    <row r="45" spans="1:27">
      <c r="A45" t="s">
        <v>295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2.1011346126908479E-3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1.86915887850467E-2</v>
      </c>
      <c r="Q45">
        <v>9.2592592592592726E-3</v>
      </c>
      <c r="R45">
        <v>0</v>
      </c>
      <c r="S45">
        <v>0</v>
      </c>
      <c r="T45">
        <v>9.9999999999999825E-2</v>
      </c>
      <c r="U45">
        <v>0</v>
      </c>
      <c r="V45">
        <v>0.15384615384615408</v>
      </c>
      <c r="W45">
        <v>1.0416666666666663E-2</v>
      </c>
      <c r="X45">
        <v>0</v>
      </c>
      <c r="Y45">
        <v>0</v>
      </c>
      <c r="Z45">
        <v>5.555555555555565E-2</v>
      </c>
      <c r="AA45">
        <v>0</v>
      </c>
    </row>
    <row r="46" spans="1:27">
      <c r="A46" t="s">
        <v>336</v>
      </c>
      <c r="B46" t="s">
        <v>383</v>
      </c>
      <c r="C46">
        <v>0</v>
      </c>
      <c r="D46">
        <v>0</v>
      </c>
      <c r="E46">
        <v>0</v>
      </c>
      <c r="F46">
        <v>0</v>
      </c>
      <c r="G46">
        <v>0</v>
      </c>
      <c r="H46">
        <v>7.2899580827410202E-4</v>
      </c>
      <c r="I46">
        <v>4.202269225381708E-4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t="s">
        <v>337</v>
      </c>
      <c r="B47" t="s">
        <v>243</v>
      </c>
      <c r="C47">
        <v>0</v>
      </c>
      <c r="D47">
        <v>0</v>
      </c>
      <c r="E47">
        <v>0</v>
      </c>
      <c r="F47">
        <v>0</v>
      </c>
      <c r="G47">
        <v>0</v>
      </c>
      <c r="H47">
        <v>6.5609622744669223E-3</v>
      </c>
      <c r="I47">
        <v>4.4824205070738204E-3</v>
      </c>
      <c r="J47">
        <v>0</v>
      </c>
      <c r="K47">
        <v>2.7932960893854706E-3</v>
      </c>
      <c r="L47">
        <v>8.4709868699703544E-4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2.083333333333336E-2</v>
      </c>
      <c r="X47">
        <v>0</v>
      </c>
      <c r="Y47">
        <v>0</v>
      </c>
      <c r="Z47">
        <v>0</v>
      </c>
      <c r="AA47">
        <v>0</v>
      </c>
    </row>
    <row r="48" spans="1:27">
      <c r="A48" t="s">
        <v>338</v>
      </c>
      <c r="B48" t="s">
        <v>384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4.1666666666666852E-2</v>
      </c>
      <c r="X48">
        <v>0</v>
      </c>
      <c r="Y48">
        <v>0</v>
      </c>
      <c r="Z48">
        <v>0</v>
      </c>
      <c r="AA48">
        <v>0</v>
      </c>
    </row>
    <row r="49" spans="1:27">
      <c r="A49" t="s">
        <v>339</v>
      </c>
      <c r="B49" t="s">
        <v>244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0.17129629629629639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t="s">
        <v>340</v>
      </c>
      <c r="B50" t="s">
        <v>385</v>
      </c>
      <c r="C50">
        <v>0</v>
      </c>
      <c r="D50">
        <v>0</v>
      </c>
      <c r="E50">
        <v>3.4090909090909075E-2</v>
      </c>
      <c r="F50">
        <v>9.8901098901098897E-2</v>
      </c>
      <c r="G50">
        <v>0</v>
      </c>
      <c r="H50">
        <v>1.0934937124111529E-3</v>
      </c>
      <c r="I50">
        <v>0</v>
      </c>
      <c r="J50">
        <v>0</v>
      </c>
      <c r="K50">
        <v>0</v>
      </c>
      <c r="L50">
        <v>0</v>
      </c>
      <c r="M50">
        <v>1.6949152542372881E-2</v>
      </c>
      <c r="N50">
        <v>2.7272727272727271E-2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t="s">
        <v>341</v>
      </c>
      <c r="B51" t="s">
        <v>386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1.4007564084605732E-4</v>
      </c>
      <c r="J51">
        <v>0</v>
      </c>
      <c r="K51">
        <v>0</v>
      </c>
      <c r="L51">
        <v>0</v>
      </c>
      <c r="M51">
        <v>1.0169491525423728E-2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t="s">
        <v>342</v>
      </c>
      <c r="B52" t="s">
        <v>387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6.6666666666666666E-2</v>
      </c>
      <c r="S52">
        <v>2.3809523809523787E-2</v>
      </c>
      <c r="T52">
        <v>0</v>
      </c>
      <c r="U52">
        <v>0</v>
      </c>
      <c r="V52">
        <v>0</v>
      </c>
      <c r="W52">
        <v>1.0416666666666663E-2</v>
      </c>
      <c r="X52">
        <v>8.1300813008130107E-3</v>
      </c>
      <c r="Y52">
        <v>0</v>
      </c>
      <c r="Z52">
        <v>5.555555555555565E-2</v>
      </c>
      <c r="AA52">
        <v>0</v>
      </c>
    </row>
    <row r="53" spans="1:27">
      <c r="A53" t="s">
        <v>343</v>
      </c>
      <c r="B53" t="s">
        <v>388</v>
      </c>
      <c r="C53">
        <v>0</v>
      </c>
      <c r="D53">
        <v>0</v>
      </c>
      <c r="E53">
        <v>0</v>
      </c>
      <c r="F53">
        <v>0</v>
      </c>
      <c r="G53">
        <v>0</v>
      </c>
      <c r="H53">
        <v>5.46746856205577E-4</v>
      </c>
      <c r="I53">
        <v>7.0037820423028425E-4</v>
      </c>
      <c r="J53">
        <v>1.3422818791946308E-3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t="s">
        <v>344</v>
      </c>
      <c r="B54" t="s">
        <v>245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1.4007564084605732E-4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t="s">
        <v>345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2.2412102535369102E-3</v>
      </c>
      <c r="J55">
        <v>1.6107382550335572E-2</v>
      </c>
      <c r="K55">
        <v>0</v>
      </c>
      <c r="L55">
        <v>0</v>
      </c>
      <c r="M55">
        <v>0</v>
      </c>
      <c r="N55">
        <v>0</v>
      </c>
      <c r="O55">
        <v>1.0810810810810777E-2</v>
      </c>
      <c r="P55">
        <v>1.86915887850467E-2</v>
      </c>
      <c r="Q55">
        <v>0</v>
      </c>
      <c r="R55">
        <v>0.19999999999999998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t="s">
        <v>346</v>
      </c>
      <c r="B56" t="s">
        <v>247</v>
      </c>
      <c r="C56">
        <v>0</v>
      </c>
      <c r="D56">
        <v>0</v>
      </c>
      <c r="E56">
        <v>0</v>
      </c>
      <c r="F56">
        <v>0</v>
      </c>
      <c r="G56">
        <v>0</v>
      </c>
      <c r="H56">
        <v>1.822489520685261E-4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t="s">
        <v>347</v>
      </c>
      <c r="B57" t="s">
        <v>248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1.4007564084605732E-4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t="s">
        <v>69</v>
      </c>
      <c r="B58" t="s">
        <v>249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1.4007564084605732E-4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t="s">
        <v>348</v>
      </c>
      <c r="B59" t="s">
        <v>250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1.4007564084605732E-4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t="s">
        <v>349</v>
      </c>
      <c r="B60" t="s">
        <v>251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0.16666666666666649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t="s">
        <v>350</v>
      </c>
      <c r="B61" t="s">
        <v>389</v>
      </c>
      <c r="C61">
        <v>0</v>
      </c>
      <c r="D61">
        <v>0</v>
      </c>
      <c r="E61">
        <v>0</v>
      </c>
      <c r="F61">
        <v>0</v>
      </c>
      <c r="G61">
        <v>0</v>
      </c>
      <c r="H61">
        <v>5.46746856205577E-4</v>
      </c>
      <c r="I61">
        <v>0</v>
      </c>
      <c r="J61">
        <v>0</v>
      </c>
      <c r="K61">
        <v>0</v>
      </c>
      <c r="L61">
        <v>4.235493434985181E-4</v>
      </c>
      <c r="M61">
        <v>0</v>
      </c>
      <c r="N61">
        <v>0</v>
      </c>
      <c r="O61">
        <v>2.7027027027027033E-3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t="s">
        <v>351</v>
      </c>
      <c r="B62" t="s">
        <v>390</v>
      </c>
      <c r="C62">
        <v>0</v>
      </c>
      <c r="D62">
        <v>0</v>
      </c>
      <c r="E62">
        <v>4.5454545454545414E-2</v>
      </c>
      <c r="F62">
        <v>0</v>
      </c>
      <c r="G62">
        <v>0</v>
      </c>
      <c r="H62">
        <v>3.6449790413705095E-3</v>
      </c>
      <c r="I62">
        <v>2.5213615352290223E-2</v>
      </c>
      <c r="J62">
        <v>6.7114093959731544E-2</v>
      </c>
      <c r="K62">
        <v>0.69832402234636926</v>
      </c>
      <c r="L62">
        <v>0.94875052943667937</v>
      </c>
      <c r="M62">
        <v>0.57627118644067798</v>
      </c>
      <c r="N62">
        <v>0.27272727272727271</v>
      </c>
      <c r="O62">
        <v>8.1081081081081103E-3</v>
      </c>
      <c r="P62">
        <v>9.3457943925233499E-3</v>
      </c>
      <c r="Q62">
        <v>1.3888888888888899E-2</v>
      </c>
      <c r="R62">
        <v>0</v>
      </c>
      <c r="S62">
        <v>4.7619047619047707E-2</v>
      </c>
      <c r="T62">
        <v>0.19999999999999993</v>
      </c>
      <c r="U62">
        <v>0</v>
      </c>
      <c r="V62">
        <v>3.8461538461538471E-2</v>
      </c>
      <c r="W62">
        <v>3.1250000000000021E-2</v>
      </c>
      <c r="X62">
        <v>0</v>
      </c>
      <c r="Y62">
        <v>5.1020408163265302E-3</v>
      </c>
      <c r="Z62">
        <v>5.555555555555565E-2</v>
      </c>
      <c r="AA62">
        <v>0</v>
      </c>
    </row>
    <row r="63" spans="1:27">
      <c r="A63" t="s">
        <v>352</v>
      </c>
      <c r="B63" t="s">
        <v>252</v>
      </c>
      <c r="C63">
        <v>0</v>
      </c>
      <c r="D63">
        <v>0</v>
      </c>
      <c r="E63">
        <v>0</v>
      </c>
      <c r="F63">
        <v>0</v>
      </c>
      <c r="G63">
        <v>0</v>
      </c>
      <c r="H63">
        <v>3.8272279934390371E-3</v>
      </c>
      <c r="I63">
        <v>1.9610589718447977E-3</v>
      </c>
      <c r="J63">
        <v>1.2080536912751677E-2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t="s">
        <v>353</v>
      </c>
      <c r="B64" t="s">
        <v>253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3.3898305084745762E-3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t="s">
        <v>354</v>
      </c>
      <c r="B65" t="s">
        <v>254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1.1206051267684538E-3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t="s">
        <v>355</v>
      </c>
      <c r="B66" t="s">
        <v>391</v>
      </c>
      <c r="C66">
        <v>0</v>
      </c>
      <c r="D66">
        <v>0</v>
      </c>
      <c r="E66">
        <v>0</v>
      </c>
      <c r="F66">
        <v>0</v>
      </c>
      <c r="G66">
        <v>0</v>
      </c>
      <c r="H66">
        <v>5.1029706579187161E-3</v>
      </c>
      <c r="I66">
        <v>3.9221179436895954E-3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1.020408163265306E-2</v>
      </c>
      <c r="Z66">
        <v>0.22222222222222235</v>
      </c>
      <c r="AA66">
        <v>0</v>
      </c>
    </row>
    <row r="67" spans="1:27">
      <c r="A67" t="s">
        <v>356</v>
      </c>
      <c r="B67" t="s">
        <v>392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3.2520325203252015E-2</v>
      </c>
      <c r="Y67">
        <v>0</v>
      </c>
      <c r="Z67">
        <v>0</v>
      </c>
      <c r="AA67">
        <v>0</v>
      </c>
    </row>
    <row r="68" spans="1:27">
      <c r="A68" t="s">
        <v>357</v>
      </c>
      <c r="B68" t="s">
        <v>255</v>
      </c>
      <c r="C68">
        <v>0</v>
      </c>
      <c r="D68">
        <v>0</v>
      </c>
      <c r="E68">
        <v>0</v>
      </c>
      <c r="F68">
        <v>0</v>
      </c>
      <c r="G68">
        <v>3.5460992907801418E-3</v>
      </c>
      <c r="H68">
        <v>0</v>
      </c>
      <c r="I68">
        <v>1.4007564084605732E-4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t="s">
        <v>358</v>
      </c>
      <c r="B69" t="s">
        <v>256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1.4007564084605732E-4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715C-D01F-4D24-B7F7-D56F40B908F3}">
  <dimension ref="A1:BQ26"/>
  <sheetViews>
    <sheetView workbookViewId="0"/>
  </sheetViews>
  <sheetFormatPr defaultRowHeight="13.8"/>
  <sheetData>
    <row r="1" spans="1:69">
      <c r="A1" t="s">
        <v>451</v>
      </c>
      <c r="B1" t="s">
        <v>362</v>
      </c>
      <c r="C1" t="s">
        <v>363</v>
      </c>
      <c r="D1" t="s">
        <v>220</v>
      </c>
      <c r="E1" t="s">
        <v>221</v>
      </c>
      <c r="F1" t="s">
        <v>364</v>
      </c>
      <c r="G1" t="s">
        <v>365</v>
      </c>
      <c r="H1" t="s">
        <v>222</v>
      </c>
      <c r="I1" t="s">
        <v>366</v>
      </c>
      <c r="J1" t="s">
        <v>367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368</v>
      </c>
      <c r="Q1" t="s">
        <v>369</v>
      </c>
      <c r="R1" t="s">
        <v>370</v>
      </c>
      <c r="S1" t="s">
        <v>228</v>
      </c>
      <c r="T1" t="s">
        <v>371</v>
      </c>
      <c r="U1" t="s">
        <v>229</v>
      </c>
      <c r="V1" t="s">
        <v>230</v>
      </c>
      <c r="W1" t="s">
        <v>231</v>
      </c>
      <c r="X1" t="s">
        <v>372</v>
      </c>
      <c r="Y1" t="s">
        <v>232</v>
      </c>
      <c r="Z1" t="s">
        <v>233</v>
      </c>
      <c r="AA1" t="s">
        <v>234</v>
      </c>
      <c r="AB1" t="s">
        <v>373</v>
      </c>
      <c r="AC1" t="s">
        <v>374</v>
      </c>
      <c r="AD1" t="s">
        <v>375</v>
      </c>
      <c r="AE1" t="s">
        <v>376</v>
      </c>
      <c r="AF1" t="s">
        <v>235</v>
      </c>
      <c r="AG1" t="s">
        <v>377</v>
      </c>
      <c r="AH1" t="s">
        <v>378</v>
      </c>
      <c r="AI1" t="s">
        <v>379</v>
      </c>
      <c r="AJ1" t="s">
        <v>380</v>
      </c>
      <c r="AK1" t="s">
        <v>393</v>
      </c>
      <c r="AL1" t="s">
        <v>381</v>
      </c>
      <c r="AM1" t="s">
        <v>236</v>
      </c>
      <c r="AN1" t="s">
        <v>237</v>
      </c>
      <c r="AO1" t="s">
        <v>238</v>
      </c>
      <c r="AP1" t="s">
        <v>382</v>
      </c>
      <c r="AQ1" t="s">
        <v>240</v>
      </c>
      <c r="AR1" t="s">
        <v>241</v>
      </c>
      <c r="AS1" t="s">
        <v>242</v>
      </c>
      <c r="AT1" t="s">
        <v>383</v>
      </c>
      <c r="AU1" t="s">
        <v>243</v>
      </c>
      <c r="AV1" t="s">
        <v>384</v>
      </c>
      <c r="AW1" t="s">
        <v>244</v>
      </c>
      <c r="AX1" t="s">
        <v>385</v>
      </c>
      <c r="AY1" t="s">
        <v>386</v>
      </c>
      <c r="AZ1" t="s">
        <v>387</v>
      </c>
      <c r="BA1" t="s">
        <v>388</v>
      </c>
      <c r="BB1" t="s">
        <v>245</v>
      </c>
      <c r="BC1" t="s">
        <v>246</v>
      </c>
      <c r="BD1" t="s">
        <v>247</v>
      </c>
      <c r="BE1" t="s">
        <v>248</v>
      </c>
      <c r="BF1" t="s">
        <v>249</v>
      </c>
      <c r="BG1" t="s">
        <v>250</v>
      </c>
      <c r="BH1" t="s">
        <v>251</v>
      </c>
      <c r="BI1" t="s">
        <v>389</v>
      </c>
      <c r="BJ1" t="s">
        <v>390</v>
      </c>
      <c r="BK1" t="s">
        <v>252</v>
      </c>
      <c r="BL1" t="s">
        <v>253</v>
      </c>
      <c r="BM1" t="s">
        <v>254</v>
      </c>
      <c r="BN1" t="s">
        <v>391</v>
      </c>
      <c r="BO1" t="s">
        <v>392</v>
      </c>
      <c r="BP1" t="s">
        <v>255</v>
      </c>
      <c r="BQ1" t="s">
        <v>256</v>
      </c>
    </row>
    <row r="2" spans="1:69" ht="14.4">
      <c r="A2" s="2" t="s">
        <v>417</v>
      </c>
      <c r="B2">
        <v>1.9607843137254902E-2</v>
      </c>
      <c r="T2">
        <v>1.9607843137254902E-2</v>
      </c>
      <c r="AA2">
        <v>1.9607843137254902E-2</v>
      </c>
      <c r="AM2">
        <v>0.94117647058823528</v>
      </c>
    </row>
    <row r="3" spans="1:69" ht="14.4">
      <c r="A3" s="2" t="s">
        <v>418</v>
      </c>
      <c r="C3">
        <v>0.15384615384615385</v>
      </c>
      <c r="S3">
        <v>0.38461538461538453</v>
      </c>
      <c r="V3">
        <v>7.6923076923076927E-2</v>
      </c>
      <c r="Y3">
        <v>0.38461538461538453</v>
      </c>
    </row>
    <row r="4" spans="1:69" ht="14.4">
      <c r="A4" s="2" t="s">
        <v>420</v>
      </c>
      <c r="B4">
        <v>5.6818181818181809E-2</v>
      </c>
      <c r="Q4">
        <v>1.1363636363636338E-2</v>
      </c>
      <c r="S4">
        <v>5.6818181818181809E-2</v>
      </c>
      <c r="V4">
        <v>1.1363636363636338E-2</v>
      </c>
      <c r="Y4">
        <v>0.19318181818181832</v>
      </c>
      <c r="AD4">
        <v>2.2727272727272738E-2</v>
      </c>
      <c r="AM4">
        <v>0.56818181818181812</v>
      </c>
      <c r="AX4">
        <v>3.4090909090909075E-2</v>
      </c>
      <c r="BJ4">
        <v>4.5454545454545414E-2</v>
      </c>
    </row>
    <row r="5" spans="1:69" ht="14.4">
      <c r="A5" s="2" t="s">
        <v>422</v>
      </c>
      <c r="C5">
        <v>4.3956043956043959E-2</v>
      </c>
      <c r="L5">
        <v>0.10989010989010989</v>
      </c>
      <c r="O5">
        <v>7.6923076923076927E-2</v>
      </c>
      <c r="S5">
        <v>1.098901098901099E-2</v>
      </c>
      <c r="W5">
        <v>3.2967032967032968E-2</v>
      </c>
      <c r="Y5">
        <v>0.31868131868131866</v>
      </c>
      <c r="AD5">
        <v>0.30769230769230771</v>
      </c>
      <c r="AX5">
        <v>9.8901098901098897E-2</v>
      </c>
    </row>
    <row r="6" spans="1:69" ht="14.4">
      <c r="A6" s="2" t="s">
        <v>423</v>
      </c>
      <c r="L6">
        <v>6.7375886524822695E-2</v>
      </c>
      <c r="N6">
        <v>0.19858156028368795</v>
      </c>
      <c r="O6">
        <v>0.21276595744680851</v>
      </c>
      <c r="P6">
        <v>3.5460992907801421E-2</v>
      </c>
      <c r="S6">
        <v>7.0921985815602835E-3</v>
      </c>
      <c r="U6">
        <v>1.7730496453900711E-2</v>
      </c>
      <c r="W6">
        <v>3.5460992907801421E-2</v>
      </c>
      <c r="Y6">
        <v>0.24468085106382978</v>
      </c>
      <c r="AD6">
        <v>0.11347517730496454</v>
      </c>
      <c r="AK6">
        <v>1.4184397163120567E-2</v>
      </c>
      <c r="AL6">
        <v>1.4184397163120567E-2</v>
      </c>
      <c r="AM6">
        <v>3.5460992907801421E-2</v>
      </c>
      <c r="BP6">
        <v>3.5460992907801418E-3</v>
      </c>
    </row>
    <row r="7" spans="1:69" ht="14.4">
      <c r="A7" s="2" t="s">
        <v>424</v>
      </c>
      <c r="F7">
        <v>3.2804811372334551E-3</v>
      </c>
      <c r="G7">
        <v>1.822489520685261E-3</v>
      </c>
      <c r="H7">
        <v>3.6449790413705095E-3</v>
      </c>
      <c r="I7">
        <v>1.822489520685261E-4</v>
      </c>
      <c r="J7">
        <v>1.822489520685261E-4</v>
      </c>
      <c r="L7">
        <v>0.40094769455075646</v>
      </c>
      <c r="M7">
        <v>2.369236376890831E-2</v>
      </c>
      <c r="N7">
        <v>2.369236376890831E-2</v>
      </c>
      <c r="O7">
        <v>2.5514853289593579E-2</v>
      </c>
      <c r="P7">
        <v>0.2988882813923821</v>
      </c>
      <c r="Q7">
        <v>5.4674685620557705E-3</v>
      </c>
      <c r="S7">
        <v>3.6449790413705095E-3</v>
      </c>
      <c r="U7">
        <v>2.3692363768908304E-3</v>
      </c>
      <c r="W7">
        <v>2.0047384727537761E-3</v>
      </c>
      <c r="Y7">
        <v>1.9318388919263674E-2</v>
      </c>
      <c r="Z7">
        <v>2.0047384727537761E-3</v>
      </c>
      <c r="AC7">
        <v>7.2899580827410202E-4</v>
      </c>
      <c r="AD7">
        <v>0.15600510297065806</v>
      </c>
      <c r="AH7">
        <v>1.822489520685261E-3</v>
      </c>
      <c r="AK7">
        <v>2.3692363768908304E-3</v>
      </c>
      <c r="AO7">
        <v>1.822489520685261E-4</v>
      </c>
      <c r="AT7">
        <v>7.2899580827410202E-4</v>
      </c>
      <c r="AU7">
        <v>6.5609622744669223E-3</v>
      </c>
      <c r="AX7">
        <v>1.0934937124111529E-3</v>
      </c>
      <c r="BA7">
        <v>5.46746856205577E-4</v>
      </c>
      <c r="BD7">
        <v>1.822489520685261E-4</v>
      </c>
      <c r="BI7">
        <v>5.46746856205577E-4</v>
      </c>
      <c r="BJ7">
        <v>3.6449790413705095E-3</v>
      </c>
      <c r="BK7">
        <v>3.8272279934390371E-3</v>
      </c>
      <c r="BN7">
        <v>5.1029706579187161E-3</v>
      </c>
    </row>
    <row r="8" spans="1:69" ht="14.4">
      <c r="A8" s="2" t="s">
        <v>425</v>
      </c>
      <c r="H8">
        <v>5.6030256338422688E-3</v>
      </c>
      <c r="J8">
        <v>5.603025633842269E-4</v>
      </c>
      <c r="L8">
        <v>0.68496988373721812</v>
      </c>
      <c r="O8">
        <v>9.8052948592239775E-3</v>
      </c>
      <c r="P8">
        <v>0.18209833309987355</v>
      </c>
      <c r="S8">
        <v>4.202269225381708E-4</v>
      </c>
      <c r="U8">
        <v>8.4045384507634041E-4</v>
      </c>
      <c r="Z8">
        <v>1.4007564084605732E-4</v>
      </c>
      <c r="AC8">
        <v>3.361815380305359E-3</v>
      </c>
      <c r="AD8">
        <v>6.401456786664797E-2</v>
      </c>
      <c r="AE8">
        <v>1.2606807676145112E-3</v>
      </c>
      <c r="AH8">
        <v>1.6809076901526856E-3</v>
      </c>
      <c r="AK8">
        <v>1.8209833309987358E-3</v>
      </c>
      <c r="AN8">
        <v>2.8015128169211345E-4</v>
      </c>
      <c r="AS8">
        <v>2.1011346126908479E-3</v>
      </c>
      <c r="AT8">
        <v>4.202269225381708E-4</v>
      </c>
      <c r="AU8">
        <v>4.4824205070738204E-3</v>
      </c>
      <c r="AY8">
        <v>1.4007564084605732E-4</v>
      </c>
      <c r="BA8">
        <v>7.0037820423028425E-4</v>
      </c>
      <c r="BB8">
        <v>1.4007564084605732E-4</v>
      </c>
      <c r="BC8">
        <v>2.2412102535369102E-3</v>
      </c>
      <c r="BE8">
        <v>1.4007564084605732E-4</v>
      </c>
      <c r="BF8">
        <v>1.4007564084605732E-4</v>
      </c>
      <c r="BG8">
        <v>1.4007564084605732E-4</v>
      </c>
      <c r="BJ8">
        <v>2.5213615352290223E-2</v>
      </c>
      <c r="BK8">
        <v>1.9610589718447977E-3</v>
      </c>
      <c r="BM8">
        <v>1.1206051267684538E-3</v>
      </c>
      <c r="BN8">
        <v>3.9221179436895954E-3</v>
      </c>
      <c r="BP8">
        <v>1.4007564084605732E-4</v>
      </c>
      <c r="BQ8">
        <v>1.4007564084605732E-4</v>
      </c>
    </row>
    <row r="9" spans="1:69" ht="14.4">
      <c r="A9" s="2" t="s">
        <v>429</v>
      </c>
      <c r="L9">
        <v>0.59060402684563762</v>
      </c>
      <c r="M9">
        <v>4.0268456375838924E-2</v>
      </c>
      <c r="P9">
        <v>0.17449664429530201</v>
      </c>
      <c r="R9">
        <v>2.6845637583892616E-3</v>
      </c>
      <c r="Y9">
        <v>1.3422818791946308E-3</v>
      </c>
      <c r="AD9">
        <v>6.8456375838926178E-2</v>
      </c>
      <c r="AE9">
        <v>8.0536912751677861E-3</v>
      </c>
      <c r="AH9">
        <v>4.0268456375838931E-3</v>
      </c>
      <c r="AK9">
        <v>1.2080536912751677E-2</v>
      </c>
      <c r="AO9">
        <v>1.3422818791946308E-3</v>
      </c>
      <c r="BA9">
        <v>1.3422818791946308E-3</v>
      </c>
      <c r="BC9">
        <v>1.6107382550335572E-2</v>
      </c>
      <c r="BJ9">
        <v>6.7114093959731544E-2</v>
      </c>
      <c r="BK9">
        <v>1.2080536912751677E-2</v>
      </c>
    </row>
    <row r="10" spans="1:69" ht="14.4">
      <c r="A10" s="2" t="s">
        <v>430</v>
      </c>
      <c r="C10">
        <v>8.3798882681564053E-3</v>
      </c>
      <c r="O10">
        <v>2.2346368715083727E-2</v>
      </c>
      <c r="P10">
        <v>0.11173184357541896</v>
      </c>
      <c r="R10">
        <v>2.7932960893854706E-3</v>
      </c>
      <c r="S10">
        <v>2.7932960893854706E-3</v>
      </c>
      <c r="W10">
        <v>8.3798882681564053E-3</v>
      </c>
      <c r="Y10">
        <v>5.5865921787709343E-3</v>
      </c>
      <c r="Z10">
        <v>2.7932960893854706E-3</v>
      </c>
      <c r="AD10">
        <v>0.13407821229050249</v>
      </c>
      <c r="AU10">
        <v>2.7932960893854706E-3</v>
      </c>
      <c r="BJ10">
        <v>0.69832402234636926</v>
      </c>
    </row>
    <row r="11" spans="1:69" ht="14.4">
      <c r="A11" s="2" t="s">
        <v>431</v>
      </c>
      <c r="B11">
        <v>1.2706480304955554E-3</v>
      </c>
      <c r="L11">
        <v>1.2706480304955553E-2</v>
      </c>
      <c r="O11">
        <v>1.1435832274460015E-2</v>
      </c>
      <c r="P11">
        <v>8.4709868699703542E-3</v>
      </c>
      <c r="S11">
        <v>4.235493434985181E-4</v>
      </c>
      <c r="W11">
        <v>1.2706480304955554E-3</v>
      </c>
      <c r="Y11">
        <v>5.082592121982212E-3</v>
      </c>
      <c r="AD11">
        <v>8.8945362134688778E-3</v>
      </c>
      <c r="AQ11">
        <v>4.235493434985181E-4</v>
      </c>
      <c r="AU11">
        <v>8.4709868699703544E-4</v>
      </c>
      <c r="BI11">
        <v>4.235493434985181E-4</v>
      </c>
      <c r="BJ11">
        <v>0.94875052943667937</v>
      </c>
    </row>
    <row r="12" spans="1:69" ht="14.4">
      <c r="A12" s="2" t="s">
        <v>432</v>
      </c>
      <c r="B12">
        <v>1.6949152542372881E-2</v>
      </c>
      <c r="L12">
        <v>3.3898305084745763E-2</v>
      </c>
      <c r="P12">
        <v>0.20338983050847459</v>
      </c>
      <c r="W12">
        <v>4.0677966101694912E-2</v>
      </c>
      <c r="Y12">
        <v>3.0508474576271188E-2</v>
      </c>
      <c r="AD12">
        <v>5.0847457627118647E-2</v>
      </c>
      <c r="AH12">
        <v>6.7796610169491523E-3</v>
      </c>
      <c r="AK12">
        <v>1.0169491525423728E-2</v>
      </c>
      <c r="AX12">
        <v>1.6949152542372881E-2</v>
      </c>
      <c r="AY12">
        <v>1.0169491525423728E-2</v>
      </c>
      <c r="BJ12">
        <v>0.57627118644067798</v>
      </c>
      <c r="BL12">
        <v>3.3898305084745762E-3</v>
      </c>
    </row>
    <row r="13" spans="1:69" ht="14.4">
      <c r="A13" s="2" t="s">
        <v>434</v>
      </c>
      <c r="C13">
        <v>9.0909090909091113E-3</v>
      </c>
      <c r="P13">
        <v>0.27272727272727271</v>
      </c>
      <c r="W13">
        <v>0.19999999999999996</v>
      </c>
      <c r="Y13">
        <v>6.3636363636363588E-2</v>
      </c>
      <c r="AD13">
        <v>0.15454545454545471</v>
      </c>
      <c r="AX13">
        <v>2.7272727272727271E-2</v>
      </c>
      <c r="BJ13">
        <v>0.27272727272727271</v>
      </c>
    </row>
    <row r="14" spans="1:69" ht="14.4">
      <c r="A14" s="71" t="s">
        <v>436</v>
      </c>
      <c r="E14">
        <v>0.94054054054054081</v>
      </c>
      <c r="X14">
        <v>2.7027027027027033E-3</v>
      </c>
      <c r="Y14">
        <v>1.8918918918918948E-2</v>
      </c>
      <c r="AD14">
        <v>2.7027027027027033E-3</v>
      </c>
      <c r="AL14">
        <v>1.3513513513513561E-2</v>
      </c>
      <c r="BC14">
        <v>1.0810810810810777E-2</v>
      </c>
      <c r="BI14">
        <v>2.7027027027027033E-3</v>
      </c>
      <c r="BJ14">
        <v>8.1081081081081103E-3</v>
      </c>
    </row>
    <row r="15" spans="1:69" ht="14.4">
      <c r="A15" s="71" t="s">
        <v>438</v>
      </c>
      <c r="D15">
        <v>2.8037383177570048E-2</v>
      </c>
      <c r="E15">
        <v>0.80373831775700999</v>
      </c>
      <c r="Y15">
        <v>5.6074766355139881E-2</v>
      </c>
      <c r="AD15">
        <v>9.3457943925233499E-3</v>
      </c>
      <c r="AR15">
        <v>5.6074766355139881E-2</v>
      </c>
      <c r="AS15">
        <v>1.86915887850467E-2</v>
      </c>
      <c r="BC15">
        <v>1.86915887850467E-2</v>
      </c>
      <c r="BJ15">
        <v>9.3457943925233499E-3</v>
      </c>
    </row>
    <row r="16" spans="1:69" ht="14.4">
      <c r="A16" s="71" t="s">
        <v>439</v>
      </c>
      <c r="E16">
        <v>0.77314814814814814</v>
      </c>
      <c r="Y16">
        <v>1.8518518518518545E-2</v>
      </c>
      <c r="AF16">
        <v>4.629629629629625E-3</v>
      </c>
      <c r="AR16">
        <v>9.2592592592592726E-3</v>
      </c>
      <c r="AS16">
        <v>9.2592592592592726E-3</v>
      </c>
      <c r="AW16">
        <v>0.17129629629629639</v>
      </c>
      <c r="BJ16">
        <v>1.3888888888888899E-2</v>
      </c>
    </row>
    <row r="17" spans="1:67" ht="14.4">
      <c r="A17" s="71" t="s">
        <v>440</v>
      </c>
      <c r="Y17">
        <v>0.19999999999999998</v>
      </c>
      <c r="AB17">
        <v>0.39999999999999997</v>
      </c>
      <c r="AD17">
        <v>6.6666666666666666E-2</v>
      </c>
      <c r="AR17">
        <v>6.6666666666666666E-2</v>
      </c>
      <c r="AZ17">
        <v>6.6666666666666666E-2</v>
      </c>
      <c r="BC17">
        <v>0.19999999999999998</v>
      </c>
    </row>
    <row r="18" spans="1:67" ht="14.4">
      <c r="A18" s="71" t="s">
        <v>441</v>
      </c>
      <c r="D18">
        <v>0.14285714285714246</v>
      </c>
      <c r="X18">
        <v>7.1428571428571494E-2</v>
      </c>
      <c r="Y18">
        <v>0.52380952380952406</v>
      </c>
      <c r="AD18">
        <v>9.5238095238095413E-2</v>
      </c>
      <c r="AG18">
        <v>2.3809523809523787E-2</v>
      </c>
      <c r="AP18">
        <v>2.3809523809523787E-2</v>
      </c>
      <c r="AR18">
        <v>4.7619047619047707E-2</v>
      </c>
      <c r="AZ18">
        <v>2.3809523809523787E-2</v>
      </c>
      <c r="BJ18">
        <v>4.7619047619047707E-2</v>
      </c>
    </row>
    <row r="19" spans="1:67" ht="14.4">
      <c r="A19" s="71" t="s">
        <v>442</v>
      </c>
      <c r="Y19">
        <v>0.19999999999999993</v>
      </c>
      <c r="AQ19">
        <v>9.9999999999999825E-2</v>
      </c>
      <c r="AR19">
        <v>0.40000000000000047</v>
      </c>
      <c r="AS19">
        <v>9.9999999999999825E-2</v>
      </c>
      <c r="BJ19">
        <v>0.19999999999999993</v>
      </c>
    </row>
    <row r="20" spans="1:67" ht="14.4">
      <c r="A20" s="71" t="s">
        <v>443</v>
      </c>
      <c r="Y20">
        <v>0.16666666666666649</v>
      </c>
      <c r="AI20">
        <v>0.16666666666666649</v>
      </c>
      <c r="AR20">
        <v>0.50000000000000044</v>
      </c>
      <c r="BH20">
        <v>0.16666666666666649</v>
      </c>
    </row>
    <row r="21" spans="1:67" ht="14.4">
      <c r="A21" s="71" t="s">
        <v>427</v>
      </c>
      <c r="D21">
        <v>7.6923076923076941E-2</v>
      </c>
      <c r="X21">
        <v>0.11538461538461542</v>
      </c>
      <c r="Y21">
        <v>0.26923076923076911</v>
      </c>
      <c r="AO21">
        <v>3.8461538461538471E-2</v>
      </c>
      <c r="AP21">
        <v>3.8461538461538471E-2</v>
      </c>
      <c r="AR21">
        <v>0.26923076923076911</v>
      </c>
      <c r="AS21">
        <v>0.15384615384615408</v>
      </c>
      <c r="BJ21">
        <v>3.8461538461538471E-2</v>
      </c>
    </row>
    <row r="22" spans="1:67" ht="14.4">
      <c r="A22" s="71" t="s">
        <v>444</v>
      </c>
      <c r="K22">
        <v>6.2500000000000111E-2</v>
      </c>
      <c r="X22">
        <v>0.13541666666666682</v>
      </c>
      <c r="Y22">
        <v>0.64583333333333304</v>
      </c>
      <c r="AD22">
        <v>3.1250000000000021E-2</v>
      </c>
      <c r="AJ22">
        <v>1.0416666666666663E-2</v>
      </c>
      <c r="AS22">
        <v>1.0416666666666663E-2</v>
      </c>
      <c r="AU22">
        <v>2.083333333333336E-2</v>
      </c>
      <c r="AV22">
        <v>4.1666666666666852E-2</v>
      </c>
      <c r="AZ22">
        <v>1.0416666666666663E-2</v>
      </c>
      <c r="BJ22">
        <v>3.1250000000000021E-2</v>
      </c>
    </row>
    <row r="23" spans="1:67" ht="14.4">
      <c r="A23" s="71" t="s">
        <v>445</v>
      </c>
      <c r="D23">
        <v>2.439024390243905E-2</v>
      </c>
      <c r="E23">
        <v>0.82113821138211374</v>
      </c>
      <c r="X23">
        <v>8.1300813008130107E-3</v>
      </c>
      <c r="Y23">
        <v>4.8780487804878099E-2</v>
      </c>
      <c r="AD23">
        <v>8.1300813008130107E-3</v>
      </c>
      <c r="AR23">
        <v>4.8780487804878099E-2</v>
      </c>
      <c r="AZ23">
        <v>8.1300813008130107E-3</v>
      </c>
      <c r="BO23">
        <v>3.2520325203252015E-2</v>
      </c>
    </row>
    <row r="24" spans="1:67" ht="14.4">
      <c r="A24" s="71" t="s">
        <v>446</v>
      </c>
      <c r="D24">
        <v>5.1020408163265302E-3</v>
      </c>
      <c r="E24">
        <v>0.93367346938775508</v>
      </c>
      <c r="X24">
        <v>5.1020408163265302E-3</v>
      </c>
      <c r="Y24">
        <v>3.0612244897959183E-2</v>
      </c>
      <c r="AD24">
        <v>5.1020408163265302E-3</v>
      </c>
      <c r="AG24">
        <v>5.1020408163265302E-3</v>
      </c>
      <c r="BJ24">
        <v>5.1020408163265302E-3</v>
      </c>
      <c r="BN24">
        <v>1.020408163265306E-2</v>
      </c>
    </row>
    <row r="25" spans="1:67" ht="14.4">
      <c r="A25" s="71" t="s">
        <v>447</v>
      </c>
      <c r="E25">
        <v>0.33333333333333293</v>
      </c>
      <c r="Y25">
        <v>0.11111111111111106</v>
      </c>
      <c r="AR25">
        <v>0.16666666666666671</v>
      </c>
      <c r="AS25">
        <v>5.555555555555565E-2</v>
      </c>
      <c r="AZ25">
        <v>5.555555555555565E-2</v>
      </c>
      <c r="BJ25">
        <v>5.555555555555565E-2</v>
      </c>
      <c r="BN25">
        <v>0.22222222222222235</v>
      </c>
    </row>
    <row r="26" spans="1:67" ht="14.4">
      <c r="A26" s="71" t="s">
        <v>448</v>
      </c>
      <c r="K26">
        <v>0.22222222222222235</v>
      </c>
      <c r="X26">
        <v>5.5555555555555511E-2</v>
      </c>
      <c r="Y26">
        <v>0.16666666666666685</v>
      </c>
      <c r="AL26">
        <v>0.33333333333333309</v>
      </c>
      <c r="AO26">
        <v>5.5555555555555511E-2</v>
      </c>
      <c r="AR26">
        <v>0.16666666666666685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7FC6-6F1F-43C6-A01C-68D7DEFB4DD4}">
  <dimension ref="A1:AA72"/>
  <sheetViews>
    <sheetView workbookViewId="0">
      <pane ySplit="1" topLeftCell="A2" activePane="bottomLeft" state="frozen"/>
      <selection pane="bottomLeft" activeCell="B7" sqref="B7"/>
    </sheetView>
  </sheetViews>
  <sheetFormatPr defaultRowHeight="14.4"/>
  <cols>
    <col min="1" max="1" width="34.77734375" style="37" customWidth="1"/>
    <col min="2" max="2" width="18.21875" style="74" customWidth="1"/>
    <col min="3" max="3" width="13.109375" style="70" bestFit="1" customWidth="1"/>
    <col min="4" max="14" width="8.88671875" style="70"/>
    <col min="15" max="16384" width="8.88671875" style="69"/>
  </cols>
  <sheetData>
    <row r="1" spans="1:27">
      <c r="A1" s="37" t="s">
        <v>20</v>
      </c>
      <c r="B1" s="74" t="s">
        <v>218</v>
      </c>
      <c r="C1" s="2" t="s">
        <v>417</v>
      </c>
      <c r="D1" s="2" t="s">
        <v>418</v>
      </c>
      <c r="E1" s="2" t="s">
        <v>420</v>
      </c>
      <c r="F1" s="2" t="s">
        <v>422</v>
      </c>
      <c r="G1" s="2" t="s">
        <v>423</v>
      </c>
      <c r="H1" s="2" t="s">
        <v>424</v>
      </c>
      <c r="I1" s="2" t="s">
        <v>425</v>
      </c>
      <c r="J1" s="2" t="s">
        <v>429</v>
      </c>
      <c r="K1" s="2" t="s">
        <v>430</v>
      </c>
      <c r="L1" s="2" t="s">
        <v>431</v>
      </c>
      <c r="M1" s="2" t="s">
        <v>432</v>
      </c>
      <c r="N1" s="2" t="s">
        <v>434</v>
      </c>
      <c r="O1" s="71" t="s">
        <v>436</v>
      </c>
      <c r="P1" s="71" t="s">
        <v>438</v>
      </c>
      <c r="Q1" s="71" t="s">
        <v>439</v>
      </c>
      <c r="R1" s="71" t="s">
        <v>440</v>
      </c>
      <c r="S1" s="71" t="s">
        <v>441</v>
      </c>
      <c r="T1" s="71" t="s">
        <v>442</v>
      </c>
      <c r="U1" s="71" t="s">
        <v>443</v>
      </c>
      <c r="V1" s="71" t="s">
        <v>427</v>
      </c>
      <c r="W1" s="71" t="s">
        <v>444</v>
      </c>
      <c r="X1" s="71" t="s">
        <v>445</v>
      </c>
      <c r="Y1" s="71" t="s">
        <v>446</v>
      </c>
      <c r="Z1" s="71" t="s">
        <v>447</v>
      </c>
      <c r="AA1" s="71" t="s">
        <v>448</v>
      </c>
    </row>
    <row r="2" spans="1:27">
      <c r="A2" s="37" t="s">
        <v>34</v>
      </c>
      <c r="B2" s="74" t="s">
        <v>219</v>
      </c>
      <c r="C2" s="70">
        <v>1.9667217711884101E-7</v>
      </c>
      <c r="E2" s="70">
        <v>1.60377220796E-5</v>
      </c>
      <c r="L2" s="70">
        <v>2.6243545221163698E-5</v>
      </c>
      <c r="M2" s="70">
        <v>2.40565831194E-5</v>
      </c>
    </row>
    <row r="3" spans="1:27">
      <c r="A3" s="37" t="s">
        <v>27</v>
      </c>
      <c r="B3" s="74" t="s">
        <v>239</v>
      </c>
      <c r="D3" s="70">
        <v>2.0365361370920602E-6</v>
      </c>
      <c r="F3" s="70">
        <v>1.1843240920320001E-5</v>
      </c>
      <c r="K3" s="70">
        <v>2.31313299225E-4</v>
      </c>
      <c r="N3" s="70">
        <v>2.7493237850742902E-6</v>
      </c>
    </row>
    <row r="4" spans="1:27">
      <c r="A4" s="53" t="s">
        <v>133</v>
      </c>
      <c r="B4" s="74" t="s">
        <v>220</v>
      </c>
      <c r="O4" s="70"/>
      <c r="P4" s="70">
        <v>1.0529093407320501E-3</v>
      </c>
      <c r="Q4" s="70"/>
      <c r="R4" s="70"/>
      <c r="S4" s="70">
        <v>2.2374513711205801E-3</v>
      </c>
      <c r="T4" s="70"/>
      <c r="U4" s="70"/>
      <c r="V4" s="70">
        <v>7.7954958560341801E-4</v>
      </c>
      <c r="W4" s="70"/>
      <c r="X4" s="70">
        <v>2.90962487706775E-3</v>
      </c>
      <c r="Y4" s="69">
        <v>1.2107163918000001E-3</v>
      </c>
    </row>
    <row r="5" spans="1:27">
      <c r="A5" s="53" t="s">
        <v>210</v>
      </c>
      <c r="B5" s="74" t="s">
        <v>221</v>
      </c>
      <c r="O5" s="70">
        <v>6.5166426882927495E-2</v>
      </c>
      <c r="P5" s="70">
        <v>9.3821751980078597E-3</v>
      </c>
      <c r="Q5" s="70">
        <v>2.1725374395234504E-2</v>
      </c>
      <c r="R5" s="70"/>
      <c r="S5" s="70"/>
      <c r="T5" s="70"/>
      <c r="U5" s="70"/>
      <c r="V5" s="70"/>
      <c r="W5" s="70"/>
      <c r="X5" s="70">
        <v>3.0448961410341403E-2</v>
      </c>
      <c r="Y5" s="69">
        <v>6.8869808524500004E-2</v>
      </c>
      <c r="Z5" s="69">
        <v>8.9232284475156999E-4</v>
      </c>
    </row>
    <row r="6" spans="1:27">
      <c r="A6" s="37" t="s">
        <v>110</v>
      </c>
      <c r="B6" s="74" t="s">
        <v>283</v>
      </c>
      <c r="H6" s="70">
        <v>2.6742857142857101E-5</v>
      </c>
    </row>
    <row r="7" spans="1:27">
      <c r="A7" s="53" t="s">
        <v>80</v>
      </c>
      <c r="B7" s="74" t="s">
        <v>257</v>
      </c>
      <c r="H7" s="70">
        <v>9.3188395609524004E-6</v>
      </c>
    </row>
    <row r="8" spans="1:27">
      <c r="A8" s="53" t="s">
        <v>78</v>
      </c>
      <c r="B8" s="74" t="s">
        <v>222</v>
      </c>
      <c r="H8" s="70">
        <v>1.8637679121904699E-5</v>
      </c>
      <c r="I8" s="70">
        <v>2.89919453007407E-5</v>
      </c>
    </row>
    <row r="9" spans="1:27">
      <c r="A9" s="53" t="s">
        <v>113</v>
      </c>
      <c r="B9" s="74" t="s">
        <v>277</v>
      </c>
      <c r="H9" s="70">
        <v>7.4285714285714504E-5</v>
      </c>
    </row>
    <row r="10" spans="1:27">
      <c r="A10" s="53" t="s">
        <v>119</v>
      </c>
      <c r="B10" s="74" t="s">
        <v>278</v>
      </c>
      <c r="H10" s="70">
        <v>7.4285714285714504E-5</v>
      </c>
      <c r="I10" s="70">
        <v>2.31111111111111E-4</v>
      </c>
    </row>
    <row r="11" spans="1:27">
      <c r="A11" s="53" t="s">
        <v>134</v>
      </c>
      <c r="B11" s="74" t="s">
        <v>223</v>
      </c>
      <c r="O11" s="70"/>
      <c r="P11" s="70"/>
      <c r="Q11" s="70"/>
      <c r="R11" s="70"/>
      <c r="S11" s="70"/>
      <c r="T11" s="70"/>
      <c r="U11" s="70"/>
      <c r="V11" s="70"/>
      <c r="W11" s="70">
        <v>1.1720232832428601E-3</v>
      </c>
      <c r="X11" s="70"/>
      <c r="AA11" s="69">
        <v>4.6503688485016802E-4</v>
      </c>
    </row>
    <row r="12" spans="1:27">
      <c r="A12" s="53" t="s">
        <v>76</v>
      </c>
      <c r="B12" s="74" t="s">
        <v>224</v>
      </c>
      <c r="F12" s="70">
        <v>1.0035673373333301E-5</v>
      </c>
      <c r="G12" s="70">
        <v>9.5338897046666601E-6</v>
      </c>
      <c r="H12" s="70">
        <v>2.0501447034095201E-3</v>
      </c>
      <c r="I12" s="70">
        <v>3.5442653130155601E-3</v>
      </c>
      <c r="J12" s="70">
        <v>8.6244068052083317E-3</v>
      </c>
      <c r="L12" s="70">
        <v>8.89525594454546E-5</v>
      </c>
      <c r="M12" s="70">
        <v>1.6307969231666702E-5</v>
      </c>
    </row>
    <row r="13" spans="1:27">
      <c r="A13" s="53" t="s">
        <v>75</v>
      </c>
      <c r="B13" s="74" t="s">
        <v>225</v>
      </c>
      <c r="H13" s="70">
        <v>1.21144914292381E-4</v>
      </c>
      <c r="J13" s="70">
        <v>5.8802773671875E-4</v>
      </c>
    </row>
    <row r="14" spans="1:27">
      <c r="A14" s="53" t="s">
        <v>77</v>
      </c>
      <c r="B14" s="74" t="s">
        <v>226</v>
      </c>
      <c r="G14" s="70">
        <v>2.8099885445333299E-5</v>
      </c>
      <c r="H14" s="70">
        <v>1.21144914292381E-4</v>
      </c>
    </row>
    <row r="15" spans="1:27">
      <c r="A15" s="53" t="s">
        <v>74</v>
      </c>
      <c r="B15" s="74" t="s">
        <v>227</v>
      </c>
      <c r="F15" s="70">
        <v>7.0249713613333306E-6</v>
      </c>
      <c r="G15" s="70">
        <v>3.0107020120000001E-5</v>
      </c>
      <c r="H15" s="70">
        <v>1.3046375385333302E-4</v>
      </c>
      <c r="I15" s="70">
        <v>5.07359042762963E-5</v>
      </c>
      <c r="K15" s="70">
        <v>2.0907652861111101E-4</v>
      </c>
      <c r="L15" s="70">
        <v>8.0057303500909296E-5</v>
      </c>
    </row>
    <row r="16" spans="1:27">
      <c r="A16" s="53" t="s">
        <v>70</v>
      </c>
      <c r="B16" s="74" t="s">
        <v>279</v>
      </c>
      <c r="G16" s="70">
        <v>5.0178366866666598E-6</v>
      </c>
      <c r="H16" s="70">
        <v>1.5282896879961901E-3</v>
      </c>
      <c r="I16" s="70">
        <v>9.4223822227407195E-4</v>
      </c>
      <c r="J16" s="70">
        <v>2.5481201924479201E-3</v>
      </c>
      <c r="K16" s="70">
        <v>1.0453826430555601E-3</v>
      </c>
      <c r="L16" s="70">
        <v>5.93017062969696E-5</v>
      </c>
      <c r="M16" s="70">
        <v>9.784781539E-5</v>
      </c>
      <c r="N16" s="70">
        <v>2.79565186828571E-5</v>
      </c>
    </row>
    <row r="17" spans="1:27">
      <c r="A17" s="53" t="s">
        <v>309</v>
      </c>
      <c r="B17" s="74" t="s">
        <v>280</v>
      </c>
      <c r="E17" s="70">
        <v>1.0871979487777799E-6</v>
      </c>
      <c r="H17" s="70">
        <v>2.79565186828571E-5</v>
      </c>
    </row>
    <row r="18" spans="1:27">
      <c r="A18" s="53" t="s">
        <v>60</v>
      </c>
      <c r="B18" s="74" t="s">
        <v>271</v>
      </c>
      <c r="J18" s="70">
        <v>1.156566496125E-4</v>
      </c>
      <c r="K18" s="70">
        <v>7.7104433075000109E-5</v>
      </c>
    </row>
    <row r="19" spans="1:27">
      <c r="A19" s="53" t="s">
        <v>35</v>
      </c>
      <c r="B19" s="74" t="s">
        <v>228</v>
      </c>
      <c r="D19" s="70">
        <v>5.0913403427301601E-6</v>
      </c>
      <c r="E19" s="70">
        <v>1.60377220796E-5</v>
      </c>
      <c r="F19" s="70">
        <v>2.9608102300800003E-6</v>
      </c>
      <c r="G19" s="70">
        <v>2.9608102300800003E-6</v>
      </c>
      <c r="H19" s="70">
        <v>5.4986475701485702E-5</v>
      </c>
      <c r="I19" s="70">
        <v>6.4150888318400107E-6</v>
      </c>
      <c r="K19" s="70">
        <v>7.7104433075000109E-5</v>
      </c>
      <c r="L19" s="70">
        <v>8.7478484070545501E-6</v>
      </c>
    </row>
    <row r="20" spans="1:27">
      <c r="A20" s="53" t="s">
        <v>42</v>
      </c>
      <c r="B20" s="75" t="s">
        <v>264</v>
      </c>
      <c r="C20" s="70">
        <v>1.9667217711884101E-7</v>
      </c>
    </row>
    <row r="21" spans="1:27">
      <c r="A21" s="53" t="s">
        <v>38</v>
      </c>
      <c r="B21" s="74" t="s">
        <v>229</v>
      </c>
      <c r="G21" s="70">
        <v>7.4020255752000003E-6</v>
      </c>
      <c r="H21" s="70">
        <v>3.5741209205965698E-5</v>
      </c>
      <c r="I21" s="70">
        <v>1.2830177663679999E-5</v>
      </c>
    </row>
    <row r="22" spans="1:27">
      <c r="A22" s="53" t="s">
        <v>40</v>
      </c>
      <c r="B22" s="74" t="s">
        <v>230</v>
      </c>
      <c r="D22" s="70">
        <v>1.0182680685460301E-6</v>
      </c>
      <c r="E22" s="70">
        <v>3.2075444159199901E-6</v>
      </c>
    </row>
    <row r="23" spans="1:27">
      <c r="A23" s="53" t="s">
        <v>41</v>
      </c>
      <c r="B23" s="74" t="s">
        <v>231</v>
      </c>
      <c r="F23" s="70">
        <v>8.8824306902400017E-6</v>
      </c>
      <c r="G23" s="70">
        <v>1.4804051150400001E-5</v>
      </c>
      <c r="H23" s="70">
        <v>3.0242561635817104E-5</v>
      </c>
      <c r="K23" s="70">
        <v>2.31313299225E-4</v>
      </c>
      <c r="L23" s="70">
        <v>2.6243545221163698E-5</v>
      </c>
      <c r="M23" s="70">
        <v>5.7735799486559998E-5</v>
      </c>
      <c r="N23" s="70">
        <v>6.0485123271634302E-5</v>
      </c>
    </row>
    <row r="24" spans="1:27">
      <c r="A24" s="53" t="s">
        <v>135</v>
      </c>
      <c r="B24" s="74" t="s">
        <v>265</v>
      </c>
      <c r="O24" s="70">
        <v>5.5247002481565203E-4</v>
      </c>
      <c r="P24" s="70"/>
      <c r="Q24" s="70"/>
      <c r="R24" s="70"/>
      <c r="S24" s="70">
        <v>1.0259425153861799E-3</v>
      </c>
      <c r="T24" s="70"/>
      <c r="U24" s="70"/>
      <c r="V24" s="70">
        <v>1.0723447307661499E-3</v>
      </c>
      <c r="W24" s="70">
        <v>7.4919073143274303E-3</v>
      </c>
      <c r="X24" s="70">
        <v>8.8943694411677517E-4</v>
      </c>
      <c r="Y24" s="69">
        <v>1.1103038362799999E-3</v>
      </c>
      <c r="AA24" s="69">
        <v>3.42997902285151E-4</v>
      </c>
    </row>
    <row r="25" spans="1:27">
      <c r="A25" s="37" t="s">
        <v>317</v>
      </c>
      <c r="B25" s="74" t="s">
        <v>232</v>
      </c>
      <c r="D25" s="70">
        <v>5.0913403427301601E-6</v>
      </c>
      <c r="E25" s="70">
        <v>5.4528255070640103E-5</v>
      </c>
      <c r="F25" s="70">
        <v>8.5863496672319999E-5</v>
      </c>
      <c r="G25" s="70">
        <v>1.0214795293776E-4</v>
      </c>
      <c r="H25" s="70">
        <v>2.9142832121787401E-4</v>
      </c>
      <c r="J25" s="70">
        <v>5.782832480625E-5</v>
      </c>
      <c r="K25" s="70">
        <v>1.5420886615000003E-4</v>
      </c>
      <c r="L25" s="70">
        <v>1.0497418088465501E-4</v>
      </c>
      <c r="M25" s="70">
        <v>4.3301849614920001E-5</v>
      </c>
      <c r="N25" s="70">
        <v>1.9245266495520001E-5</v>
      </c>
      <c r="O25" s="70">
        <v>3.86729017370957E-3</v>
      </c>
      <c r="P25" s="70">
        <v>1.93116949301692E-3</v>
      </c>
      <c r="Q25" s="70">
        <v>1.53523493411556E-3</v>
      </c>
      <c r="R25" s="70">
        <v>8.7152881772516199E-4</v>
      </c>
      <c r="S25" s="70">
        <v>7.52357844616529E-3</v>
      </c>
      <c r="T25" s="70">
        <v>1.2747932935066701E-3</v>
      </c>
      <c r="U25" s="70">
        <v>3.1495992662151505E-4</v>
      </c>
      <c r="V25" s="70">
        <v>2.5021377051210204E-3</v>
      </c>
      <c r="W25" s="70">
        <v>3.5730634883715404E-2</v>
      </c>
      <c r="X25" s="70">
        <v>5.3366216647006502E-3</v>
      </c>
      <c r="Y25" s="69">
        <v>6.6618230176800006E-3</v>
      </c>
      <c r="Z25" s="69">
        <v>8.7753573643094317E-4</v>
      </c>
      <c r="AA25" s="69">
        <v>1.02899370685545E-3</v>
      </c>
    </row>
    <row r="26" spans="1:27">
      <c r="A26" s="53" t="s">
        <v>39</v>
      </c>
      <c r="B26" s="74" t="s">
        <v>233</v>
      </c>
      <c r="H26" s="70">
        <v>3.0242561635817104E-5</v>
      </c>
      <c r="I26" s="70">
        <v>2.1383629439466699E-6</v>
      </c>
      <c r="K26" s="70">
        <v>7.7104433075000109E-5</v>
      </c>
    </row>
    <row r="27" spans="1:27">
      <c r="A27" s="37" t="s">
        <v>482</v>
      </c>
      <c r="B27" s="74" t="s">
        <v>234</v>
      </c>
      <c r="C27" s="70">
        <v>3.2778696186473404E-8</v>
      </c>
    </row>
    <row r="28" spans="1:27">
      <c r="A28" s="53" t="s">
        <v>136</v>
      </c>
      <c r="B28" s="74" t="s">
        <v>284</v>
      </c>
      <c r="O28" s="70"/>
      <c r="P28" s="70"/>
      <c r="Q28" s="70"/>
      <c r="R28" s="70">
        <v>5.9080980343010703E-4</v>
      </c>
      <c r="S28" s="70"/>
      <c r="T28" s="70"/>
      <c r="U28" s="70"/>
      <c r="V28" s="70"/>
      <c r="W28" s="70"/>
      <c r="X28" s="70"/>
    </row>
    <row r="29" spans="1:27">
      <c r="A29" s="37" t="s">
        <v>129</v>
      </c>
      <c r="B29" s="74" t="s">
        <v>258</v>
      </c>
      <c r="H29" s="70">
        <v>1.78285714285714E-6</v>
      </c>
      <c r="I29" s="70">
        <v>8.3199999999999915E-6</v>
      </c>
    </row>
    <row r="30" spans="1:27">
      <c r="A30" s="39" t="s">
        <v>84</v>
      </c>
      <c r="B30" s="74" t="s">
        <v>282</v>
      </c>
      <c r="E30" s="70">
        <v>3.4666666666666698E-5</v>
      </c>
      <c r="F30" s="70">
        <v>4.4799999999999999E-4</v>
      </c>
      <c r="G30" s="70">
        <v>2.5599999999999999E-4</v>
      </c>
      <c r="H30" s="70">
        <v>1.2717714285714299E-2</v>
      </c>
      <c r="I30" s="70">
        <v>5.2808888888888897E-3</v>
      </c>
      <c r="J30" s="70">
        <v>1.59375E-2</v>
      </c>
      <c r="K30" s="70">
        <v>0.02</v>
      </c>
      <c r="L30" s="70">
        <v>9.9272727272727295E-4</v>
      </c>
      <c r="M30" s="70">
        <v>3.9000000000000005E-4</v>
      </c>
      <c r="N30" s="70">
        <v>2.5257142857142899E-4</v>
      </c>
      <c r="O30" s="70">
        <v>2.9855072463768101E-3</v>
      </c>
      <c r="P30" s="70">
        <v>1.7393162393162399E-3</v>
      </c>
      <c r="Q30" s="70"/>
      <c r="R30" s="70">
        <v>1.5698924731182803E-3</v>
      </c>
      <c r="S30" s="70">
        <v>7.3921568627451006E-3</v>
      </c>
      <c r="T30" s="70"/>
      <c r="U30" s="70"/>
      <c r="V30" s="70"/>
      <c r="W30" s="70">
        <v>9.3428571428571406E-3</v>
      </c>
      <c r="X30" s="70">
        <v>4.8064516129032306E-3</v>
      </c>
      <c r="Y30" s="69">
        <v>6.0000000000000001E-3</v>
      </c>
    </row>
    <row r="31" spans="1:27">
      <c r="A31" s="53" t="s">
        <v>90</v>
      </c>
      <c r="B31" s="74" t="s">
        <v>267</v>
      </c>
      <c r="I31" s="70">
        <v>3.336754441592E-5</v>
      </c>
      <c r="J31" s="70">
        <v>6.0157832480625E-4</v>
      </c>
    </row>
    <row r="32" spans="1:27">
      <c r="A32" s="53" t="s">
        <v>483</v>
      </c>
      <c r="B32" s="74" t="s">
        <v>235</v>
      </c>
      <c r="O32" s="70"/>
      <c r="P32" s="70"/>
      <c r="Q32" s="70">
        <v>3.1111111111111001E-3</v>
      </c>
      <c r="R32" s="70"/>
      <c r="S32" s="70"/>
      <c r="T32" s="70"/>
      <c r="U32" s="70"/>
      <c r="V32" s="70"/>
      <c r="W32" s="70"/>
      <c r="X32" s="70"/>
    </row>
    <row r="33" spans="1:27">
      <c r="A33" s="53" t="s">
        <v>137</v>
      </c>
      <c r="B33" s="74" t="s">
        <v>272</v>
      </c>
      <c r="O33" s="70"/>
      <c r="P33" s="70"/>
      <c r="Q33" s="70"/>
      <c r="R33" s="70"/>
      <c r="S33" s="70">
        <v>1.8480392156862702E-3</v>
      </c>
      <c r="T33" s="70"/>
      <c r="U33" s="70"/>
      <c r="V33" s="70"/>
      <c r="W33" s="70"/>
      <c r="X33" s="70"/>
      <c r="Y33" s="69">
        <v>6.0000000000000001E-3</v>
      </c>
    </row>
    <row r="34" spans="1:27">
      <c r="A34" s="53" t="s">
        <v>57</v>
      </c>
      <c r="B34" s="74" t="s">
        <v>259</v>
      </c>
      <c r="H34" s="70">
        <v>5.9428571428571603E-5</v>
      </c>
      <c r="I34" s="70">
        <v>5.5466666666666804E-5</v>
      </c>
      <c r="J34" s="70">
        <v>3.7500000000000001E-4</v>
      </c>
      <c r="M34" s="70">
        <v>2.0800000000000001E-5</v>
      </c>
    </row>
    <row r="35" spans="1:27">
      <c r="A35" s="53" t="s">
        <v>484</v>
      </c>
      <c r="B35" s="74" t="s">
        <v>268</v>
      </c>
      <c r="O35" s="70"/>
      <c r="P35" s="70"/>
      <c r="Q35" s="70"/>
      <c r="R35" s="70"/>
      <c r="S35" s="70"/>
      <c r="T35" s="70"/>
      <c r="U35" s="70">
        <v>8.5101010101010007E-3</v>
      </c>
      <c r="V35" s="70"/>
      <c r="W35" s="70"/>
      <c r="X35" s="70"/>
    </row>
    <row r="36" spans="1:27">
      <c r="A36" s="53" t="s">
        <v>138</v>
      </c>
      <c r="B36" s="75" t="s">
        <v>263</v>
      </c>
      <c r="O36" s="70"/>
      <c r="P36" s="70"/>
      <c r="Q36" s="70"/>
      <c r="R36" s="70"/>
      <c r="S36" s="70"/>
      <c r="T36" s="70"/>
      <c r="U36" s="70"/>
      <c r="V36" s="70"/>
      <c r="W36" s="70">
        <v>3.1142857142857101E-3</v>
      </c>
      <c r="X36" s="70"/>
    </row>
    <row r="37" spans="1:27">
      <c r="A37" s="37" t="s">
        <v>361</v>
      </c>
      <c r="B37" s="74" t="s">
        <v>393</v>
      </c>
      <c r="G37" s="70">
        <v>9.8693674336000003E-7</v>
      </c>
      <c r="H37" s="70">
        <v>5.9568682009942798E-6</v>
      </c>
      <c r="I37" s="70">
        <v>4.6331197118844402E-6</v>
      </c>
      <c r="J37" s="70">
        <v>8.6742487209374994E-5</v>
      </c>
      <c r="M37" s="70">
        <v>2.4056583119400001E-6</v>
      </c>
    </row>
    <row r="38" spans="1:27">
      <c r="A38" s="53" t="s">
        <v>54</v>
      </c>
      <c r="B38" s="74" t="s">
        <v>269</v>
      </c>
      <c r="G38" s="70">
        <v>2.00713467466667E-6</v>
      </c>
      <c r="O38" s="70">
        <v>9.3629923682367409E-4</v>
      </c>
      <c r="P38" s="70"/>
      <c r="Q38" s="70"/>
      <c r="R38" s="70"/>
      <c r="S38" s="70"/>
      <c r="T38" s="70"/>
      <c r="U38" s="70"/>
      <c r="V38" s="70"/>
      <c r="W38" s="70"/>
      <c r="X38" s="70"/>
      <c r="AA38" s="69">
        <v>6.9755532727525105E-4</v>
      </c>
    </row>
    <row r="39" spans="1:27">
      <c r="A39" s="53" t="s">
        <v>81</v>
      </c>
      <c r="B39" s="74" t="s">
        <v>236</v>
      </c>
      <c r="C39" s="70">
        <v>3.19977991613526E-6</v>
      </c>
      <c r="E39" s="70">
        <v>5.4359897438888901E-5</v>
      </c>
      <c r="G39" s="70">
        <v>5.0178366866666598E-6</v>
      </c>
    </row>
    <row r="40" spans="1:27">
      <c r="A40" s="37" t="s">
        <v>103</v>
      </c>
      <c r="B40" s="74" t="s">
        <v>237</v>
      </c>
      <c r="I40" s="70">
        <v>3.4666666666666601E-7</v>
      </c>
    </row>
    <row r="41" spans="1:27">
      <c r="A41" s="37" t="s">
        <v>485</v>
      </c>
      <c r="B41" s="74" t="s">
        <v>238</v>
      </c>
      <c r="H41" s="70">
        <v>5.9428571428571601E-6</v>
      </c>
      <c r="J41" s="70">
        <v>1.25E-4</v>
      </c>
      <c r="O41" s="70"/>
      <c r="P41" s="70"/>
      <c r="Q41" s="70"/>
      <c r="R41" s="70"/>
      <c r="S41" s="70"/>
      <c r="T41" s="70"/>
      <c r="U41" s="70"/>
      <c r="V41" s="70">
        <v>7.7264957264957211E-4</v>
      </c>
      <c r="W41" s="70"/>
      <c r="X41" s="70"/>
      <c r="AA41" s="69">
        <v>7.4141414141414008E-4</v>
      </c>
    </row>
    <row r="42" spans="1:27">
      <c r="A42" s="53" t="s">
        <v>139</v>
      </c>
      <c r="B42" s="74" t="s">
        <v>281</v>
      </c>
      <c r="O42" s="70"/>
      <c r="P42" s="70"/>
      <c r="Q42" s="70"/>
      <c r="R42" s="70"/>
      <c r="S42" s="70">
        <v>1.8480392156862701E-4</v>
      </c>
      <c r="T42" s="70"/>
      <c r="U42" s="70"/>
      <c r="V42" s="70">
        <v>1.9316239316239303E-4</v>
      </c>
      <c r="W42" s="70"/>
      <c r="X42" s="70"/>
    </row>
    <row r="43" spans="1:27">
      <c r="A43" s="37" t="s">
        <v>108</v>
      </c>
      <c r="B43" s="74" t="s">
        <v>240</v>
      </c>
      <c r="L43" s="70">
        <v>4.7272727272727305E-6</v>
      </c>
      <c r="O43" s="70"/>
      <c r="P43" s="70"/>
      <c r="Q43" s="70"/>
      <c r="R43" s="70"/>
      <c r="S43" s="70"/>
      <c r="T43" s="70">
        <v>3.4444444444444404E-4</v>
      </c>
      <c r="U43" s="70"/>
      <c r="V43" s="70"/>
      <c r="W43" s="70"/>
      <c r="X43" s="70"/>
    </row>
    <row r="44" spans="1:27">
      <c r="A44" s="73" t="s">
        <v>486</v>
      </c>
      <c r="B44" s="74" t="s">
        <v>241</v>
      </c>
      <c r="O44" s="70"/>
      <c r="P44" s="70">
        <v>1.0435897435897401E-3</v>
      </c>
      <c r="Q44" s="70">
        <v>4.1481481481481502E-4</v>
      </c>
      <c r="R44" s="70">
        <v>1.5698924731182801E-4</v>
      </c>
      <c r="S44" s="70">
        <v>3.6960784313725499E-4</v>
      </c>
      <c r="T44" s="70">
        <v>1.3777777777777801E-3</v>
      </c>
      <c r="U44" s="70">
        <v>5.1060606060606101E-4</v>
      </c>
      <c r="V44" s="70">
        <v>1.3521367521367501E-3</v>
      </c>
      <c r="W44" s="70"/>
      <c r="X44" s="70">
        <v>2.8838709677419402E-3</v>
      </c>
      <c r="Z44" s="69">
        <v>7.1132075471698106E-4</v>
      </c>
      <c r="AA44" s="69">
        <v>5.5606060606060604E-4</v>
      </c>
    </row>
    <row r="45" spans="1:27">
      <c r="A45" s="53" t="s">
        <v>126</v>
      </c>
      <c r="B45" s="74" t="s">
        <v>242</v>
      </c>
      <c r="I45" s="70">
        <v>8.66666666666665E-4</v>
      </c>
      <c r="O45" s="70"/>
      <c r="P45" s="70">
        <v>1.7393162393162402E-2</v>
      </c>
      <c r="Q45" s="70">
        <v>2.0740740740740702E-2</v>
      </c>
      <c r="R45" s="70"/>
      <c r="S45" s="70"/>
      <c r="T45" s="70">
        <v>1.7222222222222201E-2</v>
      </c>
      <c r="U45" s="70"/>
      <c r="V45" s="70">
        <v>3.8632478632478706E-2</v>
      </c>
      <c r="W45" s="70">
        <v>1.5571428571428601E-2</v>
      </c>
      <c r="X45" s="70"/>
      <c r="Z45" s="69">
        <v>1.18553459119497E-2</v>
      </c>
    </row>
    <row r="46" spans="1:27">
      <c r="A46" s="37" t="s">
        <v>89</v>
      </c>
      <c r="B46" s="74" t="s">
        <v>270</v>
      </c>
      <c r="H46" s="70">
        <v>5.94285714285714E-5</v>
      </c>
      <c r="I46" s="70">
        <v>3.4666666666666698E-5</v>
      </c>
    </row>
    <row r="47" spans="1:27">
      <c r="A47" s="37" t="s">
        <v>85</v>
      </c>
      <c r="B47" s="74" t="s">
        <v>243</v>
      </c>
      <c r="H47" s="70">
        <v>5.3485714285714302E-4</v>
      </c>
      <c r="I47" s="70">
        <v>3.6977777777777801E-4</v>
      </c>
      <c r="K47" s="70">
        <v>4.1666666666666702E-4</v>
      </c>
      <c r="L47" s="70">
        <v>9.4545454545454509E-5</v>
      </c>
      <c r="O47" s="70"/>
      <c r="P47" s="70"/>
      <c r="Q47" s="70"/>
      <c r="R47" s="70"/>
      <c r="S47" s="70"/>
      <c r="T47" s="70"/>
      <c r="U47" s="70"/>
      <c r="V47" s="70"/>
      <c r="W47" s="70">
        <v>6.2285714285714305E-3</v>
      </c>
      <c r="X47" s="70"/>
    </row>
    <row r="48" spans="1:27">
      <c r="A48" s="53" t="s">
        <v>140</v>
      </c>
      <c r="B48" s="74" t="s">
        <v>273</v>
      </c>
      <c r="O48" s="70"/>
      <c r="P48" s="70"/>
      <c r="Q48" s="70"/>
      <c r="R48" s="70"/>
      <c r="S48" s="70"/>
      <c r="T48" s="70"/>
      <c r="U48" s="70"/>
      <c r="V48" s="70"/>
      <c r="W48" s="70">
        <v>7.8134885549524004E-4</v>
      </c>
      <c r="X48" s="70"/>
    </row>
    <row r="49" spans="1:26">
      <c r="A49" s="53" t="s">
        <v>487</v>
      </c>
      <c r="B49" s="74" t="s">
        <v>244</v>
      </c>
      <c r="O49" s="70"/>
      <c r="P49" s="70"/>
      <c r="Q49" s="70">
        <v>3.2231111111111099E-2</v>
      </c>
      <c r="R49" s="70"/>
      <c r="S49" s="70"/>
      <c r="T49" s="70"/>
      <c r="U49" s="70"/>
      <c r="V49" s="70"/>
      <c r="W49" s="70"/>
      <c r="X49" s="70"/>
    </row>
    <row r="50" spans="1:26">
      <c r="A50" s="37" t="s">
        <v>43</v>
      </c>
      <c r="B50" s="74" t="s">
        <v>260</v>
      </c>
      <c r="E50" s="70">
        <v>9.6226332477600003E-6</v>
      </c>
      <c r="F50" s="70">
        <v>2.664729207072E-5</v>
      </c>
      <c r="H50" s="70">
        <v>1.64959427104457E-5</v>
      </c>
      <c r="M50" s="70">
        <v>2.40565831194E-5</v>
      </c>
      <c r="N50" s="70">
        <v>8.2479713552228603E-6</v>
      </c>
    </row>
    <row r="51" spans="1:26">
      <c r="A51" s="37" t="s">
        <v>101</v>
      </c>
      <c r="B51" s="74" t="s">
        <v>261</v>
      </c>
      <c r="I51" s="70">
        <v>4.6222222222222402E-6</v>
      </c>
      <c r="M51" s="70">
        <v>3.1199999999999999E-5</v>
      </c>
    </row>
    <row r="52" spans="1:26">
      <c r="A52" s="53" t="s">
        <v>141</v>
      </c>
      <c r="B52" s="74" t="s">
        <v>274</v>
      </c>
      <c r="O52" s="70"/>
      <c r="P52" s="70"/>
      <c r="Q52" s="70"/>
      <c r="R52" s="70">
        <v>1.5698924731182801E-4</v>
      </c>
      <c r="S52" s="70">
        <v>1.8480392156862701E-4</v>
      </c>
      <c r="T52" s="70"/>
      <c r="U52" s="70"/>
      <c r="V52" s="70"/>
      <c r="W52" s="70">
        <v>3.1142857142857101E-4</v>
      </c>
      <c r="X52" s="70">
        <v>4.8064516129032298E-4</v>
      </c>
      <c r="Z52" s="69">
        <v>2.3710691823899401E-4</v>
      </c>
    </row>
    <row r="53" spans="1:26">
      <c r="A53" s="37" t="s">
        <v>97</v>
      </c>
      <c r="B53" s="74" t="s">
        <v>262</v>
      </c>
      <c r="H53" s="70">
        <v>1.7828571428571398E-5</v>
      </c>
      <c r="I53" s="70">
        <v>2.3111111111111102E-5</v>
      </c>
      <c r="J53" s="70">
        <v>1.25E-4</v>
      </c>
    </row>
    <row r="54" spans="1:26">
      <c r="A54" s="53" t="s">
        <v>123</v>
      </c>
      <c r="B54" s="74" t="s">
        <v>245</v>
      </c>
      <c r="I54" s="70">
        <v>1.15555555555556E-4</v>
      </c>
    </row>
    <row r="55" spans="1:26">
      <c r="A55" s="37" t="s">
        <v>104</v>
      </c>
      <c r="B55" s="74" t="s">
        <v>246</v>
      </c>
      <c r="I55" s="70">
        <v>1.84888888888889E-5</v>
      </c>
      <c r="J55" s="70">
        <v>3.7500000000000001E-4</v>
      </c>
      <c r="O55" s="70">
        <v>1.1942028985507201E-3</v>
      </c>
      <c r="P55" s="70">
        <v>3.4786324786324806E-4</v>
      </c>
      <c r="Q55" s="70"/>
      <c r="R55" s="70">
        <v>4.70967741935484E-4</v>
      </c>
      <c r="S55" s="70"/>
      <c r="T55" s="70"/>
      <c r="U55" s="70"/>
      <c r="V55" s="70"/>
      <c r="W55" s="70"/>
      <c r="X55" s="70"/>
    </row>
    <row r="56" spans="1:26">
      <c r="A56" s="53" t="s">
        <v>68</v>
      </c>
      <c r="B56" s="74" t="s">
        <v>247</v>
      </c>
      <c r="H56" s="70">
        <v>5.9428571428571601E-6</v>
      </c>
    </row>
    <row r="57" spans="1:26">
      <c r="A57" s="53" t="s">
        <v>67</v>
      </c>
      <c r="B57" s="74" t="s">
        <v>248</v>
      </c>
      <c r="I57" s="70">
        <v>4.6222222222222402E-6</v>
      </c>
    </row>
    <row r="58" spans="1:26">
      <c r="A58" s="53" t="s">
        <v>209</v>
      </c>
      <c r="B58" s="74" t="s">
        <v>249</v>
      </c>
      <c r="I58" s="70">
        <v>4.6222222222222402E-6</v>
      </c>
    </row>
    <row r="59" spans="1:26">
      <c r="A59" s="53" t="s">
        <v>66</v>
      </c>
      <c r="B59" s="74" t="s">
        <v>250</v>
      </c>
      <c r="I59" s="70">
        <v>4.6222222222222402E-6</v>
      </c>
    </row>
    <row r="60" spans="1:26">
      <c r="A60" s="73" t="s">
        <v>142</v>
      </c>
      <c r="B60" s="74" t="s">
        <v>251</v>
      </c>
      <c r="O60" s="70"/>
      <c r="P60" s="70"/>
      <c r="Q60" s="70"/>
      <c r="R60" s="70"/>
      <c r="S60" s="70"/>
      <c r="T60" s="70"/>
      <c r="U60" s="70">
        <v>6.8080808080808004E-4</v>
      </c>
      <c r="V60" s="70"/>
      <c r="W60" s="70"/>
      <c r="X60" s="70"/>
    </row>
    <row r="61" spans="1:26">
      <c r="A61" s="53" t="s">
        <v>63</v>
      </c>
      <c r="B61" s="74" t="s">
        <v>275</v>
      </c>
      <c r="H61" s="70">
        <v>1.7828571428571398E-5</v>
      </c>
      <c r="L61" s="70">
        <v>1.8909090909090902E-5</v>
      </c>
      <c r="O61" s="70">
        <v>1.1942028985507201E-3</v>
      </c>
      <c r="P61" s="70"/>
      <c r="Q61" s="70"/>
      <c r="R61" s="70"/>
      <c r="S61" s="70"/>
      <c r="T61" s="70"/>
      <c r="U61" s="70"/>
      <c r="V61" s="70"/>
      <c r="W61" s="70"/>
      <c r="X61" s="70"/>
    </row>
    <row r="62" spans="1:26">
      <c r="A62" s="53" t="s">
        <v>49</v>
      </c>
      <c r="B62" s="74" t="s">
        <v>276</v>
      </c>
      <c r="E62" s="70">
        <v>4.3487917951111101E-6</v>
      </c>
      <c r="H62" s="70">
        <v>1.8637679121904699E-5</v>
      </c>
      <c r="I62" s="70">
        <v>1.3046375385333302E-4</v>
      </c>
      <c r="J62" s="70">
        <v>9.8004622786458293E-4</v>
      </c>
      <c r="K62" s="70">
        <v>6.5336415190972406E-3</v>
      </c>
      <c r="L62" s="70">
        <v>6.6417911052605999E-3</v>
      </c>
      <c r="M62" s="70">
        <v>2.7723547693833298E-4</v>
      </c>
      <c r="N62" s="70">
        <v>2.79565186828571E-5</v>
      </c>
      <c r="O62" s="70">
        <v>5.6177954209420198E-4</v>
      </c>
      <c r="P62" s="70">
        <v>1.0909506044195199E-4</v>
      </c>
      <c r="Q62" s="70">
        <v>3.9027618674074001E-4</v>
      </c>
      <c r="R62" s="70"/>
      <c r="S62" s="70">
        <v>2.3182897437173198E-4</v>
      </c>
      <c r="T62" s="70">
        <v>4.3209149246296305E-4</v>
      </c>
      <c r="U62" s="70"/>
      <c r="V62" s="70">
        <v>1.2115716786182301E-4</v>
      </c>
      <c r="W62" s="70">
        <v>5.8601164162142808E-4</v>
      </c>
      <c r="X62" s="70"/>
      <c r="Y62" s="69">
        <v>3.7633775150000006E-4</v>
      </c>
      <c r="Z62" s="69">
        <v>1.4872047412526203E-4</v>
      </c>
    </row>
    <row r="63" spans="1:26">
      <c r="A63" s="53" t="s">
        <v>51</v>
      </c>
      <c r="B63" s="74" t="s">
        <v>252</v>
      </c>
      <c r="H63" s="70">
        <v>1.9569563078E-5</v>
      </c>
      <c r="I63" s="70">
        <v>1.0147180855259299E-5</v>
      </c>
      <c r="J63" s="70">
        <v>1.7640832101562502E-4</v>
      </c>
    </row>
    <row r="64" spans="1:26">
      <c r="A64" s="53" t="s">
        <v>488</v>
      </c>
      <c r="B64" s="74" t="s">
        <v>253</v>
      </c>
      <c r="M64" s="70">
        <v>5.1999999999999997E-5</v>
      </c>
    </row>
    <row r="65" spans="1:27">
      <c r="A65" s="37" t="s">
        <v>96</v>
      </c>
      <c r="B65" s="74" t="s">
        <v>254</v>
      </c>
      <c r="I65" s="70">
        <v>2.77333333333333E-5</v>
      </c>
    </row>
    <row r="66" spans="1:27">
      <c r="A66" s="37" t="s">
        <v>93</v>
      </c>
      <c r="B66" s="74" t="s">
        <v>285</v>
      </c>
      <c r="H66" s="70">
        <v>1.248E-4</v>
      </c>
      <c r="I66" s="70">
        <v>9.7066666666666799E-5</v>
      </c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69">
        <v>2.4214327836000003E-3</v>
      </c>
      <c r="Z66" s="69">
        <v>1.9137948834742102E-3</v>
      </c>
    </row>
    <row r="67" spans="1:27">
      <c r="A67" s="53" t="s">
        <v>489</v>
      </c>
      <c r="B67" s="74" t="s">
        <v>266</v>
      </c>
      <c r="O67" s="70"/>
      <c r="P67" s="70"/>
      <c r="Q67" s="70"/>
      <c r="R67" s="70"/>
      <c r="S67" s="70"/>
      <c r="T67" s="70"/>
      <c r="U67" s="70"/>
      <c r="V67" s="70"/>
      <c r="W67" s="70"/>
      <c r="X67" s="70">
        <v>5.9295796274451602E-4</v>
      </c>
    </row>
    <row r="68" spans="1:27">
      <c r="A68" s="53" t="s">
        <v>122</v>
      </c>
      <c r="B68" s="74" t="s">
        <v>255</v>
      </c>
      <c r="G68" s="70">
        <v>4.0000000000000003E-5</v>
      </c>
      <c r="I68" s="70">
        <v>5.7777777777778E-5</v>
      </c>
    </row>
    <row r="69" spans="1:27">
      <c r="A69" s="53" t="s">
        <v>120</v>
      </c>
      <c r="B69" s="74" t="s">
        <v>256</v>
      </c>
      <c r="I69" s="70">
        <v>5.7777777777778E-5</v>
      </c>
    </row>
    <row r="72" spans="1:27"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3D08-E4AE-4B9C-A64F-094F45A9294F}">
  <dimension ref="A1:BQ26"/>
  <sheetViews>
    <sheetView workbookViewId="0">
      <selection activeCell="F4" sqref="F4"/>
    </sheetView>
  </sheetViews>
  <sheetFormatPr defaultRowHeight="13.8"/>
  <sheetData>
    <row r="1" spans="1:69" s="76" customFormat="1" ht="14.4">
      <c r="A1" s="74" t="s">
        <v>451</v>
      </c>
      <c r="B1" s="74" t="s">
        <v>219</v>
      </c>
      <c r="C1" s="74" t="s">
        <v>239</v>
      </c>
      <c r="D1" s="74" t="s">
        <v>220</v>
      </c>
      <c r="E1" s="74" t="s">
        <v>221</v>
      </c>
      <c r="F1" s="74" t="s">
        <v>283</v>
      </c>
      <c r="G1" s="74" t="s">
        <v>257</v>
      </c>
      <c r="H1" s="74" t="s">
        <v>222</v>
      </c>
      <c r="I1" s="74" t="s">
        <v>277</v>
      </c>
      <c r="J1" s="74" t="s">
        <v>278</v>
      </c>
      <c r="K1" s="74" t="s">
        <v>223</v>
      </c>
      <c r="L1" s="74" t="s">
        <v>224</v>
      </c>
      <c r="M1" s="74" t="s">
        <v>225</v>
      </c>
      <c r="N1" s="74" t="s">
        <v>226</v>
      </c>
      <c r="O1" s="74" t="s">
        <v>227</v>
      </c>
      <c r="P1" s="74" t="s">
        <v>279</v>
      </c>
      <c r="Q1" s="74" t="s">
        <v>280</v>
      </c>
      <c r="R1" s="74" t="s">
        <v>271</v>
      </c>
      <c r="S1" s="74" t="s">
        <v>228</v>
      </c>
      <c r="T1" s="75" t="s">
        <v>264</v>
      </c>
      <c r="U1" s="74" t="s">
        <v>229</v>
      </c>
      <c r="V1" s="74" t="s">
        <v>230</v>
      </c>
      <c r="W1" s="74" t="s">
        <v>231</v>
      </c>
      <c r="X1" s="74" t="s">
        <v>265</v>
      </c>
      <c r="Y1" s="74" t="s">
        <v>232</v>
      </c>
      <c r="Z1" s="74" t="s">
        <v>233</v>
      </c>
      <c r="AA1" s="74" t="s">
        <v>234</v>
      </c>
      <c r="AB1" s="74" t="s">
        <v>284</v>
      </c>
      <c r="AC1" s="74" t="s">
        <v>258</v>
      </c>
      <c r="AD1" s="74" t="s">
        <v>282</v>
      </c>
      <c r="AE1" s="74" t="s">
        <v>267</v>
      </c>
      <c r="AF1" s="74" t="s">
        <v>235</v>
      </c>
      <c r="AG1" s="74" t="s">
        <v>272</v>
      </c>
      <c r="AH1" s="74" t="s">
        <v>259</v>
      </c>
      <c r="AI1" s="74" t="s">
        <v>268</v>
      </c>
      <c r="AJ1" s="75" t="s">
        <v>263</v>
      </c>
      <c r="AK1" s="74" t="s">
        <v>393</v>
      </c>
      <c r="AL1" s="74" t="s">
        <v>269</v>
      </c>
      <c r="AM1" s="74" t="s">
        <v>236</v>
      </c>
      <c r="AN1" s="74" t="s">
        <v>237</v>
      </c>
      <c r="AO1" s="74" t="s">
        <v>238</v>
      </c>
      <c r="AP1" s="74" t="s">
        <v>281</v>
      </c>
      <c r="AQ1" s="74" t="s">
        <v>240</v>
      </c>
      <c r="AR1" s="74" t="s">
        <v>241</v>
      </c>
      <c r="AS1" s="74" t="s">
        <v>242</v>
      </c>
      <c r="AT1" s="74" t="s">
        <v>270</v>
      </c>
      <c r="AU1" s="74" t="s">
        <v>243</v>
      </c>
      <c r="AV1" s="74" t="s">
        <v>273</v>
      </c>
      <c r="AW1" s="74" t="s">
        <v>244</v>
      </c>
      <c r="AX1" s="74" t="s">
        <v>260</v>
      </c>
      <c r="AY1" s="74" t="s">
        <v>261</v>
      </c>
      <c r="AZ1" s="74" t="s">
        <v>274</v>
      </c>
      <c r="BA1" s="74" t="s">
        <v>262</v>
      </c>
      <c r="BB1" s="74" t="s">
        <v>245</v>
      </c>
      <c r="BC1" s="74" t="s">
        <v>246</v>
      </c>
      <c r="BD1" s="74" t="s">
        <v>247</v>
      </c>
      <c r="BE1" s="74" t="s">
        <v>248</v>
      </c>
      <c r="BF1" s="74" t="s">
        <v>249</v>
      </c>
      <c r="BG1" s="74" t="s">
        <v>250</v>
      </c>
      <c r="BH1" s="74" t="s">
        <v>251</v>
      </c>
      <c r="BI1" s="74" t="s">
        <v>275</v>
      </c>
      <c r="BJ1" s="74" t="s">
        <v>276</v>
      </c>
      <c r="BK1" s="74" t="s">
        <v>252</v>
      </c>
      <c r="BL1" s="74" t="s">
        <v>253</v>
      </c>
      <c r="BM1" s="74" t="s">
        <v>254</v>
      </c>
      <c r="BN1" s="74" t="s">
        <v>285</v>
      </c>
      <c r="BO1" s="74" t="s">
        <v>266</v>
      </c>
      <c r="BP1" s="74" t="s">
        <v>255</v>
      </c>
      <c r="BQ1" s="74" t="s">
        <v>256</v>
      </c>
    </row>
    <row r="2" spans="1:69" ht="14.4">
      <c r="A2" s="2" t="s">
        <v>417</v>
      </c>
      <c r="B2" s="70">
        <v>1.9667217711884101E-7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>
        <v>1.9667217711884101E-7</v>
      </c>
      <c r="U2" s="70"/>
      <c r="V2" s="70"/>
      <c r="W2" s="70"/>
      <c r="X2" s="70"/>
      <c r="Y2" s="70"/>
      <c r="Z2" s="70"/>
      <c r="AA2" s="70">
        <v>3.2778696186473404E-8</v>
      </c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>
        <v>3.19977991613526E-6</v>
      </c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</row>
    <row r="3" spans="1:69" ht="14.4">
      <c r="A3" s="2" t="s">
        <v>418</v>
      </c>
      <c r="B3" s="70"/>
      <c r="C3" s="70">
        <v>2.0365361370920602E-6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>
        <v>5.0913403427301601E-6</v>
      </c>
      <c r="T3" s="70"/>
      <c r="U3" s="70"/>
      <c r="V3" s="70">
        <v>1.0182680685460301E-6</v>
      </c>
      <c r="W3" s="70"/>
      <c r="X3" s="70"/>
      <c r="Y3" s="70">
        <v>5.0913403427301601E-6</v>
      </c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</row>
    <row r="4" spans="1:69" ht="14.4">
      <c r="A4" s="2" t="s">
        <v>420</v>
      </c>
      <c r="B4" s="70">
        <v>1.60377220796E-5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>
        <v>1.0871979487777799E-6</v>
      </c>
      <c r="R4" s="70"/>
      <c r="S4" s="70">
        <v>1.60377220796E-5</v>
      </c>
      <c r="T4" s="70"/>
      <c r="U4" s="70"/>
      <c r="V4" s="70">
        <v>3.2075444159199901E-6</v>
      </c>
      <c r="W4" s="70"/>
      <c r="X4" s="70"/>
      <c r="Y4" s="70">
        <v>5.4528255070640103E-5</v>
      </c>
      <c r="Z4" s="70"/>
      <c r="AA4" s="70"/>
      <c r="AB4" s="70"/>
      <c r="AC4" s="70"/>
      <c r="AD4" s="70">
        <v>3.4666666666666698E-5</v>
      </c>
      <c r="AE4" s="70"/>
      <c r="AF4" s="70"/>
      <c r="AG4" s="70"/>
      <c r="AH4" s="70"/>
      <c r="AI4" s="70"/>
      <c r="AJ4" s="70"/>
      <c r="AK4" s="70"/>
      <c r="AL4" s="70"/>
      <c r="AM4" s="70">
        <v>5.4359897438888901E-5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>
        <v>9.6226332477600003E-6</v>
      </c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>
        <v>4.3487917951111101E-6</v>
      </c>
      <c r="BK4" s="70"/>
      <c r="BL4" s="70"/>
      <c r="BM4" s="70"/>
      <c r="BN4" s="70"/>
      <c r="BO4" s="70"/>
      <c r="BP4" s="70"/>
      <c r="BQ4" s="70"/>
    </row>
    <row r="5" spans="1:69" ht="14.4">
      <c r="A5" s="2" t="s">
        <v>422</v>
      </c>
      <c r="B5" s="70"/>
      <c r="C5" s="70">
        <v>1.1843240920320001E-5</v>
      </c>
      <c r="D5" s="70"/>
      <c r="E5" s="70"/>
      <c r="F5" s="70"/>
      <c r="G5" s="70"/>
      <c r="H5" s="70"/>
      <c r="I5" s="70"/>
      <c r="J5" s="70"/>
      <c r="K5" s="70"/>
      <c r="L5" s="70">
        <v>1.0035673373333301E-5</v>
      </c>
      <c r="M5" s="70"/>
      <c r="N5" s="70"/>
      <c r="O5" s="70">
        <v>7.0249713613333306E-6</v>
      </c>
      <c r="P5" s="70"/>
      <c r="Q5" s="70"/>
      <c r="R5" s="70"/>
      <c r="S5" s="70">
        <v>2.9608102300800003E-6</v>
      </c>
      <c r="T5" s="70"/>
      <c r="U5" s="70"/>
      <c r="V5" s="70"/>
      <c r="W5" s="70">
        <v>8.8824306902400017E-6</v>
      </c>
      <c r="X5" s="70"/>
      <c r="Y5" s="70">
        <v>8.5863496672319999E-5</v>
      </c>
      <c r="Z5" s="70"/>
      <c r="AA5" s="70"/>
      <c r="AB5" s="70"/>
      <c r="AC5" s="70"/>
      <c r="AD5" s="70">
        <v>4.4799999999999999E-4</v>
      </c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>
        <v>2.664729207072E-5</v>
      </c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</row>
    <row r="6" spans="1:69" ht="14.4">
      <c r="A6" s="2" t="s">
        <v>423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>
        <v>9.5338897046666601E-6</v>
      </c>
      <c r="M6" s="70"/>
      <c r="N6" s="70">
        <v>2.8099885445333299E-5</v>
      </c>
      <c r="O6" s="70">
        <v>3.0107020120000001E-5</v>
      </c>
      <c r="P6" s="70">
        <v>5.0178366866666598E-6</v>
      </c>
      <c r="Q6" s="70"/>
      <c r="R6" s="70"/>
      <c r="S6" s="70">
        <v>2.9608102300800003E-6</v>
      </c>
      <c r="T6" s="70"/>
      <c r="U6" s="70">
        <v>7.4020255752000003E-6</v>
      </c>
      <c r="V6" s="70"/>
      <c r="W6" s="70">
        <v>1.4804051150400001E-5</v>
      </c>
      <c r="X6" s="70"/>
      <c r="Y6" s="70">
        <v>1.0214795293776E-4</v>
      </c>
      <c r="Z6" s="70"/>
      <c r="AA6" s="70"/>
      <c r="AB6" s="70"/>
      <c r="AC6" s="70"/>
      <c r="AD6" s="70">
        <v>2.5599999999999999E-4</v>
      </c>
      <c r="AE6" s="70"/>
      <c r="AF6" s="70"/>
      <c r="AG6" s="70"/>
      <c r="AH6" s="70"/>
      <c r="AI6" s="70"/>
      <c r="AJ6" s="70"/>
      <c r="AK6" s="70">
        <v>9.8693674336000003E-7</v>
      </c>
      <c r="AL6" s="70">
        <v>2.00713467466667E-6</v>
      </c>
      <c r="AM6" s="70">
        <v>5.0178366866666598E-6</v>
      </c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>
        <v>4.0000000000000003E-5</v>
      </c>
      <c r="BQ6" s="70"/>
    </row>
    <row r="7" spans="1:69" ht="14.4">
      <c r="A7" s="2" t="s">
        <v>424</v>
      </c>
      <c r="B7" s="70"/>
      <c r="C7" s="70"/>
      <c r="D7" s="70"/>
      <c r="E7" s="70"/>
      <c r="F7" s="70">
        <v>2.6742857142857101E-5</v>
      </c>
      <c r="G7" s="70">
        <v>9.3188395609524004E-6</v>
      </c>
      <c r="H7" s="70">
        <v>1.8637679121904699E-5</v>
      </c>
      <c r="I7" s="70">
        <v>7.4285714285714504E-5</v>
      </c>
      <c r="J7" s="70">
        <v>7.4285714285714504E-5</v>
      </c>
      <c r="K7" s="70"/>
      <c r="L7" s="70">
        <v>2.0501447034095201E-3</v>
      </c>
      <c r="M7" s="70">
        <v>1.21144914292381E-4</v>
      </c>
      <c r="N7" s="70">
        <v>1.21144914292381E-4</v>
      </c>
      <c r="O7" s="70">
        <v>1.3046375385333302E-4</v>
      </c>
      <c r="P7" s="70">
        <v>1.5282896879961901E-3</v>
      </c>
      <c r="Q7" s="70">
        <v>2.79565186828571E-5</v>
      </c>
      <c r="R7" s="70"/>
      <c r="S7" s="70">
        <v>5.4986475701485702E-5</v>
      </c>
      <c r="T7" s="70"/>
      <c r="U7" s="70">
        <v>3.5741209205965698E-5</v>
      </c>
      <c r="V7" s="70"/>
      <c r="W7" s="70">
        <v>3.0242561635817104E-5</v>
      </c>
      <c r="X7" s="70"/>
      <c r="Y7" s="70">
        <v>2.9142832121787401E-4</v>
      </c>
      <c r="Z7" s="70">
        <v>3.0242561635817104E-5</v>
      </c>
      <c r="AA7" s="70"/>
      <c r="AB7" s="70"/>
      <c r="AC7" s="70">
        <v>1.78285714285714E-6</v>
      </c>
      <c r="AD7" s="70">
        <v>1.2717714285714299E-2</v>
      </c>
      <c r="AE7" s="70"/>
      <c r="AF7" s="70"/>
      <c r="AG7" s="70"/>
      <c r="AH7" s="70">
        <v>5.9428571428571603E-5</v>
      </c>
      <c r="AI7" s="70"/>
      <c r="AJ7" s="70"/>
      <c r="AK7" s="70">
        <v>5.9568682009942798E-6</v>
      </c>
      <c r="AL7" s="70"/>
      <c r="AM7" s="70"/>
      <c r="AN7" s="70"/>
      <c r="AO7" s="70">
        <v>5.9428571428571601E-6</v>
      </c>
      <c r="AP7" s="70"/>
      <c r="AQ7" s="70"/>
      <c r="AR7" s="70"/>
      <c r="AS7" s="70"/>
      <c r="AT7" s="70">
        <v>5.94285714285714E-5</v>
      </c>
      <c r="AU7" s="70">
        <v>5.3485714285714302E-4</v>
      </c>
      <c r="AV7" s="70"/>
      <c r="AW7" s="70"/>
      <c r="AX7" s="70">
        <v>1.64959427104457E-5</v>
      </c>
      <c r="AY7" s="70"/>
      <c r="AZ7" s="70"/>
      <c r="BA7" s="70">
        <v>1.7828571428571398E-5</v>
      </c>
      <c r="BB7" s="70"/>
      <c r="BC7" s="70"/>
      <c r="BD7" s="70">
        <v>5.9428571428571601E-6</v>
      </c>
      <c r="BE7" s="70"/>
      <c r="BF7" s="70"/>
      <c r="BG7" s="70"/>
      <c r="BH7" s="70"/>
      <c r="BI7" s="70">
        <v>1.7828571428571398E-5</v>
      </c>
      <c r="BJ7" s="70">
        <v>1.8637679121904699E-5</v>
      </c>
      <c r="BK7" s="70">
        <v>1.9569563078E-5</v>
      </c>
      <c r="BL7" s="70"/>
      <c r="BM7" s="70"/>
      <c r="BN7" s="70">
        <v>1.248E-4</v>
      </c>
      <c r="BO7" s="70"/>
      <c r="BP7" s="70"/>
      <c r="BQ7" s="70"/>
    </row>
    <row r="8" spans="1:69" ht="14.4">
      <c r="A8" s="2" t="s">
        <v>425</v>
      </c>
      <c r="B8" s="70"/>
      <c r="C8" s="70"/>
      <c r="D8" s="70"/>
      <c r="E8" s="70"/>
      <c r="F8" s="70"/>
      <c r="G8" s="70"/>
      <c r="H8" s="70">
        <v>2.89919453007407E-5</v>
      </c>
      <c r="I8" s="70"/>
      <c r="J8" s="70">
        <v>2.31111111111111E-4</v>
      </c>
      <c r="K8" s="70"/>
      <c r="L8" s="70">
        <v>3.5442653130155601E-3</v>
      </c>
      <c r="M8" s="70"/>
      <c r="N8" s="70"/>
      <c r="O8" s="70">
        <v>5.07359042762963E-5</v>
      </c>
      <c r="P8" s="70">
        <v>9.4223822227407195E-4</v>
      </c>
      <c r="Q8" s="70"/>
      <c r="R8" s="70"/>
      <c r="S8" s="70">
        <v>6.4150888318400107E-6</v>
      </c>
      <c r="T8" s="70"/>
      <c r="U8" s="70">
        <v>1.2830177663679999E-5</v>
      </c>
      <c r="V8" s="70"/>
      <c r="W8" s="70"/>
      <c r="X8" s="70"/>
      <c r="Y8" s="70"/>
      <c r="Z8" s="70">
        <v>2.1383629439466699E-6</v>
      </c>
      <c r="AA8" s="70"/>
      <c r="AB8" s="70"/>
      <c r="AC8" s="70">
        <v>8.3199999999999915E-6</v>
      </c>
      <c r="AD8" s="70">
        <v>5.2808888888888897E-3</v>
      </c>
      <c r="AE8" s="70">
        <v>3.336754441592E-5</v>
      </c>
      <c r="AF8" s="70"/>
      <c r="AG8" s="70"/>
      <c r="AH8" s="70">
        <v>5.5466666666666804E-5</v>
      </c>
      <c r="AI8" s="70"/>
      <c r="AJ8" s="70"/>
      <c r="AK8" s="70">
        <v>4.6331197118844402E-6</v>
      </c>
      <c r="AL8" s="70"/>
      <c r="AM8" s="70"/>
      <c r="AN8" s="70">
        <v>3.4666666666666601E-7</v>
      </c>
      <c r="AO8" s="70"/>
      <c r="AP8" s="70"/>
      <c r="AQ8" s="70"/>
      <c r="AR8" s="70"/>
      <c r="AS8" s="70">
        <v>8.66666666666665E-4</v>
      </c>
      <c r="AT8" s="70">
        <v>3.4666666666666698E-5</v>
      </c>
      <c r="AU8" s="70">
        <v>3.6977777777777801E-4</v>
      </c>
      <c r="AV8" s="70"/>
      <c r="AW8" s="70"/>
      <c r="AX8" s="70"/>
      <c r="AY8" s="70">
        <v>4.6222222222222402E-6</v>
      </c>
      <c r="AZ8" s="70"/>
      <c r="BA8" s="70">
        <v>2.3111111111111102E-5</v>
      </c>
      <c r="BB8" s="70">
        <v>1.15555555555556E-4</v>
      </c>
      <c r="BC8" s="70">
        <v>1.84888888888889E-5</v>
      </c>
      <c r="BD8" s="70"/>
      <c r="BE8" s="70">
        <v>4.6222222222222402E-6</v>
      </c>
      <c r="BF8" s="70">
        <v>4.6222222222222402E-6</v>
      </c>
      <c r="BG8" s="70">
        <v>4.6222222222222402E-6</v>
      </c>
      <c r="BH8" s="70"/>
      <c r="BI8" s="70"/>
      <c r="BJ8" s="70">
        <v>1.3046375385333302E-4</v>
      </c>
      <c r="BK8" s="70">
        <v>1.0147180855259299E-5</v>
      </c>
      <c r="BL8" s="70"/>
      <c r="BM8" s="70">
        <v>2.77333333333333E-5</v>
      </c>
      <c r="BN8" s="70">
        <v>9.7066666666666799E-5</v>
      </c>
      <c r="BO8" s="70"/>
      <c r="BP8" s="70">
        <v>5.7777777777778E-5</v>
      </c>
      <c r="BQ8" s="70">
        <v>5.7777777777778E-5</v>
      </c>
    </row>
    <row r="9" spans="1:69" ht="14.4">
      <c r="A9" s="2" t="s">
        <v>429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>
        <v>8.6244068052083317E-3</v>
      </c>
      <c r="M9" s="70">
        <v>5.8802773671875E-4</v>
      </c>
      <c r="N9" s="70"/>
      <c r="O9" s="70"/>
      <c r="P9" s="70">
        <v>2.5481201924479201E-3</v>
      </c>
      <c r="Q9" s="70"/>
      <c r="R9" s="70">
        <v>1.156566496125E-4</v>
      </c>
      <c r="S9" s="70"/>
      <c r="T9" s="70"/>
      <c r="U9" s="70"/>
      <c r="V9" s="70"/>
      <c r="W9" s="70"/>
      <c r="X9" s="70"/>
      <c r="Y9" s="70">
        <v>5.782832480625E-5</v>
      </c>
      <c r="Z9" s="70"/>
      <c r="AA9" s="70"/>
      <c r="AB9" s="70"/>
      <c r="AC9" s="70"/>
      <c r="AD9" s="70">
        <v>1.59375E-2</v>
      </c>
      <c r="AE9" s="70">
        <v>6.0157832480625E-4</v>
      </c>
      <c r="AF9" s="70"/>
      <c r="AG9" s="70"/>
      <c r="AH9" s="70">
        <v>3.7500000000000001E-4</v>
      </c>
      <c r="AI9" s="70"/>
      <c r="AJ9" s="70"/>
      <c r="AK9" s="70">
        <v>8.6742487209374994E-5</v>
      </c>
      <c r="AL9" s="70"/>
      <c r="AM9" s="70"/>
      <c r="AN9" s="70"/>
      <c r="AO9" s="70">
        <v>1.25E-4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>
        <v>1.25E-4</v>
      </c>
      <c r="BB9" s="70"/>
      <c r="BC9" s="70">
        <v>3.7500000000000001E-4</v>
      </c>
      <c r="BD9" s="70"/>
      <c r="BE9" s="70"/>
      <c r="BF9" s="70"/>
      <c r="BG9" s="70"/>
      <c r="BH9" s="70"/>
      <c r="BI9" s="70"/>
      <c r="BJ9" s="70">
        <v>9.8004622786458293E-4</v>
      </c>
      <c r="BK9" s="70">
        <v>1.7640832101562502E-4</v>
      </c>
      <c r="BL9" s="70"/>
      <c r="BM9" s="70"/>
      <c r="BN9" s="70"/>
      <c r="BO9" s="70"/>
      <c r="BP9" s="70"/>
      <c r="BQ9" s="70"/>
    </row>
    <row r="10" spans="1:69" ht="14.4">
      <c r="A10" s="2" t="s">
        <v>430</v>
      </c>
      <c r="B10" s="70"/>
      <c r="C10" s="70">
        <v>2.31313299225E-4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>
        <v>2.0907652861111101E-4</v>
      </c>
      <c r="P10" s="70">
        <v>1.0453826430555601E-3</v>
      </c>
      <c r="Q10" s="70"/>
      <c r="R10" s="70">
        <v>7.7104433075000109E-5</v>
      </c>
      <c r="S10" s="70">
        <v>7.7104433075000109E-5</v>
      </c>
      <c r="T10" s="70"/>
      <c r="U10" s="70"/>
      <c r="V10" s="70"/>
      <c r="W10" s="70">
        <v>2.31313299225E-4</v>
      </c>
      <c r="X10" s="70"/>
      <c r="Y10" s="70">
        <v>1.5420886615000003E-4</v>
      </c>
      <c r="Z10" s="70">
        <v>7.7104433075000109E-5</v>
      </c>
      <c r="AA10" s="70"/>
      <c r="AB10" s="70"/>
      <c r="AC10" s="70"/>
      <c r="AD10" s="70">
        <v>0.02</v>
      </c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>
        <v>4.1666666666666702E-4</v>
      </c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>
        <v>6.5336415190972406E-3</v>
      </c>
      <c r="BK10" s="70"/>
      <c r="BL10" s="70"/>
      <c r="BM10" s="70"/>
      <c r="BN10" s="70"/>
      <c r="BO10" s="70"/>
      <c r="BP10" s="70"/>
      <c r="BQ10" s="70"/>
    </row>
    <row r="11" spans="1:69" ht="14.4">
      <c r="A11" s="2" t="s">
        <v>431</v>
      </c>
      <c r="B11" s="70">
        <v>2.6243545221163698E-5</v>
      </c>
      <c r="C11" s="70"/>
      <c r="D11" s="70"/>
      <c r="E11" s="70"/>
      <c r="F11" s="70"/>
      <c r="G11" s="70"/>
      <c r="H11" s="70"/>
      <c r="I11" s="70"/>
      <c r="J11" s="70"/>
      <c r="K11" s="70"/>
      <c r="L11" s="70">
        <v>8.89525594454546E-5</v>
      </c>
      <c r="M11" s="70"/>
      <c r="N11" s="70"/>
      <c r="O11" s="70">
        <v>8.0057303500909296E-5</v>
      </c>
      <c r="P11" s="70">
        <v>5.93017062969696E-5</v>
      </c>
      <c r="Q11" s="70"/>
      <c r="R11" s="70"/>
      <c r="S11" s="70">
        <v>8.7478484070545501E-6</v>
      </c>
      <c r="T11" s="70"/>
      <c r="U11" s="70"/>
      <c r="V11" s="70"/>
      <c r="W11" s="70">
        <v>2.6243545221163698E-5</v>
      </c>
      <c r="X11" s="70"/>
      <c r="Y11" s="70">
        <v>1.0497418088465501E-4</v>
      </c>
      <c r="Z11" s="70"/>
      <c r="AA11" s="70"/>
      <c r="AB11" s="70"/>
      <c r="AC11" s="70"/>
      <c r="AD11" s="70">
        <v>9.9272727272727295E-4</v>
      </c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>
        <v>4.7272727272727305E-6</v>
      </c>
      <c r="AR11" s="70"/>
      <c r="AS11" s="70"/>
      <c r="AT11" s="70"/>
      <c r="AU11" s="70">
        <v>9.4545454545454509E-5</v>
      </c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>
        <v>1.8909090909090902E-5</v>
      </c>
      <c r="BJ11" s="70">
        <v>6.6417911052605999E-3</v>
      </c>
      <c r="BK11" s="70"/>
      <c r="BL11" s="70"/>
      <c r="BM11" s="70"/>
      <c r="BN11" s="70"/>
      <c r="BO11" s="70"/>
      <c r="BP11" s="70"/>
      <c r="BQ11" s="70"/>
    </row>
    <row r="12" spans="1:69" ht="14.4">
      <c r="A12" s="2" t="s">
        <v>432</v>
      </c>
      <c r="B12" s="70">
        <v>2.40565831194E-5</v>
      </c>
      <c r="C12" s="70"/>
      <c r="D12" s="70"/>
      <c r="E12" s="70"/>
      <c r="F12" s="70"/>
      <c r="G12" s="70"/>
      <c r="H12" s="70"/>
      <c r="I12" s="70"/>
      <c r="J12" s="70"/>
      <c r="K12" s="70"/>
      <c r="L12" s="70">
        <v>1.6307969231666702E-5</v>
      </c>
      <c r="M12" s="70"/>
      <c r="N12" s="70"/>
      <c r="O12" s="70"/>
      <c r="P12" s="70">
        <v>9.784781539E-5</v>
      </c>
      <c r="Q12" s="70"/>
      <c r="R12" s="70"/>
      <c r="S12" s="70"/>
      <c r="T12" s="70"/>
      <c r="U12" s="70"/>
      <c r="V12" s="70"/>
      <c r="W12" s="70">
        <v>5.7735799486559998E-5</v>
      </c>
      <c r="X12" s="70"/>
      <c r="Y12" s="70">
        <v>4.3301849614920001E-5</v>
      </c>
      <c r="Z12" s="70"/>
      <c r="AA12" s="70"/>
      <c r="AB12" s="70"/>
      <c r="AC12" s="70"/>
      <c r="AD12" s="70">
        <v>3.9000000000000005E-4</v>
      </c>
      <c r="AE12" s="70"/>
      <c r="AF12" s="70"/>
      <c r="AG12" s="70"/>
      <c r="AH12" s="70">
        <v>2.0800000000000001E-5</v>
      </c>
      <c r="AI12" s="70"/>
      <c r="AJ12" s="70"/>
      <c r="AK12" s="70">
        <v>2.4056583119400001E-6</v>
      </c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>
        <v>2.40565831194E-5</v>
      </c>
      <c r="AY12" s="70">
        <v>3.1199999999999999E-5</v>
      </c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>
        <v>2.7723547693833298E-4</v>
      </c>
      <c r="BK12" s="70"/>
      <c r="BL12" s="70">
        <v>5.1999999999999997E-5</v>
      </c>
      <c r="BM12" s="70"/>
      <c r="BN12" s="70"/>
      <c r="BO12" s="70"/>
      <c r="BP12" s="70"/>
      <c r="BQ12" s="70"/>
    </row>
    <row r="13" spans="1:69" ht="14.4">
      <c r="A13" s="2" t="s">
        <v>434</v>
      </c>
      <c r="B13" s="70"/>
      <c r="C13" s="70">
        <v>2.7493237850742902E-6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>
        <v>2.79565186828571E-5</v>
      </c>
      <c r="Q13" s="70"/>
      <c r="R13" s="70"/>
      <c r="S13" s="70"/>
      <c r="T13" s="70"/>
      <c r="U13" s="70"/>
      <c r="V13" s="70"/>
      <c r="W13" s="70">
        <v>6.0485123271634302E-5</v>
      </c>
      <c r="X13" s="70"/>
      <c r="Y13" s="70">
        <v>1.9245266495520001E-5</v>
      </c>
      <c r="Z13" s="70"/>
      <c r="AA13" s="70"/>
      <c r="AB13" s="70"/>
      <c r="AC13" s="70"/>
      <c r="AD13" s="70">
        <v>2.5257142857142899E-4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>
        <v>8.2479713552228603E-6</v>
      </c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>
        <v>2.79565186828571E-5</v>
      </c>
      <c r="BK13" s="70"/>
      <c r="BL13" s="70"/>
      <c r="BM13" s="70"/>
      <c r="BN13" s="70"/>
      <c r="BO13" s="70"/>
      <c r="BP13" s="70"/>
      <c r="BQ13" s="70"/>
    </row>
    <row r="14" spans="1:69" ht="14.4">
      <c r="A14" s="71" t="s">
        <v>436</v>
      </c>
      <c r="B14" s="69"/>
      <c r="C14" s="69"/>
      <c r="D14" s="70"/>
      <c r="E14" s="70">
        <v>6.5166426882927495E-2</v>
      </c>
      <c r="F14" s="69"/>
      <c r="G14" s="69"/>
      <c r="H14" s="69"/>
      <c r="I14" s="69"/>
      <c r="J14" s="69"/>
      <c r="K14" s="70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70">
        <v>5.5247002481565203E-4</v>
      </c>
      <c r="Y14" s="70">
        <v>3.86729017370957E-3</v>
      </c>
      <c r="Z14" s="69"/>
      <c r="AA14" s="69"/>
      <c r="AB14" s="70"/>
      <c r="AC14" s="69"/>
      <c r="AD14" s="70">
        <v>2.9855072463768101E-3</v>
      </c>
      <c r="AE14" s="69"/>
      <c r="AF14" s="70"/>
      <c r="AG14" s="70"/>
      <c r="AH14" s="69"/>
      <c r="AI14" s="70"/>
      <c r="AJ14" s="70"/>
      <c r="AK14" s="69"/>
      <c r="AL14" s="70">
        <v>9.3629923682367409E-4</v>
      </c>
      <c r="AM14" s="69"/>
      <c r="AN14" s="69"/>
      <c r="AO14" s="70"/>
      <c r="AP14" s="70"/>
      <c r="AQ14" s="70"/>
      <c r="AR14" s="70"/>
      <c r="AS14" s="70"/>
      <c r="AT14" s="69"/>
      <c r="AU14" s="70"/>
      <c r="AV14" s="70"/>
      <c r="AW14" s="70"/>
      <c r="AX14" s="69"/>
      <c r="AY14" s="69"/>
      <c r="AZ14" s="70"/>
      <c r="BA14" s="69"/>
      <c r="BB14" s="69"/>
      <c r="BC14" s="70">
        <v>1.1942028985507201E-3</v>
      </c>
      <c r="BD14" s="69"/>
      <c r="BE14" s="69"/>
      <c r="BF14" s="69"/>
      <c r="BG14" s="69"/>
      <c r="BH14" s="70"/>
      <c r="BI14" s="70">
        <v>1.1942028985507201E-3</v>
      </c>
      <c r="BJ14" s="70">
        <v>5.6177954209420198E-4</v>
      </c>
      <c r="BK14" s="69"/>
      <c r="BL14" s="69"/>
      <c r="BM14" s="69"/>
      <c r="BN14" s="70"/>
      <c r="BO14" s="70"/>
      <c r="BP14" s="69"/>
      <c r="BQ14" s="69"/>
    </row>
    <row r="15" spans="1:69" ht="14.4">
      <c r="A15" s="71" t="s">
        <v>438</v>
      </c>
      <c r="B15" s="69"/>
      <c r="C15" s="69"/>
      <c r="D15" s="70">
        <v>1.0529093407320501E-3</v>
      </c>
      <c r="E15" s="70">
        <v>9.3821751980078597E-3</v>
      </c>
      <c r="F15" s="69"/>
      <c r="G15" s="69"/>
      <c r="H15" s="69"/>
      <c r="I15" s="69"/>
      <c r="J15" s="69"/>
      <c r="K15" s="70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70"/>
      <c r="Y15" s="70">
        <v>1.93116949301692E-3</v>
      </c>
      <c r="Z15" s="69"/>
      <c r="AA15" s="69"/>
      <c r="AB15" s="70"/>
      <c r="AC15" s="69"/>
      <c r="AD15" s="70">
        <v>1.7393162393162399E-3</v>
      </c>
      <c r="AE15" s="69"/>
      <c r="AF15" s="70"/>
      <c r="AG15" s="70"/>
      <c r="AH15" s="69"/>
      <c r="AI15" s="70"/>
      <c r="AJ15" s="70"/>
      <c r="AK15" s="69"/>
      <c r="AL15" s="70"/>
      <c r="AM15" s="69"/>
      <c r="AN15" s="69"/>
      <c r="AO15" s="70"/>
      <c r="AP15" s="70"/>
      <c r="AQ15" s="70"/>
      <c r="AR15" s="70">
        <v>1.0435897435897401E-3</v>
      </c>
      <c r="AS15" s="70">
        <v>1.7393162393162402E-2</v>
      </c>
      <c r="AT15" s="69"/>
      <c r="AU15" s="70"/>
      <c r="AV15" s="70"/>
      <c r="AW15" s="70"/>
      <c r="AX15" s="69"/>
      <c r="AY15" s="69"/>
      <c r="AZ15" s="70"/>
      <c r="BA15" s="69"/>
      <c r="BB15" s="69"/>
      <c r="BC15" s="70">
        <v>3.4786324786324806E-4</v>
      </c>
      <c r="BD15" s="69"/>
      <c r="BE15" s="69"/>
      <c r="BF15" s="69"/>
      <c r="BG15" s="69"/>
      <c r="BH15" s="70"/>
      <c r="BI15" s="70"/>
      <c r="BJ15" s="70">
        <v>1.0909506044195199E-4</v>
      </c>
      <c r="BK15" s="69"/>
      <c r="BL15" s="69"/>
      <c r="BM15" s="69"/>
      <c r="BN15" s="70"/>
      <c r="BO15" s="70"/>
      <c r="BP15" s="69"/>
      <c r="BQ15" s="69"/>
    </row>
    <row r="16" spans="1:69" ht="14.4">
      <c r="A16" s="71" t="s">
        <v>439</v>
      </c>
      <c r="B16" s="69"/>
      <c r="C16" s="69"/>
      <c r="D16" s="70"/>
      <c r="E16" s="70">
        <v>2.1725374395234504E-2</v>
      </c>
      <c r="F16" s="69"/>
      <c r="G16" s="69"/>
      <c r="H16" s="69"/>
      <c r="I16" s="69"/>
      <c r="J16" s="69"/>
      <c r="K16" s="70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70"/>
      <c r="Y16" s="70">
        <v>1.53523493411556E-3</v>
      </c>
      <c r="Z16" s="69"/>
      <c r="AA16" s="69"/>
      <c r="AB16" s="70"/>
      <c r="AC16" s="69"/>
      <c r="AD16" s="70"/>
      <c r="AE16" s="69"/>
      <c r="AF16" s="70">
        <v>3.1111111111111001E-3</v>
      </c>
      <c r="AG16" s="70"/>
      <c r="AH16" s="69"/>
      <c r="AI16" s="70"/>
      <c r="AJ16" s="70"/>
      <c r="AK16" s="69"/>
      <c r="AL16" s="70"/>
      <c r="AM16" s="69"/>
      <c r="AN16" s="69"/>
      <c r="AO16" s="70"/>
      <c r="AP16" s="70"/>
      <c r="AQ16" s="70"/>
      <c r="AR16" s="70">
        <v>4.1481481481481502E-4</v>
      </c>
      <c r="AS16" s="70">
        <v>2.0740740740740702E-2</v>
      </c>
      <c r="AT16" s="69"/>
      <c r="AU16" s="70"/>
      <c r="AV16" s="70"/>
      <c r="AW16" s="70">
        <v>3.2231111111111099E-2</v>
      </c>
      <c r="AX16" s="69"/>
      <c r="AY16" s="69"/>
      <c r="AZ16" s="70"/>
      <c r="BA16" s="69"/>
      <c r="BB16" s="69"/>
      <c r="BC16" s="70"/>
      <c r="BD16" s="69"/>
      <c r="BE16" s="69"/>
      <c r="BF16" s="69"/>
      <c r="BG16" s="69"/>
      <c r="BH16" s="70"/>
      <c r="BI16" s="70"/>
      <c r="BJ16" s="70">
        <v>3.9027618674074001E-4</v>
      </c>
      <c r="BK16" s="69"/>
      <c r="BL16" s="69"/>
      <c r="BM16" s="69"/>
      <c r="BN16" s="70"/>
      <c r="BO16" s="70"/>
      <c r="BP16" s="69"/>
      <c r="BQ16" s="69"/>
    </row>
    <row r="17" spans="1:69" ht="14.4">
      <c r="A17" s="71" t="s">
        <v>440</v>
      </c>
      <c r="B17" s="69"/>
      <c r="C17" s="69"/>
      <c r="D17" s="70"/>
      <c r="E17" s="70"/>
      <c r="F17" s="69"/>
      <c r="G17" s="69"/>
      <c r="H17" s="69"/>
      <c r="I17" s="69"/>
      <c r="J17" s="69"/>
      <c r="K17" s="70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70"/>
      <c r="Y17" s="70">
        <v>8.7152881772516199E-4</v>
      </c>
      <c r="Z17" s="69"/>
      <c r="AA17" s="69"/>
      <c r="AB17" s="70">
        <v>5.9080980343010703E-4</v>
      </c>
      <c r="AC17" s="69"/>
      <c r="AD17" s="70">
        <v>1.5698924731182803E-3</v>
      </c>
      <c r="AE17" s="69"/>
      <c r="AF17" s="70"/>
      <c r="AG17" s="70"/>
      <c r="AH17" s="69"/>
      <c r="AI17" s="70"/>
      <c r="AJ17" s="70"/>
      <c r="AK17" s="69"/>
      <c r="AL17" s="70"/>
      <c r="AM17" s="69"/>
      <c r="AN17" s="69"/>
      <c r="AO17" s="70"/>
      <c r="AP17" s="70"/>
      <c r="AQ17" s="70"/>
      <c r="AR17" s="70">
        <v>1.5698924731182801E-4</v>
      </c>
      <c r="AS17" s="70"/>
      <c r="AT17" s="69"/>
      <c r="AU17" s="70"/>
      <c r="AV17" s="70"/>
      <c r="AW17" s="70"/>
      <c r="AX17" s="69"/>
      <c r="AY17" s="69"/>
      <c r="AZ17" s="70">
        <v>1.5698924731182801E-4</v>
      </c>
      <c r="BA17" s="69"/>
      <c r="BB17" s="69"/>
      <c r="BC17" s="70">
        <v>4.70967741935484E-4</v>
      </c>
      <c r="BD17" s="69"/>
      <c r="BE17" s="69"/>
      <c r="BF17" s="69"/>
      <c r="BG17" s="69"/>
      <c r="BH17" s="70"/>
      <c r="BI17" s="70"/>
      <c r="BJ17" s="70"/>
      <c r="BK17" s="69"/>
      <c r="BL17" s="69"/>
      <c r="BM17" s="69"/>
      <c r="BN17" s="70"/>
      <c r="BO17" s="70"/>
      <c r="BP17" s="69"/>
      <c r="BQ17" s="69"/>
    </row>
    <row r="18" spans="1:69" ht="14.4">
      <c r="A18" s="71" t="s">
        <v>441</v>
      </c>
      <c r="B18" s="69"/>
      <c r="C18" s="69"/>
      <c r="D18" s="70">
        <v>2.2374513711205801E-3</v>
      </c>
      <c r="E18" s="70"/>
      <c r="F18" s="69"/>
      <c r="G18" s="69"/>
      <c r="H18" s="69"/>
      <c r="I18" s="69"/>
      <c r="J18" s="69"/>
      <c r="K18" s="70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70">
        <v>1.0259425153861799E-3</v>
      </c>
      <c r="Y18" s="70">
        <v>7.52357844616529E-3</v>
      </c>
      <c r="Z18" s="69"/>
      <c r="AA18" s="69"/>
      <c r="AB18" s="70"/>
      <c r="AC18" s="69"/>
      <c r="AD18" s="70">
        <v>7.3921568627451006E-3</v>
      </c>
      <c r="AE18" s="69"/>
      <c r="AF18" s="70"/>
      <c r="AG18" s="70">
        <v>1.8480392156862702E-3</v>
      </c>
      <c r="AH18" s="69"/>
      <c r="AI18" s="70"/>
      <c r="AJ18" s="70"/>
      <c r="AK18" s="69"/>
      <c r="AL18" s="70"/>
      <c r="AM18" s="69"/>
      <c r="AN18" s="69"/>
      <c r="AO18" s="70"/>
      <c r="AP18" s="70">
        <v>1.8480392156862701E-4</v>
      </c>
      <c r="AQ18" s="70"/>
      <c r="AR18" s="70">
        <v>3.6960784313725499E-4</v>
      </c>
      <c r="AS18" s="70"/>
      <c r="AT18" s="69"/>
      <c r="AU18" s="70"/>
      <c r="AV18" s="70"/>
      <c r="AW18" s="70"/>
      <c r="AX18" s="69"/>
      <c r="AY18" s="69"/>
      <c r="AZ18" s="70">
        <v>1.8480392156862701E-4</v>
      </c>
      <c r="BA18" s="69"/>
      <c r="BB18" s="69"/>
      <c r="BC18" s="70"/>
      <c r="BD18" s="69"/>
      <c r="BE18" s="69"/>
      <c r="BF18" s="69"/>
      <c r="BG18" s="69"/>
      <c r="BH18" s="70"/>
      <c r="BI18" s="70"/>
      <c r="BJ18" s="70">
        <v>2.3182897437173198E-4</v>
      </c>
      <c r="BK18" s="69"/>
      <c r="BL18" s="69"/>
      <c r="BM18" s="69"/>
      <c r="BN18" s="70"/>
      <c r="BO18" s="70"/>
      <c r="BP18" s="69"/>
      <c r="BQ18" s="69"/>
    </row>
    <row r="19" spans="1:69" ht="14.4">
      <c r="A19" s="71" t="s">
        <v>442</v>
      </c>
      <c r="B19" s="69"/>
      <c r="C19" s="69"/>
      <c r="D19" s="70"/>
      <c r="E19" s="70"/>
      <c r="F19" s="69"/>
      <c r="G19" s="69"/>
      <c r="H19" s="69"/>
      <c r="I19" s="69"/>
      <c r="J19" s="69"/>
      <c r="K19" s="70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70"/>
      <c r="Y19" s="70">
        <v>1.2747932935066701E-3</v>
      </c>
      <c r="Z19" s="69"/>
      <c r="AA19" s="69"/>
      <c r="AB19" s="70"/>
      <c r="AC19" s="69"/>
      <c r="AD19" s="70"/>
      <c r="AE19" s="69"/>
      <c r="AF19" s="70"/>
      <c r="AG19" s="70"/>
      <c r="AH19" s="69"/>
      <c r="AI19" s="70"/>
      <c r="AJ19" s="70"/>
      <c r="AK19" s="69"/>
      <c r="AL19" s="70"/>
      <c r="AM19" s="69"/>
      <c r="AN19" s="69"/>
      <c r="AO19" s="70"/>
      <c r="AP19" s="70"/>
      <c r="AQ19" s="70">
        <v>3.4444444444444404E-4</v>
      </c>
      <c r="AR19" s="70">
        <v>1.3777777777777801E-3</v>
      </c>
      <c r="AS19" s="70">
        <v>1.7222222222222201E-2</v>
      </c>
      <c r="AT19" s="69"/>
      <c r="AU19" s="70"/>
      <c r="AV19" s="70"/>
      <c r="AW19" s="70"/>
      <c r="AX19" s="69"/>
      <c r="AY19" s="69"/>
      <c r="AZ19" s="70"/>
      <c r="BA19" s="69"/>
      <c r="BB19" s="69"/>
      <c r="BC19" s="70"/>
      <c r="BD19" s="69"/>
      <c r="BE19" s="69"/>
      <c r="BF19" s="69"/>
      <c r="BG19" s="69"/>
      <c r="BH19" s="70"/>
      <c r="BI19" s="70"/>
      <c r="BJ19" s="70">
        <v>4.3209149246296305E-4</v>
      </c>
      <c r="BK19" s="69"/>
      <c r="BL19" s="69"/>
      <c r="BM19" s="69"/>
      <c r="BN19" s="70"/>
      <c r="BO19" s="70"/>
      <c r="BP19" s="69"/>
      <c r="BQ19" s="69"/>
    </row>
    <row r="20" spans="1:69" ht="14.4">
      <c r="A20" s="71" t="s">
        <v>443</v>
      </c>
      <c r="B20" s="69"/>
      <c r="C20" s="69"/>
      <c r="D20" s="70"/>
      <c r="E20" s="70"/>
      <c r="F20" s="69"/>
      <c r="G20" s="69"/>
      <c r="H20" s="69"/>
      <c r="I20" s="69"/>
      <c r="J20" s="69"/>
      <c r="K20" s="70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70"/>
      <c r="Y20" s="70">
        <v>3.1495992662151505E-4</v>
      </c>
      <c r="Z20" s="69"/>
      <c r="AA20" s="69"/>
      <c r="AB20" s="70"/>
      <c r="AC20" s="69"/>
      <c r="AD20" s="70"/>
      <c r="AE20" s="69"/>
      <c r="AF20" s="70"/>
      <c r="AG20" s="70"/>
      <c r="AH20" s="69"/>
      <c r="AI20" s="70">
        <v>8.5101010101010007E-3</v>
      </c>
      <c r="AJ20" s="70"/>
      <c r="AK20" s="69"/>
      <c r="AL20" s="70"/>
      <c r="AM20" s="69"/>
      <c r="AN20" s="69"/>
      <c r="AO20" s="70"/>
      <c r="AP20" s="70"/>
      <c r="AQ20" s="70"/>
      <c r="AR20" s="70">
        <v>5.1060606060606101E-4</v>
      </c>
      <c r="AS20" s="70"/>
      <c r="AT20" s="69"/>
      <c r="AU20" s="70"/>
      <c r="AV20" s="70"/>
      <c r="AW20" s="70"/>
      <c r="AX20" s="69"/>
      <c r="AY20" s="69"/>
      <c r="AZ20" s="70"/>
      <c r="BA20" s="69"/>
      <c r="BB20" s="69"/>
      <c r="BC20" s="70"/>
      <c r="BD20" s="69"/>
      <c r="BE20" s="69"/>
      <c r="BF20" s="69"/>
      <c r="BG20" s="69"/>
      <c r="BH20" s="70">
        <v>6.8080808080808004E-4</v>
      </c>
      <c r="BI20" s="70"/>
      <c r="BJ20" s="70"/>
      <c r="BK20" s="69"/>
      <c r="BL20" s="69"/>
      <c r="BM20" s="69"/>
      <c r="BN20" s="70"/>
      <c r="BO20" s="70"/>
      <c r="BP20" s="69"/>
      <c r="BQ20" s="69"/>
    </row>
    <row r="21" spans="1:69" ht="14.4">
      <c r="A21" s="71" t="s">
        <v>427</v>
      </c>
      <c r="B21" s="69"/>
      <c r="C21" s="69"/>
      <c r="D21" s="70">
        <v>7.7954958560341801E-4</v>
      </c>
      <c r="E21" s="70"/>
      <c r="F21" s="69"/>
      <c r="G21" s="69"/>
      <c r="H21" s="69"/>
      <c r="I21" s="69"/>
      <c r="J21" s="69"/>
      <c r="K21" s="70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70">
        <v>1.0723447307661499E-3</v>
      </c>
      <c r="Y21" s="70">
        <v>2.5021377051210204E-3</v>
      </c>
      <c r="Z21" s="69"/>
      <c r="AA21" s="69"/>
      <c r="AB21" s="70"/>
      <c r="AC21" s="69"/>
      <c r="AD21" s="70"/>
      <c r="AE21" s="69"/>
      <c r="AF21" s="70"/>
      <c r="AG21" s="70"/>
      <c r="AH21" s="69"/>
      <c r="AI21" s="70"/>
      <c r="AJ21" s="70"/>
      <c r="AK21" s="69"/>
      <c r="AL21" s="70"/>
      <c r="AM21" s="69"/>
      <c r="AN21" s="69"/>
      <c r="AO21" s="70">
        <v>7.7264957264957211E-4</v>
      </c>
      <c r="AP21" s="70">
        <v>1.9316239316239303E-4</v>
      </c>
      <c r="AQ21" s="70"/>
      <c r="AR21" s="70">
        <v>1.3521367521367501E-3</v>
      </c>
      <c r="AS21" s="70">
        <v>3.8632478632478706E-2</v>
      </c>
      <c r="AT21" s="69"/>
      <c r="AU21" s="70"/>
      <c r="AV21" s="70"/>
      <c r="AW21" s="70"/>
      <c r="AX21" s="69"/>
      <c r="AY21" s="69"/>
      <c r="AZ21" s="70"/>
      <c r="BA21" s="69"/>
      <c r="BB21" s="69"/>
      <c r="BC21" s="70"/>
      <c r="BD21" s="69"/>
      <c r="BE21" s="69"/>
      <c r="BF21" s="69"/>
      <c r="BG21" s="69"/>
      <c r="BH21" s="70"/>
      <c r="BI21" s="70"/>
      <c r="BJ21" s="70">
        <v>1.2115716786182301E-4</v>
      </c>
      <c r="BK21" s="69"/>
      <c r="BL21" s="69"/>
      <c r="BM21" s="69"/>
      <c r="BN21" s="70"/>
      <c r="BO21" s="70"/>
      <c r="BP21" s="69"/>
      <c r="BQ21" s="69"/>
    </row>
    <row r="22" spans="1:69" ht="14.4">
      <c r="A22" s="71" t="s">
        <v>444</v>
      </c>
      <c r="B22" s="69"/>
      <c r="C22" s="69"/>
      <c r="D22" s="70"/>
      <c r="E22" s="70"/>
      <c r="F22" s="69"/>
      <c r="G22" s="69"/>
      <c r="H22" s="69"/>
      <c r="I22" s="69"/>
      <c r="J22" s="69"/>
      <c r="K22" s="70">
        <v>1.1720232832428601E-3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70">
        <v>7.4919073143274303E-3</v>
      </c>
      <c r="Y22" s="70">
        <v>3.5730634883715404E-2</v>
      </c>
      <c r="Z22" s="69"/>
      <c r="AA22" s="69"/>
      <c r="AB22" s="70"/>
      <c r="AC22" s="69"/>
      <c r="AD22" s="70">
        <v>9.3428571428571406E-3</v>
      </c>
      <c r="AE22" s="69"/>
      <c r="AF22" s="70"/>
      <c r="AG22" s="70"/>
      <c r="AH22" s="69"/>
      <c r="AI22" s="70"/>
      <c r="AJ22" s="70">
        <v>3.1142857142857101E-3</v>
      </c>
      <c r="AK22" s="69"/>
      <c r="AL22" s="70"/>
      <c r="AM22" s="69"/>
      <c r="AN22" s="69"/>
      <c r="AO22" s="70"/>
      <c r="AP22" s="70"/>
      <c r="AQ22" s="70"/>
      <c r="AR22" s="70"/>
      <c r="AS22" s="70">
        <v>1.5571428571428601E-2</v>
      </c>
      <c r="AT22" s="69"/>
      <c r="AU22" s="70">
        <v>6.2285714285714305E-3</v>
      </c>
      <c r="AV22" s="70">
        <v>7.8134885549524004E-4</v>
      </c>
      <c r="AW22" s="70"/>
      <c r="AX22" s="69"/>
      <c r="AY22" s="69"/>
      <c r="AZ22" s="70">
        <v>3.1142857142857101E-4</v>
      </c>
      <c r="BA22" s="69"/>
      <c r="BB22" s="69"/>
      <c r="BC22" s="70"/>
      <c r="BD22" s="69"/>
      <c r="BE22" s="69"/>
      <c r="BF22" s="69"/>
      <c r="BG22" s="69"/>
      <c r="BH22" s="70"/>
      <c r="BI22" s="70"/>
      <c r="BJ22" s="70">
        <v>5.8601164162142808E-4</v>
      </c>
      <c r="BK22" s="69"/>
      <c r="BL22" s="69"/>
      <c r="BM22" s="69"/>
      <c r="BN22" s="70"/>
      <c r="BO22" s="70"/>
      <c r="BP22" s="69"/>
      <c r="BQ22" s="69"/>
    </row>
    <row r="23" spans="1:69" ht="14.4">
      <c r="A23" s="71" t="s">
        <v>445</v>
      </c>
      <c r="B23" s="69"/>
      <c r="C23" s="69"/>
      <c r="D23" s="70">
        <v>2.90962487706775E-3</v>
      </c>
      <c r="E23" s="70">
        <v>3.0448961410341403E-2</v>
      </c>
      <c r="F23" s="69"/>
      <c r="G23" s="69"/>
      <c r="H23" s="69"/>
      <c r="I23" s="69"/>
      <c r="J23" s="69"/>
      <c r="K23" s="70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70">
        <v>8.8943694411677517E-4</v>
      </c>
      <c r="Y23" s="70">
        <v>5.3366216647006502E-3</v>
      </c>
      <c r="Z23" s="69"/>
      <c r="AA23" s="69"/>
      <c r="AB23" s="70"/>
      <c r="AC23" s="69"/>
      <c r="AD23" s="70">
        <v>4.8064516129032306E-3</v>
      </c>
      <c r="AE23" s="69"/>
      <c r="AF23" s="70"/>
      <c r="AG23" s="70"/>
      <c r="AH23" s="69"/>
      <c r="AI23" s="70"/>
      <c r="AJ23" s="70"/>
      <c r="AK23" s="69"/>
      <c r="AL23" s="70"/>
      <c r="AM23" s="69"/>
      <c r="AN23" s="69"/>
      <c r="AO23" s="70"/>
      <c r="AP23" s="70"/>
      <c r="AQ23" s="70"/>
      <c r="AR23" s="70">
        <v>2.8838709677419402E-3</v>
      </c>
      <c r="AS23" s="70"/>
      <c r="AT23" s="69"/>
      <c r="AU23" s="70"/>
      <c r="AV23" s="70"/>
      <c r="AW23" s="70"/>
      <c r="AX23" s="69"/>
      <c r="AY23" s="69"/>
      <c r="AZ23" s="70">
        <v>4.8064516129032298E-4</v>
      </c>
      <c r="BA23" s="69"/>
      <c r="BB23" s="69"/>
      <c r="BC23" s="70"/>
      <c r="BD23" s="69"/>
      <c r="BE23" s="69"/>
      <c r="BF23" s="69"/>
      <c r="BG23" s="69"/>
      <c r="BH23" s="70"/>
      <c r="BI23" s="70"/>
      <c r="BJ23" s="70"/>
      <c r="BK23" s="69"/>
      <c r="BL23" s="69"/>
      <c r="BM23" s="69"/>
      <c r="BN23" s="70"/>
      <c r="BO23" s="70">
        <v>5.9295796274451602E-4</v>
      </c>
      <c r="BP23" s="69"/>
      <c r="BQ23" s="69"/>
    </row>
    <row r="24" spans="1:69" ht="14.4">
      <c r="A24" s="71" t="s">
        <v>446</v>
      </c>
      <c r="B24" s="69"/>
      <c r="C24" s="69"/>
      <c r="D24" s="69">
        <v>1.2107163918000001E-3</v>
      </c>
      <c r="E24" s="69">
        <v>6.8869808524500004E-2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>
        <v>1.1103038362799999E-3</v>
      </c>
      <c r="Y24" s="69">
        <v>6.6618230176800006E-3</v>
      </c>
      <c r="Z24" s="69"/>
      <c r="AA24" s="69"/>
      <c r="AB24" s="69"/>
      <c r="AC24" s="69"/>
      <c r="AD24" s="69">
        <v>6.0000000000000001E-3</v>
      </c>
      <c r="AE24" s="69"/>
      <c r="AF24" s="69"/>
      <c r="AG24" s="69">
        <v>6.0000000000000001E-3</v>
      </c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>
        <v>3.7633775150000006E-4</v>
      </c>
      <c r="BK24" s="69"/>
      <c r="BL24" s="69"/>
      <c r="BM24" s="69"/>
      <c r="BN24" s="69">
        <v>2.4214327836000003E-3</v>
      </c>
      <c r="BO24" s="69"/>
      <c r="BP24" s="69"/>
      <c r="BQ24" s="69"/>
    </row>
    <row r="25" spans="1:69" ht="14.4">
      <c r="A25" s="71" t="s">
        <v>447</v>
      </c>
      <c r="B25" s="69"/>
      <c r="C25" s="69"/>
      <c r="D25" s="69"/>
      <c r="E25" s="69">
        <v>8.9232284475156999E-4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>
        <v>8.7753573643094317E-4</v>
      </c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>
        <v>7.1132075471698106E-4</v>
      </c>
      <c r="AS25" s="69">
        <v>1.18553459119497E-2</v>
      </c>
      <c r="AT25" s="69"/>
      <c r="AU25" s="69"/>
      <c r="AV25" s="69"/>
      <c r="AW25" s="69"/>
      <c r="AX25" s="69"/>
      <c r="AY25" s="69"/>
      <c r="AZ25" s="69">
        <v>2.3710691823899401E-4</v>
      </c>
      <c r="BA25" s="69"/>
      <c r="BB25" s="69"/>
      <c r="BC25" s="69"/>
      <c r="BD25" s="69"/>
      <c r="BE25" s="69"/>
      <c r="BF25" s="69"/>
      <c r="BG25" s="69"/>
      <c r="BH25" s="69"/>
      <c r="BI25" s="69"/>
      <c r="BJ25" s="69">
        <v>1.4872047412526203E-4</v>
      </c>
      <c r="BK25" s="69"/>
      <c r="BL25" s="69"/>
      <c r="BM25" s="69"/>
      <c r="BN25" s="69">
        <v>1.9137948834742102E-3</v>
      </c>
      <c r="BO25" s="69"/>
      <c r="BP25" s="69"/>
      <c r="BQ25" s="69"/>
    </row>
    <row r="26" spans="1:69" ht="14.4">
      <c r="A26" s="71" t="s">
        <v>448</v>
      </c>
      <c r="B26" s="69"/>
      <c r="C26" s="69"/>
      <c r="D26" s="69"/>
      <c r="E26" s="69"/>
      <c r="F26" s="69"/>
      <c r="G26" s="69"/>
      <c r="H26" s="69"/>
      <c r="I26" s="69"/>
      <c r="J26" s="69"/>
      <c r="K26" s="69">
        <v>4.6503688485016802E-4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>
        <v>3.42997902285151E-4</v>
      </c>
      <c r="Y26" s="69">
        <v>1.02899370685545E-3</v>
      </c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>
        <v>6.9755532727525105E-4</v>
      </c>
      <c r="AM26" s="69"/>
      <c r="AN26" s="69"/>
      <c r="AO26" s="69">
        <v>7.4141414141414008E-4</v>
      </c>
      <c r="AP26" s="69"/>
      <c r="AQ26" s="69"/>
      <c r="AR26" s="69">
        <v>5.5606060606060604E-4</v>
      </c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rawdata_adjusted</vt:lpstr>
      <vt:lpstr>all_phy_trait</vt:lpstr>
      <vt:lpstr>site_phy_abun</vt:lpstr>
      <vt:lpstr>t_site_phy_abun</vt:lpstr>
      <vt:lpstr>site_phy</vt:lpstr>
      <vt:lpstr>site_phy_propor</vt:lpstr>
      <vt:lpstr>t_site_phy_propor</vt:lpstr>
      <vt:lpstr>site_phy_bio</vt:lpstr>
      <vt:lpstr>t_site_phy_bio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Xiaoxiao Li</cp:lastModifiedBy>
  <dcterms:created xsi:type="dcterms:W3CDTF">2015-06-05T18:19:34Z</dcterms:created>
  <dcterms:modified xsi:type="dcterms:W3CDTF">2024-10-09T11:47:16Z</dcterms:modified>
</cp:coreProperties>
</file>