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40" firstSheet="3" activeTab="3"/>
  </bookViews>
  <sheets>
    <sheet name="Sheet1" sheetId="13" state="hidden" r:id="rId1"/>
    <sheet name="Sheet2" sheetId="14" state="hidden" r:id="rId2"/>
    <sheet name="item" sheetId="15" state="hidden" r:id="rId3"/>
    <sheet name="Sheet1 (2)" sheetId="23" r:id="rId4"/>
  </sheets>
  <definedNames>
    <definedName name="_xlnm._FilterDatabase" localSheetId="0" hidden="1">Sheet1!$B$1:$B$13</definedName>
  </definedNames>
  <calcPr calcId="144525"/>
</workbook>
</file>

<file path=xl/sharedStrings.xml><?xml version="1.0" encoding="utf-8"?>
<sst xmlns="http://schemas.openxmlformats.org/spreadsheetml/2006/main" count="563" uniqueCount="303">
  <si>
    <t>事件名</t>
  </si>
  <si>
    <t>属性设置</t>
  </si>
  <si>
    <t>变化量</t>
  </si>
  <si>
    <t>类型</t>
  </si>
  <si>
    <t>描述</t>
  </si>
  <si>
    <t>备注</t>
  </si>
  <si>
    <t>数值格式_策划用</t>
  </si>
  <si>
    <t>card_event_01</t>
  </si>
  <si>
    <t>card</t>
  </si>
  <si>
    <t>card_choice_1,card_choice_2,card_choice_3</t>
  </si>
  <si>
    <t>卡牌</t>
  </si>
  <si>
    <t>牟琛提醒事件</t>
  </si>
  <si>
    <t>第一章-1.5/随机应变，宽以待人，不畏责难</t>
  </si>
  <si>
    <t>card_event_02</t>
  </si>
  <si>
    <t>card_achieve_sheng_1</t>
  </si>
  <si>
    <t>阿晟托梦事件</t>
  </si>
  <si>
    <t>第一章-2.1/阿晟托梦</t>
  </si>
  <si>
    <t>card_event_03</t>
  </si>
  <si>
    <t>card_achieve_ran_1</t>
  </si>
  <si>
    <t>遗愿事件</t>
  </si>
  <si>
    <t>天命</t>
  </si>
  <si>
    <t>rumour_increase_1</t>
  </si>
  <si>
    <t>gossip</t>
  </si>
  <si>
    <t>+1</t>
  </si>
  <si>
    <t>流言</t>
  </si>
  <si>
    <t>流言事件</t>
  </si>
  <si>
    <t>第一章-1.6/流言+1</t>
  </si>
  <si>
    <t>rumour_decrease_1</t>
  </si>
  <si>
    <t>-1</t>
  </si>
  <si>
    <t>第一章-1.6/流言-1</t>
  </si>
  <si>
    <t>speicalEvent_1</t>
  </si>
  <si>
    <t>authoritarian</t>
  </si>
  <si>
    <t>+28</t>
  </si>
  <si>
    <t>事件</t>
  </si>
  <si>
    <t>第一章-2.1/威+28</t>
  </si>
  <si>
    <t>1-2-A_01</t>
  </si>
  <si>
    <t>livelihood</t>
  </si>
  <si>
    <t>奏折</t>
  </si>
  <si>
    <t>奏折一-宽限时日1</t>
  </si>
  <si>
    <t>第一章-2.0/【宽限时日】民意+1</t>
  </si>
  <si>
    <t>1-2-A_02</t>
  </si>
  <si>
    <t>money</t>
  </si>
  <si>
    <t>-10000</t>
  </si>
  <si>
    <t>奏折一-宽限时日2</t>
  </si>
  <si>
    <t>第一章-2.0/【宽限时日】国库-10000</t>
  </si>
  <si>
    <t>1-2-B_01</t>
  </si>
  <si>
    <t>奏折一-准时呈交1</t>
  </si>
  <si>
    <t>第一章-2.0/【准时呈交】民意-1</t>
  </si>
  <si>
    <t>1-2-B_02</t>
  </si>
  <si>
    <t>+10000</t>
  </si>
  <si>
    <t>奏折一-准时呈交2</t>
  </si>
  <si>
    <t>第一章-2.0/【准时呈交】国库+10000</t>
  </si>
  <si>
    <t>1-3-B_01</t>
  </si>
  <si>
    <t>流言+1</t>
  </si>
  <si>
    <t>1-3-B_02</t>
  </si>
  <si>
    <t>威+1</t>
  </si>
  <si>
    <t>1-4-A_01</t>
  </si>
  <si>
    <t>1-4-A_02</t>
  </si>
  <si>
    <t>1-7-A_01</t>
  </si>
  <si>
    <t>military</t>
  </si>
  <si>
    <t>+3</t>
  </si>
  <si>
    <t>奏折二-加强练兵1</t>
  </si>
  <si>
    <t>【加强练兵】军事+3</t>
  </si>
  <si>
    <t>1-7-A_02</t>
  </si>
  <si>
    <t>-15000</t>
  </si>
  <si>
    <t>奏折二-加强练兵2</t>
  </si>
  <si>
    <t>【加强练兵】国库-15000</t>
  </si>
  <si>
    <t>1-7-B_01</t>
  </si>
  <si>
    <t>奏折二-囤积粮草1</t>
  </si>
  <si>
    <t>【囤积粮草】军事+1</t>
  </si>
  <si>
    <t>1-7-B_02</t>
  </si>
  <si>
    <t>奏折二-囤积粮草2</t>
  </si>
  <si>
    <t>【囤积粮草】民意+1</t>
  </si>
  <si>
    <t>1-7-B_03</t>
  </si>
  <si>
    <t>奏折二-囤积粮草3</t>
  </si>
  <si>
    <t>【囤积粮草】国库-10000</t>
  </si>
  <si>
    <t>1-8-A_01</t>
  </si>
  <si>
    <t>-50000</t>
  </si>
  <si>
    <t>奏折三-朕意已决</t>
  </si>
  <si>
    <t>【朕意已决】国库-50000</t>
  </si>
  <si>
    <t>1-9-A_01</t>
  </si>
  <si>
    <t>奏折四-大方收下</t>
  </si>
  <si>
    <t>【大方收下】国库+10000</t>
  </si>
  <si>
    <t>1-9-B1_01</t>
  </si>
  <si>
    <t>奏折四-惩罚罗布1</t>
  </si>
  <si>
    <t>【惩罚罗布】威+1</t>
  </si>
  <si>
    <t>1-9-B1_02</t>
  </si>
  <si>
    <t>+5000</t>
  </si>
  <si>
    <t>奏折四-惩罚罗布2</t>
  </si>
  <si>
    <t>【惩罚罗布】国库+5000</t>
  </si>
  <si>
    <t>1-9-B2_01</t>
  </si>
  <si>
    <t>kindness</t>
  </si>
  <si>
    <t>奏折四-放过罗布1</t>
  </si>
  <si>
    <t>【放过罗布】仁+1</t>
  </si>
  <si>
    <t>1-9-B2_02</t>
  </si>
  <si>
    <t>奏折四-放过罗布2</t>
  </si>
  <si>
    <t>【放过罗布】民意+1</t>
  </si>
  <si>
    <t>1-9-C_01</t>
  </si>
  <si>
    <t>+2</t>
  </si>
  <si>
    <t>奏折四-婉言拒绝</t>
  </si>
  <si>
    <t>【婉言拒绝】民意+2</t>
  </si>
  <si>
    <t>1-10-A_01</t>
  </si>
  <si>
    <t>1-10-A_02</t>
  </si>
  <si>
    <t>2-2-A_01</t>
  </si>
  <si>
    <t>2-2-A_02</t>
  </si>
  <si>
    <t>3-1-A_01</t>
  </si>
  <si>
    <t>奏折-临州术士2-暗访茶寮</t>
  </si>
  <si>
    <t>临时数据</t>
  </si>
  <si>
    <t>3-1-A_02</t>
  </si>
  <si>
    <t>奏折-临州术士2-惩罚吴成</t>
  </si>
  <si>
    <t>3-1-B_01</t>
  </si>
  <si>
    <t>奏折-临州术士2-刑律震慑</t>
  </si>
  <si>
    <t>3-1-B_02</t>
  </si>
  <si>
    <t>奏折-临州术士2-没收财物</t>
  </si>
  <si>
    <t>3-1-C_01</t>
  </si>
  <si>
    <t>奏折-临州术士2-继续跟踪</t>
  </si>
  <si>
    <t>3-1-C_02</t>
  </si>
  <si>
    <t>奏折-临州术士2-就此作罢</t>
  </si>
  <si>
    <t>3-4-A</t>
  </si>
  <si>
    <t>奏折-盈州赋税-派蓝堇年</t>
  </si>
  <si>
    <t>3-4-B</t>
  </si>
  <si>
    <t>奏折-盈州赋税-派刘烁家</t>
  </si>
  <si>
    <t>3-5-A</t>
  </si>
  <si>
    <t>-500</t>
  </si>
  <si>
    <t>奏折-刺杀案-官府悬赏</t>
  </si>
  <si>
    <t>【官府悬赏】国库-500</t>
  </si>
  <si>
    <t>3-6-A_01</t>
  </si>
  <si>
    <t>奏折-大臣琐事-先行清理</t>
  </si>
  <si>
    <t>【先行清理】民意+1</t>
  </si>
  <si>
    <t>3-6-A_02</t>
  </si>
  <si>
    <t>奏折-大臣琐事-积极救灾</t>
  </si>
  <si>
    <t>【积极救灾】民意+2</t>
  </si>
  <si>
    <t>3-6-B_01</t>
  </si>
  <si>
    <t>奏折-大臣琐事-收集山石</t>
  </si>
  <si>
    <t>【收集山石】国库+5000</t>
  </si>
  <si>
    <t>3-6-B_02</t>
  </si>
  <si>
    <t>奏折-大臣琐事-出售山石</t>
  </si>
  <si>
    <t>【出售山石】国库+10000</t>
  </si>
  <si>
    <t>3-6-C_01</t>
  </si>
  <si>
    <t>奏折-大臣琐事-抵御野兽</t>
  </si>
  <si>
    <t>【抵御野兽】军事+1</t>
  </si>
  <si>
    <t>3-6-C_02</t>
  </si>
  <si>
    <t>奏折-大臣琐事-救助百姓</t>
  </si>
  <si>
    <t>【救助百姓】军事+2</t>
  </si>
  <si>
    <t>3-20-A_01</t>
  </si>
  <si>
    <t>3-20-A_02</t>
  </si>
  <si>
    <t>WD_1</t>
  </si>
  <si>
    <t>+5</t>
  </si>
  <si>
    <t>问道-威</t>
  </si>
  <si>
    <t>威+5</t>
  </si>
  <si>
    <t>WD_2</t>
  </si>
  <si>
    <t>问道-仁</t>
  </si>
  <si>
    <t>仁+5</t>
  </si>
  <si>
    <t>WD_3</t>
  </si>
  <si>
    <t>intelligence</t>
  </si>
  <si>
    <t>问道-智</t>
  </si>
  <si>
    <t>智+5</t>
  </si>
  <si>
    <t>WD_4</t>
  </si>
  <si>
    <t>valiant</t>
  </si>
  <si>
    <t>问道-勇</t>
  </si>
  <si>
    <t>勇+5</t>
  </si>
  <si>
    <t>fa_power</t>
  </si>
  <si>
    <t>power</t>
  </si>
  <si>
    <t>宫中信步-气</t>
  </si>
  <si>
    <t>气+1</t>
  </si>
  <si>
    <t>fa_authoritarian</t>
  </si>
  <si>
    <t>宫中信步-威</t>
  </si>
  <si>
    <t>fa_kindness</t>
  </si>
  <si>
    <t>宫中信步-仁</t>
  </si>
  <si>
    <t>仁+1</t>
  </si>
  <si>
    <t>fa_intelligence</t>
  </si>
  <si>
    <t>宫中信步-智</t>
  </si>
  <si>
    <t>智+1</t>
  </si>
  <si>
    <t>fa_valiant</t>
  </si>
  <si>
    <t>宫中信步-勇</t>
  </si>
  <si>
    <t>勇+1</t>
  </si>
  <si>
    <t>item_1-1</t>
  </si>
  <si>
    <t>item</t>
  </si>
  <si>
    <t>苏醒事件</t>
  </si>
  <si>
    <t>item_1-2</t>
  </si>
  <si>
    <t>item_1-3</t>
  </si>
  <si>
    <t>item_2-1</t>
  </si>
  <si>
    <t>太后事件</t>
  </si>
  <si>
    <t>item_2-2</t>
  </si>
  <si>
    <t>item_4-1</t>
  </si>
  <si>
    <t>待命名</t>
  </si>
  <si>
    <t>item_6-1</t>
  </si>
  <si>
    <t>item_7-1</t>
  </si>
  <si>
    <t>item_7-2</t>
  </si>
  <si>
    <t>item_7-3</t>
  </si>
  <si>
    <t>item_12-1</t>
  </si>
  <si>
    <t>item_12-2</t>
  </si>
  <si>
    <t>item_13-1</t>
  </si>
  <si>
    <t>item_13-2</t>
  </si>
  <si>
    <t>item_18-1</t>
  </si>
  <si>
    <t>item_20-1</t>
  </si>
  <si>
    <t>item_20-2</t>
  </si>
  <si>
    <t>item_20-3</t>
  </si>
  <si>
    <t>item_23-1</t>
  </si>
  <si>
    <t>item_24-1</t>
  </si>
  <si>
    <t>item_24-2</t>
  </si>
  <si>
    <t>item_24-3</t>
  </si>
  <si>
    <t>item_24-4</t>
  </si>
  <si>
    <t>标签</t>
  </si>
  <si>
    <t>itemId</t>
  </si>
  <si>
    <t>itemIcon</t>
  </si>
  <si>
    <t>itemName</t>
  </si>
  <si>
    <t>itemDescription</t>
  </si>
  <si>
    <t>物品id</t>
  </si>
  <si>
    <t>物品icon</t>
  </si>
  <si>
    <t>物品名称</t>
  </si>
  <si>
    <t>物品描述</t>
  </si>
  <si>
    <t>Texture/UI/Item/Icon/itemIcon_800x800/1-1</t>
  </si>
  <si>
    <t>一面铜镜</t>
  </si>
  <si>
    <t>宫中所用铜镜，做工精美，能清晰照出人像，可惜镜中人已非梦中人</t>
  </si>
  <si>
    <t>Texture/UI/Item/Icon/itemIcon_800x800/1-2</t>
  </si>
  <si>
    <t>润喉丸</t>
  </si>
  <si>
    <t>牟琛所给药丸，能够改变人的声音，一粒可维持半年效果，只是味道着实不怎么样</t>
  </si>
  <si>
    <t>Texture/UI/Item/Icon/itemIcon_800x800/1-3</t>
  </si>
  <si>
    <t>特制龙靴</t>
  </si>
  <si>
    <t>从外表上看，与皇帝过往所穿龙靴无异，但经过特殊处理后，内部垫高，以弥补身高不足，穿着后依旧十分舒适，可自如行动</t>
  </si>
  <si>
    <t>Texture/UI/Item/Icon/itemIcon_800x800/2-1</t>
  </si>
  <si>
    <t>茶盏</t>
  </si>
  <si>
    <t>太后宫中的茶具，上绘松鹤延年纹样，内里盛着宁安长公主最爱的庐山云雾</t>
  </si>
  <si>
    <t>Texture/UI/Item/Icon/itemIcon_800x800/2-2</t>
  </si>
  <si>
    <t>两只茶盏</t>
  </si>
  <si>
    <t>太后宫中的茶具，左侧锦鲤跃水茶盏中是建治皇帝最爱的蒙顶黄芽，右侧松鹤延年茶盏中则盛着宁安长公主最爱的庐山云雾</t>
  </si>
  <si>
    <t>Texture/UI/Item/Icon/itemIcon_800x800/4-1</t>
  </si>
  <si>
    <t>真假长剑</t>
  </si>
  <si>
    <t>两柄锐利长剑，一柄为藏剑阁所铸，另一柄为刺驾案中刺客所用“止水剑”，虽同有藏剑阁的标识，实则有着细微的差别</t>
  </si>
  <si>
    <t>Texture/UI/Item/Icon/itemIcon_800x800/6-1</t>
  </si>
  <si>
    <t>银镯</t>
  </si>
  <si>
    <t>宋文楼怀中掉出的一只银制手镯，做工精细，镯身打造成鱼戏莲叶的模样，錾刻的鱼纹栩栩如生，两端还各嵌有一粒红色宝石，价值不菲</t>
  </si>
  <si>
    <t>Texture/UI/Item/Icon/itemIcon_800x800/7-1</t>
  </si>
  <si>
    <t>一支铜簪</t>
  </si>
  <si>
    <t>在工匠杨山棺中发现的一支铜簪，已经有些褪色，碎金和铜绿相间，又沾上了些许泥土，做工有些粗糙，像是初学者打造的</t>
  </si>
  <si>
    <t>Texture/UI/Item/Icon/itemIcon_800x800/7-2</t>
  </si>
  <si>
    <t>蓝色细绒</t>
  </si>
  <si>
    <t>从工匠杨山尸身的指缝间发现的一簇蓝色细绒，在阳光下散发着独特的幽蓝光泽，出自察拓特产的海布</t>
  </si>
  <si>
    <t>Texture/UI/Item/Icon/itemIcon_800x800/7-3</t>
  </si>
  <si>
    <t>布料残片</t>
  </si>
  <si>
    <t>工匠杨山所穿衣服上的一块补丁，与整件衣服的质地不同，布上印有某种特殊的花纹，但布料历经岁月且残缺不齐，难以辨认花纹全貌</t>
  </si>
  <si>
    <t>Texture/UI/Item/Icon/itemIcon_800x800/12-1</t>
  </si>
  <si>
    <t>账本</t>
  </si>
  <si>
    <t>盈州主簿钟佑记录盈州府收支详情与知州陈吉罪行的真账本，其上桩桩件件，均是陈吉所犯下的滔天罪行，常年为钟佑所藏</t>
  </si>
  <si>
    <t>Texture/UI/Item/Icon/itemIcon_800x800/12-2</t>
  </si>
  <si>
    <t>供词</t>
  </si>
  <si>
    <t>蓝堇年秘审盈州郎中后所得的供词，其上详细记述了郎中收了盈州知州陈吉的好处后，用药作恶、助纣为虐的罪行</t>
  </si>
  <si>
    <t>Texture/UI/Item/Icon/itemIcon_800x800/13-1</t>
  </si>
  <si>
    <t>布片</t>
  </si>
  <si>
    <t>雁山山谷中死去的混混们身上衣服的残片，布片上的图案残纹颇为眼熟</t>
  </si>
  <si>
    <t>Texture/UI/Item/Icon/itemIcon_800x800/13-2</t>
  </si>
  <si>
    <t>两枚布片</t>
  </si>
  <si>
    <t>将工匠杨山与混混们身上残留的布片摆放在一起后，可看出残纹恰巧能够组成一枚较为完整的图案</t>
  </si>
  <si>
    <t>Texture/UI/Item/Icon/itemIcon_800x800/18-1</t>
  </si>
  <si>
    <t>一枚玉佩</t>
  </si>
  <si>
    <t>牛尾山猎户田大岗家中所发现的一枚玉佩，玉质粗糙，表面平平无奇，背面则刻有一枚浅浅的花纹</t>
  </si>
  <si>
    <t>Texture/UI/Item/Icon/itemIcon_800x800/20-1</t>
  </si>
  <si>
    <t>折仙酒</t>
  </si>
  <si>
    <t>宫廷御酒折仙酒，这是杜蝉祖父杜须生前酿造的最后三坛酒之一，酒坛以珍贵的础玉制成，其上刻画图案纹理，以及折仙酒之名</t>
  </si>
  <si>
    <t>Texture/UI/Item/Icon/itemIcon_800x800/20-2</t>
  </si>
  <si>
    <t>酒坛纹理</t>
  </si>
  <si>
    <t>第一只折仙酒酒坛上所刻绘的纹理，一只小貂在山林间奔跑的图案，旁边还有“戏雪”二字标题</t>
  </si>
  <si>
    <t>Texture/UI/Item/Icon/itemIcon_800x800/20-3</t>
  </si>
  <si>
    <t>拓片一</t>
  </si>
  <si>
    <t>从第一只折仙酒酒坛上拓印下的图案拓片，上面呈现出酒坛表面刻画的场景，一只小貂在山林间奔跑，旁边还有“戏雪”二字标题</t>
  </si>
  <si>
    <t>Texture/UI/Item/Icon/itemIcon_800x800/23-1</t>
  </si>
  <si>
    <t>木制香盒</t>
  </si>
  <si>
    <t>双蝶纹木制香盒，有些年头，小巧泛旧，有轻微裂纹，有盛放过叶络青毒粉的痕迹，由牟琛自宛妃寝宫搜出</t>
  </si>
  <si>
    <t>Texture/UI/Item/Icon/itemIcon_800x800/24-1</t>
  </si>
  <si>
    <t>拓片二</t>
  </si>
  <si>
    <t>从第二只折仙酒酒坛上拓印下的图案拓片，该酒坛上绘制了树林之中一棵形状奇特的松树，旁边有“松涛”二字标题</t>
  </si>
  <si>
    <t>Texture/UI/Item/Icon/itemIcon_800x800/24-2</t>
  </si>
  <si>
    <t>白狐毛皮</t>
  </si>
  <si>
    <t>新进的御寒衣料，由上等的白色狐皮制成，光泽夺目，富贵骄人</t>
  </si>
  <si>
    <t>Texture/UI/Item/Icon/itemIcon_800x800/24-3</t>
  </si>
  <si>
    <t>紫貂毛皮</t>
  </si>
  <si>
    <t>新进的御寒衣料，由上等的紫貂毛皮制成，色泽神秘华丽</t>
  </si>
  <si>
    <t>Texture/UI/Item/Icon/itemIcon_800x800/24-4</t>
  </si>
  <si>
    <t>黑狐毛皮</t>
  </si>
  <si>
    <t>新进的御寒衣料，由上等的黑色狐皮制成，雍容大气，雅致矜贵</t>
  </si>
  <si>
    <t>填写片段名</t>
  </si>
  <si>
    <t>DialogContent</t>
  </si>
  <si>
    <t>测试剧情</t>
  </si>
  <si>
    <t>测试剧情片段1</t>
  </si>
  <si>
    <t>SetBackground</t>
  </si>
  <si>
    <t>Assets/Resources/Texture/Scene/m75aez5RuK7DQu9xhuW8j.png</t>
  </si>
  <si>
    <t>ShowCharaSet</t>
  </si>
  <si>
    <t>角色1号</t>
  </si>
  <si>
    <t>Assets/Resources/Texture/Chara/CS009-日漫风人物立绘/易辰设计 (7).png</t>
  </si>
  <si>
    <t>测试输出的一段话</t>
  </si>
  <si>
    <t>角色2号</t>
  </si>
  <si>
    <t>Assets/Resources/Texture/Chara/CS009-日漫风人物立绘/易辰设计 (21).png</t>
  </si>
  <si>
    <t>测试第二段话</t>
  </si>
  <si>
    <t>SelectContent</t>
  </si>
  <si>
    <t>选项一</t>
  </si>
  <si>
    <t>测试剧情片段2</t>
  </si>
  <si>
    <t>选项二</t>
  </si>
  <si>
    <t>测试剧情片段3</t>
  </si>
  <si>
    <t>Delay</t>
  </si>
  <si>
    <t>演示结束</t>
  </si>
  <si>
    <t>JumpPlot</t>
  </si>
  <si>
    <t>BackGameScene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</si>
</sst>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62"/>
      <scheme val="minor"/>
    </font>
    <font>
      <sz val="11"/>
      <color theme="1"/>
      <name val="等线"/>
      <charset val="134"/>
    </font>
    <font>
      <sz val="10"/>
      <color theme="1"/>
      <name val="Arial Unicode MS"/>
      <charset val="162"/>
    </font>
    <font>
      <b/>
      <sz val="10"/>
      <color rgb="FF66C3CC"/>
      <name val="Arial Unicode MS"/>
      <charset val="162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58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workbookViewId="0">
      <selection activeCell="C7" sqref="C7"/>
    </sheetView>
  </sheetViews>
  <sheetFormatPr defaultColWidth="9" defaultRowHeight="16.8"/>
  <cols>
    <col min="1" max="1" width="20.125" style="9" customWidth="1"/>
    <col min="2" max="2" width="15.5" style="9" customWidth="1"/>
    <col min="3" max="3" width="39.25" style="11" customWidth="1"/>
    <col min="4" max="4" width="5.25" style="11" customWidth="1"/>
    <col min="5" max="5" width="30.5" style="9" customWidth="1"/>
    <col min="6" max="6" width="40.5" style="9" customWidth="1"/>
    <col min="7" max="7" width="16" style="9" customWidth="1"/>
    <col min="8" max="16384" width="9" style="9"/>
  </cols>
  <sheetData>
    <row r="1" spans="1:7">
      <c r="A1" s="9" t="s">
        <v>0</v>
      </c>
      <c r="B1" s="9" t="s">
        <v>1</v>
      </c>
      <c r="C1" s="11" t="s">
        <v>2</v>
      </c>
      <c r="D1" s="11" t="s">
        <v>3</v>
      </c>
      <c r="E1" s="9" t="s">
        <v>4</v>
      </c>
      <c r="F1" s="9" t="s">
        <v>5</v>
      </c>
      <c r="G1" s="9" t="s">
        <v>6</v>
      </c>
    </row>
    <row r="2" s="12" customFormat="1" spans="1:7">
      <c r="A2" s="12" t="s">
        <v>7</v>
      </c>
      <c r="B2" s="12" t="s">
        <v>8</v>
      </c>
      <c r="C2" s="14" t="s">
        <v>9</v>
      </c>
      <c r="D2" s="14" t="s">
        <v>10</v>
      </c>
      <c r="E2" s="12" t="s">
        <v>11</v>
      </c>
      <c r="F2" s="12" t="s">
        <v>12</v>
      </c>
      <c r="G2" s="12" t="str">
        <f t="shared" ref="G2:G65" si="0">IFERROR(VALUE(C2),"")</f>
        <v/>
      </c>
    </row>
    <row r="3" s="12" customFormat="1" spans="1:7">
      <c r="A3" s="12" t="s">
        <v>13</v>
      </c>
      <c r="B3" s="12" t="s">
        <v>8</v>
      </c>
      <c r="C3" s="14" t="s">
        <v>14</v>
      </c>
      <c r="D3" s="14" t="s">
        <v>10</v>
      </c>
      <c r="E3" s="12" t="s">
        <v>15</v>
      </c>
      <c r="F3" s="12" t="s">
        <v>16</v>
      </c>
      <c r="G3" s="12" t="str">
        <f t="shared" si="0"/>
        <v/>
      </c>
    </row>
    <row r="4" s="12" customFormat="1" spans="1:7">
      <c r="A4" s="12" t="s">
        <v>17</v>
      </c>
      <c r="B4" s="12" t="s">
        <v>8</v>
      </c>
      <c r="C4" s="14" t="s">
        <v>18</v>
      </c>
      <c r="D4" s="14" t="s">
        <v>10</v>
      </c>
      <c r="E4" s="12" t="s">
        <v>19</v>
      </c>
      <c r="F4" s="12" t="s">
        <v>20</v>
      </c>
      <c r="G4" s="12" t="str">
        <f t="shared" si="0"/>
        <v/>
      </c>
    </row>
    <row r="5" spans="1:7">
      <c r="A5" s="9" t="s">
        <v>21</v>
      </c>
      <c r="B5" s="9" t="s">
        <v>22</v>
      </c>
      <c r="C5" s="11" t="s">
        <v>23</v>
      </c>
      <c r="D5" s="11" t="s">
        <v>24</v>
      </c>
      <c r="E5" s="9" t="s">
        <v>25</v>
      </c>
      <c r="F5" s="9" t="s">
        <v>26</v>
      </c>
      <c r="G5" s="9">
        <f t="shared" si="0"/>
        <v>1</v>
      </c>
    </row>
    <row r="6" spans="1:7">
      <c r="A6" s="9" t="s">
        <v>27</v>
      </c>
      <c r="B6" s="9" t="s">
        <v>22</v>
      </c>
      <c r="C6" s="11" t="s">
        <v>28</v>
      </c>
      <c r="D6" s="11" t="s">
        <v>24</v>
      </c>
      <c r="E6" s="9" t="s">
        <v>25</v>
      </c>
      <c r="F6" s="9" t="s">
        <v>29</v>
      </c>
      <c r="G6" s="9">
        <f t="shared" si="0"/>
        <v>-1</v>
      </c>
    </row>
    <row r="7" s="12" customFormat="1" spans="1:7">
      <c r="A7" s="12" t="s">
        <v>30</v>
      </c>
      <c r="B7" s="12" t="s">
        <v>31</v>
      </c>
      <c r="C7" s="14" t="s">
        <v>32</v>
      </c>
      <c r="D7" s="14" t="s">
        <v>33</v>
      </c>
      <c r="E7" s="12" t="s">
        <v>15</v>
      </c>
      <c r="F7" s="12" t="s">
        <v>34</v>
      </c>
      <c r="G7" s="12">
        <f t="shared" si="0"/>
        <v>28</v>
      </c>
    </row>
    <row r="8" spans="1:7">
      <c r="A8" s="9" t="s">
        <v>35</v>
      </c>
      <c r="B8" s="9" t="s">
        <v>36</v>
      </c>
      <c r="C8" s="11" t="s">
        <v>23</v>
      </c>
      <c r="D8" s="11" t="s">
        <v>37</v>
      </c>
      <c r="E8" s="9" t="s">
        <v>38</v>
      </c>
      <c r="F8" s="9" t="s">
        <v>39</v>
      </c>
      <c r="G8" s="9">
        <f t="shared" si="0"/>
        <v>1</v>
      </c>
    </row>
    <row r="9" spans="1:7">
      <c r="A9" s="9" t="s">
        <v>40</v>
      </c>
      <c r="B9" s="9" t="s">
        <v>41</v>
      </c>
      <c r="C9" s="11" t="s">
        <v>42</v>
      </c>
      <c r="D9" s="11" t="s">
        <v>37</v>
      </c>
      <c r="E9" s="9" t="s">
        <v>43</v>
      </c>
      <c r="F9" s="9" t="s">
        <v>44</v>
      </c>
      <c r="G9" s="9">
        <f t="shared" si="0"/>
        <v>-10000</v>
      </c>
    </row>
    <row r="10" s="12" customFormat="1" spans="1:7">
      <c r="A10" s="12" t="s">
        <v>45</v>
      </c>
      <c r="B10" s="12" t="s">
        <v>36</v>
      </c>
      <c r="C10" s="14" t="s">
        <v>28</v>
      </c>
      <c r="D10" s="14" t="s">
        <v>37</v>
      </c>
      <c r="E10" s="12" t="s">
        <v>46</v>
      </c>
      <c r="F10" s="12" t="s">
        <v>47</v>
      </c>
      <c r="G10" s="12">
        <f t="shared" si="0"/>
        <v>-1</v>
      </c>
    </row>
    <row r="11" s="12" customFormat="1" spans="1:7">
      <c r="A11" s="12" t="s">
        <v>48</v>
      </c>
      <c r="B11" s="12" t="s">
        <v>41</v>
      </c>
      <c r="C11" s="14" t="s">
        <v>49</v>
      </c>
      <c r="D11" s="14" t="s">
        <v>37</v>
      </c>
      <c r="E11" s="12" t="s">
        <v>50</v>
      </c>
      <c r="F11" s="12" t="s">
        <v>51</v>
      </c>
      <c r="G11" s="12">
        <f t="shared" si="0"/>
        <v>10000</v>
      </c>
    </row>
    <row r="12" spans="1:7">
      <c r="A12" s="9" t="s">
        <v>52</v>
      </c>
      <c r="B12" s="9" t="s">
        <v>22</v>
      </c>
      <c r="C12" s="11" t="s">
        <v>23</v>
      </c>
      <c r="D12" s="11" t="s">
        <v>24</v>
      </c>
      <c r="E12" s="9" t="s">
        <v>25</v>
      </c>
      <c r="F12" s="9" t="s">
        <v>53</v>
      </c>
      <c r="G12" s="9">
        <f t="shared" si="0"/>
        <v>1</v>
      </c>
    </row>
    <row r="13" spans="1:7">
      <c r="A13" s="9" t="s">
        <v>54</v>
      </c>
      <c r="B13" s="9" t="s">
        <v>31</v>
      </c>
      <c r="C13" s="11" t="s">
        <v>23</v>
      </c>
      <c r="D13" s="11" t="s">
        <v>24</v>
      </c>
      <c r="E13" s="9" t="s">
        <v>25</v>
      </c>
      <c r="F13" s="9" t="s">
        <v>55</v>
      </c>
      <c r="G13" s="9">
        <f t="shared" si="0"/>
        <v>1</v>
      </c>
    </row>
    <row r="14" s="12" customFormat="1" spans="1:7">
      <c r="A14" s="12" t="s">
        <v>56</v>
      </c>
      <c r="B14" s="12" t="s">
        <v>22</v>
      </c>
      <c r="C14" s="14" t="s">
        <v>23</v>
      </c>
      <c r="D14" s="14" t="s">
        <v>24</v>
      </c>
      <c r="E14" s="12" t="s">
        <v>25</v>
      </c>
      <c r="F14" s="12" t="s">
        <v>53</v>
      </c>
      <c r="G14" s="12">
        <f t="shared" si="0"/>
        <v>1</v>
      </c>
    </row>
    <row r="15" s="12" customFormat="1" spans="1:7">
      <c r="A15" s="12" t="s">
        <v>57</v>
      </c>
      <c r="B15" s="12" t="s">
        <v>31</v>
      </c>
      <c r="C15" s="14" t="s">
        <v>23</v>
      </c>
      <c r="D15" s="14" t="s">
        <v>24</v>
      </c>
      <c r="E15" s="12" t="s">
        <v>25</v>
      </c>
      <c r="F15" s="12" t="s">
        <v>55</v>
      </c>
      <c r="G15" s="12">
        <f t="shared" si="0"/>
        <v>1</v>
      </c>
    </row>
    <row r="16" spans="1:10">
      <c r="A16" s="9" t="s">
        <v>58</v>
      </c>
      <c r="B16" s="9" t="s">
        <v>59</v>
      </c>
      <c r="C16" s="11" t="s">
        <v>60</v>
      </c>
      <c r="D16" s="11" t="s">
        <v>37</v>
      </c>
      <c r="E16" s="9" t="s">
        <v>61</v>
      </c>
      <c r="F16" s="9" t="s">
        <v>62</v>
      </c>
      <c r="G16" s="9">
        <f t="shared" si="0"/>
        <v>3</v>
      </c>
      <c r="J16" s="11"/>
    </row>
    <row r="17" spans="1:7">
      <c r="A17" s="9" t="s">
        <v>63</v>
      </c>
      <c r="B17" s="9" t="s">
        <v>41</v>
      </c>
      <c r="C17" s="11" t="s">
        <v>64</v>
      </c>
      <c r="D17" s="11" t="s">
        <v>37</v>
      </c>
      <c r="E17" s="9" t="s">
        <v>65</v>
      </c>
      <c r="F17" s="9" t="s">
        <v>66</v>
      </c>
      <c r="G17" s="9">
        <f t="shared" si="0"/>
        <v>-15000</v>
      </c>
    </row>
    <row r="18" s="12" customFormat="1" spans="1:7">
      <c r="A18" s="12" t="s">
        <v>67</v>
      </c>
      <c r="B18" s="12" t="s">
        <v>59</v>
      </c>
      <c r="C18" s="14" t="s">
        <v>23</v>
      </c>
      <c r="D18" s="14" t="s">
        <v>37</v>
      </c>
      <c r="E18" s="12" t="s">
        <v>68</v>
      </c>
      <c r="F18" s="12" t="s">
        <v>69</v>
      </c>
      <c r="G18" s="12">
        <f t="shared" si="0"/>
        <v>1</v>
      </c>
    </row>
    <row r="19" s="12" customFormat="1" spans="1:7">
      <c r="A19" s="12" t="s">
        <v>70</v>
      </c>
      <c r="B19" s="12" t="s">
        <v>36</v>
      </c>
      <c r="C19" s="14" t="s">
        <v>23</v>
      </c>
      <c r="D19" s="14" t="s">
        <v>37</v>
      </c>
      <c r="E19" s="12" t="s">
        <v>71</v>
      </c>
      <c r="F19" s="12" t="s">
        <v>72</v>
      </c>
      <c r="G19" s="12">
        <f t="shared" si="0"/>
        <v>1</v>
      </c>
    </row>
    <row r="20" s="12" customFormat="1" spans="1:7">
      <c r="A20" s="12" t="s">
        <v>73</v>
      </c>
      <c r="B20" s="12" t="s">
        <v>41</v>
      </c>
      <c r="C20" s="14" t="s">
        <v>42</v>
      </c>
      <c r="D20" s="14" t="s">
        <v>37</v>
      </c>
      <c r="E20" s="12" t="s">
        <v>74</v>
      </c>
      <c r="F20" s="12" t="s">
        <v>75</v>
      </c>
      <c r="G20" s="12">
        <f t="shared" si="0"/>
        <v>-10000</v>
      </c>
    </row>
    <row r="21" s="7" customFormat="1" spans="1:11">
      <c r="A21" s="9" t="s">
        <v>76</v>
      </c>
      <c r="B21" s="9" t="s">
        <v>41</v>
      </c>
      <c r="C21" s="11" t="s">
        <v>77</v>
      </c>
      <c r="D21" s="11" t="s">
        <v>37</v>
      </c>
      <c r="E21" s="9" t="s">
        <v>78</v>
      </c>
      <c r="F21" s="9" t="s">
        <v>79</v>
      </c>
      <c r="G21" s="9">
        <f t="shared" si="0"/>
        <v>-50000</v>
      </c>
      <c r="K21" s="9"/>
    </row>
    <row r="22" spans="1:7">
      <c r="A22" s="9" t="s">
        <v>80</v>
      </c>
      <c r="B22" s="9" t="s">
        <v>41</v>
      </c>
      <c r="C22" s="11" t="s">
        <v>49</v>
      </c>
      <c r="D22" s="11" t="s">
        <v>37</v>
      </c>
      <c r="E22" s="9" t="s">
        <v>81</v>
      </c>
      <c r="F22" s="9" t="s">
        <v>82</v>
      </c>
      <c r="G22" s="9">
        <f t="shared" si="0"/>
        <v>10000</v>
      </c>
    </row>
    <row r="23" s="12" customFormat="1" spans="1:7">
      <c r="A23" s="12" t="s">
        <v>83</v>
      </c>
      <c r="B23" s="12" t="s">
        <v>31</v>
      </c>
      <c r="C23" s="14" t="s">
        <v>23</v>
      </c>
      <c r="D23" s="14" t="s">
        <v>37</v>
      </c>
      <c r="E23" s="12" t="s">
        <v>84</v>
      </c>
      <c r="F23" s="12" t="s">
        <v>85</v>
      </c>
      <c r="G23" s="12">
        <f t="shared" si="0"/>
        <v>1</v>
      </c>
    </row>
    <row r="24" s="12" customFormat="1" spans="1:7">
      <c r="A24" s="12" t="s">
        <v>86</v>
      </c>
      <c r="B24" s="12" t="s">
        <v>41</v>
      </c>
      <c r="C24" s="14" t="s">
        <v>87</v>
      </c>
      <c r="D24" s="14" t="s">
        <v>37</v>
      </c>
      <c r="E24" s="12" t="s">
        <v>88</v>
      </c>
      <c r="F24" s="12" t="s">
        <v>89</v>
      </c>
      <c r="G24" s="12">
        <f t="shared" si="0"/>
        <v>5000</v>
      </c>
    </row>
    <row r="25" spans="1:7">
      <c r="A25" s="9" t="s">
        <v>90</v>
      </c>
      <c r="B25" s="9" t="s">
        <v>91</v>
      </c>
      <c r="C25" s="11" t="s">
        <v>23</v>
      </c>
      <c r="D25" s="11" t="s">
        <v>37</v>
      </c>
      <c r="E25" s="9" t="s">
        <v>92</v>
      </c>
      <c r="F25" s="9" t="s">
        <v>93</v>
      </c>
      <c r="G25" s="9">
        <f t="shared" si="0"/>
        <v>1</v>
      </c>
    </row>
    <row r="26" spans="1:7">
      <c r="A26" s="9" t="s">
        <v>94</v>
      </c>
      <c r="B26" s="9" t="s">
        <v>36</v>
      </c>
      <c r="C26" s="11" t="s">
        <v>23</v>
      </c>
      <c r="D26" s="11" t="s">
        <v>37</v>
      </c>
      <c r="E26" s="9" t="s">
        <v>95</v>
      </c>
      <c r="F26" s="9" t="s">
        <v>96</v>
      </c>
      <c r="G26" s="9">
        <f t="shared" si="0"/>
        <v>1</v>
      </c>
    </row>
    <row r="27" s="12" customFormat="1" spans="1:7">
      <c r="A27" s="12" t="s">
        <v>97</v>
      </c>
      <c r="B27" s="12" t="s">
        <v>36</v>
      </c>
      <c r="C27" s="14" t="s">
        <v>98</v>
      </c>
      <c r="D27" s="14" t="s">
        <v>37</v>
      </c>
      <c r="E27" s="12" t="s">
        <v>99</v>
      </c>
      <c r="F27" s="12" t="s">
        <v>100</v>
      </c>
      <c r="G27" s="12">
        <f t="shared" si="0"/>
        <v>2</v>
      </c>
    </row>
    <row r="28" spans="1:7">
      <c r="A28" s="9" t="s">
        <v>101</v>
      </c>
      <c r="B28" s="9" t="s">
        <v>22</v>
      </c>
      <c r="C28" s="11" t="s">
        <v>23</v>
      </c>
      <c r="D28" s="11" t="s">
        <v>24</v>
      </c>
      <c r="E28" s="9" t="s">
        <v>25</v>
      </c>
      <c r="F28" s="9" t="s">
        <v>53</v>
      </c>
      <c r="G28" s="9">
        <f t="shared" si="0"/>
        <v>1</v>
      </c>
    </row>
    <row r="29" spans="1:7">
      <c r="A29" s="9" t="s">
        <v>102</v>
      </c>
      <c r="B29" s="9" t="s">
        <v>31</v>
      </c>
      <c r="C29" s="11" t="s">
        <v>23</v>
      </c>
      <c r="D29" s="11" t="s">
        <v>24</v>
      </c>
      <c r="E29" s="9" t="s">
        <v>25</v>
      </c>
      <c r="F29" s="9" t="s">
        <v>55</v>
      </c>
      <c r="G29" s="9">
        <f t="shared" si="0"/>
        <v>1</v>
      </c>
    </row>
    <row r="30" s="12" customFormat="1" spans="1:7">
      <c r="A30" s="12" t="s">
        <v>103</v>
      </c>
      <c r="B30" s="12" t="s">
        <v>22</v>
      </c>
      <c r="C30" s="14" t="s">
        <v>23</v>
      </c>
      <c r="D30" s="14" t="s">
        <v>24</v>
      </c>
      <c r="E30" s="12" t="s">
        <v>25</v>
      </c>
      <c r="F30" s="12" t="s">
        <v>53</v>
      </c>
      <c r="G30" s="12">
        <f t="shared" si="0"/>
        <v>1</v>
      </c>
    </row>
    <row r="31" s="12" customFormat="1" spans="1:7">
      <c r="A31" s="12" t="s">
        <v>104</v>
      </c>
      <c r="B31" s="12" t="s">
        <v>31</v>
      </c>
      <c r="C31" s="14" t="s">
        <v>23</v>
      </c>
      <c r="D31" s="14" t="s">
        <v>24</v>
      </c>
      <c r="E31" s="12" t="s">
        <v>25</v>
      </c>
      <c r="F31" s="12" t="s">
        <v>55</v>
      </c>
      <c r="G31" s="12">
        <f t="shared" si="0"/>
        <v>1</v>
      </c>
    </row>
    <row r="32" s="10" customFormat="1" spans="1:7">
      <c r="A32" s="10" t="s">
        <v>105</v>
      </c>
      <c r="B32" s="10" t="s">
        <v>41</v>
      </c>
      <c r="C32" s="15" t="s">
        <v>23</v>
      </c>
      <c r="D32" s="15" t="s">
        <v>37</v>
      </c>
      <c r="E32" s="10" t="s">
        <v>106</v>
      </c>
      <c r="F32" s="10" t="s">
        <v>107</v>
      </c>
      <c r="G32" s="10">
        <f t="shared" si="0"/>
        <v>1</v>
      </c>
    </row>
    <row r="33" s="10" customFormat="1" spans="1:7">
      <c r="A33" s="10" t="s">
        <v>108</v>
      </c>
      <c r="B33" s="10" t="s">
        <v>41</v>
      </c>
      <c r="C33" s="15" t="s">
        <v>23</v>
      </c>
      <c r="D33" s="15" t="s">
        <v>37</v>
      </c>
      <c r="E33" s="10" t="s">
        <v>109</v>
      </c>
      <c r="F33" s="10" t="s">
        <v>107</v>
      </c>
      <c r="G33" s="10">
        <f t="shared" si="0"/>
        <v>1</v>
      </c>
    </row>
    <row r="34" s="10" customFormat="1" spans="1:7">
      <c r="A34" s="10" t="s">
        <v>110</v>
      </c>
      <c r="B34" s="10" t="s">
        <v>41</v>
      </c>
      <c r="C34" s="15" t="s">
        <v>23</v>
      </c>
      <c r="D34" s="15" t="s">
        <v>37</v>
      </c>
      <c r="E34" s="10" t="s">
        <v>111</v>
      </c>
      <c r="F34" s="10" t="s">
        <v>107</v>
      </c>
      <c r="G34" s="10">
        <f t="shared" si="0"/>
        <v>1</v>
      </c>
    </row>
    <row r="35" s="10" customFormat="1" spans="1:7">
      <c r="A35" s="10" t="s">
        <v>112</v>
      </c>
      <c r="B35" s="10" t="s">
        <v>41</v>
      </c>
      <c r="C35" s="15" t="s">
        <v>23</v>
      </c>
      <c r="D35" s="15" t="s">
        <v>37</v>
      </c>
      <c r="E35" s="10" t="s">
        <v>113</v>
      </c>
      <c r="F35" s="10" t="s">
        <v>107</v>
      </c>
      <c r="G35" s="10">
        <f t="shared" si="0"/>
        <v>1</v>
      </c>
    </row>
    <row r="36" s="10" customFormat="1" spans="1:7">
      <c r="A36" s="10" t="s">
        <v>114</v>
      </c>
      <c r="B36" s="10" t="s">
        <v>41</v>
      </c>
      <c r="C36" s="15" t="s">
        <v>23</v>
      </c>
      <c r="D36" s="15" t="s">
        <v>37</v>
      </c>
      <c r="E36" s="10" t="s">
        <v>115</v>
      </c>
      <c r="F36" s="10" t="s">
        <v>107</v>
      </c>
      <c r="G36" s="10">
        <f t="shared" si="0"/>
        <v>1</v>
      </c>
    </row>
    <row r="37" s="10" customFormat="1" spans="1:7">
      <c r="A37" s="10" t="s">
        <v>116</v>
      </c>
      <c r="B37" s="10" t="s">
        <v>41</v>
      </c>
      <c r="C37" s="15" t="s">
        <v>23</v>
      </c>
      <c r="D37" s="15" t="s">
        <v>37</v>
      </c>
      <c r="E37" s="10" t="s">
        <v>117</v>
      </c>
      <c r="F37" s="10" t="s">
        <v>107</v>
      </c>
      <c r="G37" s="10">
        <f t="shared" si="0"/>
        <v>1</v>
      </c>
    </row>
    <row r="38" s="13" customFormat="1" spans="1:7">
      <c r="A38" s="13" t="s">
        <v>118</v>
      </c>
      <c r="B38" s="13" t="s">
        <v>41</v>
      </c>
      <c r="C38" s="16" t="s">
        <v>23</v>
      </c>
      <c r="D38" s="16" t="s">
        <v>37</v>
      </c>
      <c r="E38" s="13" t="s">
        <v>119</v>
      </c>
      <c r="F38" s="13" t="s">
        <v>107</v>
      </c>
      <c r="G38" s="13">
        <f t="shared" si="0"/>
        <v>1</v>
      </c>
    </row>
    <row r="39" s="13" customFormat="1" spans="1:7">
      <c r="A39" s="13" t="s">
        <v>120</v>
      </c>
      <c r="B39" s="13" t="s">
        <v>41</v>
      </c>
      <c r="C39" s="16" t="s">
        <v>23</v>
      </c>
      <c r="D39" s="16" t="s">
        <v>37</v>
      </c>
      <c r="E39" s="13" t="s">
        <v>121</v>
      </c>
      <c r="F39" s="13" t="s">
        <v>107</v>
      </c>
      <c r="G39" s="13">
        <f t="shared" si="0"/>
        <v>1</v>
      </c>
    </row>
    <row r="40" spans="1:7">
      <c r="A40" s="9" t="s">
        <v>122</v>
      </c>
      <c r="B40" s="9" t="s">
        <v>41</v>
      </c>
      <c r="C40" s="11" t="s">
        <v>123</v>
      </c>
      <c r="D40" s="11" t="s">
        <v>37</v>
      </c>
      <c r="E40" s="9" t="s">
        <v>124</v>
      </c>
      <c r="F40" s="9" t="s">
        <v>125</v>
      </c>
      <c r="G40" s="9">
        <f t="shared" si="0"/>
        <v>-500</v>
      </c>
    </row>
    <row r="41" s="12" customFormat="1" spans="1:7">
      <c r="A41" s="12" t="s">
        <v>126</v>
      </c>
      <c r="B41" s="12" t="s">
        <v>36</v>
      </c>
      <c r="C41" s="14" t="s">
        <v>23</v>
      </c>
      <c r="D41" s="14" t="s">
        <v>37</v>
      </c>
      <c r="E41" s="12" t="s">
        <v>127</v>
      </c>
      <c r="F41" s="12" t="s">
        <v>128</v>
      </c>
      <c r="G41" s="12">
        <f t="shared" si="0"/>
        <v>1</v>
      </c>
    </row>
    <row r="42" s="12" customFormat="1" spans="1:7">
      <c r="A42" s="12" t="s">
        <v>129</v>
      </c>
      <c r="B42" s="12" t="s">
        <v>36</v>
      </c>
      <c r="C42" s="14" t="s">
        <v>98</v>
      </c>
      <c r="D42" s="14" t="s">
        <v>37</v>
      </c>
      <c r="E42" s="12" t="s">
        <v>130</v>
      </c>
      <c r="F42" s="12" t="s">
        <v>131</v>
      </c>
      <c r="G42" s="12">
        <f t="shared" si="0"/>
        <v>2</v>
      </c>
    </row>
    <row r="43" s="12" customFormat="1" spans="1:7">
      <c r="A43" s="12" t="s">
        <v>132</v>
      </c>
      <c r="B43" s="12" t="s">
        <v>41</v>
      </c>
      <c r="C43" s="14" t="s">
        <v>87</v>
      </c>
      <c r="D43" s="14" t="s">
        <v>37</v>
      </c>
      <c r="E43" s="12" t="s">
        <v>133</v>
      </c>
      <c r="F43" s="12" t="s">
        <v>134</v>
      </c>
      <c r="G43" s="12">
        <f t="shared" si="0"/>
        <v>5000</v>
      </c>
    </row>
    <row r="44" s="12" customFormat="1" spans="1:7">
      <c r="A44" s="12" t="s">
        <v>135</v>
      </c>
      <c r="B44" s="12" t="s">
        <v>41</v>
      </c>
      <c r="C44" s="14" t="s">
        <v>49</v>
      </c>
      <c r="D44" s="14" t="s">
        <v>37</v>
      </c>
      <c r="E44" s="12" t="s">
        <v>136</v>
      </c>
      <c r="F44" s="12" t="s">
        <v>137</v>
      </c>
      <c r="G44" s="12">
        <f t="shared" si="0"/>
        <v>10000</v>
      </c>
    </row>
    <row r="45" s="12" customFormat="1" spans="1:7">
      <c r="A45" s="12" t="s">
        <v>138</v>
      </c>
      <c r="B45" s="12" t="s">
        <v>59</v>
      </c>
      <c r="C45" s="14" t="s">
        <v>23</v>
      </c>
      <c r="D45" s="14" t="s">
        <v>37</v>
      </c>
      <c r="E45" s="12" t="s">
        <v>139</v>
      </c>
      <c r="F45" s="12" t="s">
        <v>140</v>
      </c>
      <c r="G45" s="12">
        <f t="shared" si="0"/>
        <v>1</v>
      </c>
    </row>
    <row r="46" s="12" customFormat="1" spans="1:7">
      <c r="A46" s="12" t="s">
        <v>141</v>
      </c>
      <c r="B46" s="12" t="s">
        <v>59</v>
      </c>
      <c r="C46" s="14" t="s">
        <v>98</v>
      </c>
      <c r="D46" s="14" t="s">
        <v>37</v>
      </c>
      <c r="E46" s="12" t="s">
        <v>142</v>
      </c>
      <c r="F46" s="12" t="s">
        <v>143</v>
      </c>
      <c r="G46" s="12">
        <f t="shared" si="0"/>
        <v>2</v>
      </c>
    </row>
    <row r="47" spans="1:7">
      <c r="A47" s="9" t="s">
        <v>144</v>
      </c>
      <c r="B47" s="9" t="s">
        <v>22</v>
      </c>
      <c r="C47" s="11" t="s">
        <v>23</v>
      </c>
      <c r="D47" s="11" t="s">
        <v>24</v>
      </c>
      <c r="E47" s="9" t="s">
        <v>25</v>
      </c>
      <c r="F47" s="9" t="s">
        <v>53</v>
      </c>
      <c r="G47" s="9">
        <f t="shared" si="0"/>
        <v>1</v>
      </c>
    </row>
    <row r="48" spans="1:7">
      <c r="A48" s="9" t="s">
        <v>145</v>
      </c>
      <c r="B48" s="9" t="s">
        <v>31</v>
      </c>
      <c r="C48" s="11" t="s">
        <v>23</v>
      </c>
      <c r="D48" s="11" t="s">
        <v>24</v>
      </c>
      <c r="E48" s="9" t="s">
        <v>25</v>
      </c>
      <c r="F48" s="9" t="s">
        <v>55</v>
      </c>
      <c r="G48" s="9">
        <f t="shared" si="0"/>
        <v>1</v>
      </c>
    </row>
    <row r="49" spans="1:7">
      <c r="A49" s="9" t="s">
        <v>146</v>
      </c>
      <c r="B49" s="9" t="s">
        <v>31</v>
      </c>
      <c r="C49" s="11" t="s">
        <v>147</v>
      </c>
      <c r="E49" s="9" t="s">
        <v>148</v>
      </c>
      <c r="F49" s="9" t="s">
        <v>149</v>
      </c>
      <c r="G49" s="9">
        <f t="shared" si="0"/>
        <v>5</v>
      </c>
    </row>
    <row r="50" spans="1:7">
      <c r="A50" s="9" t="s">
        <v>150</v>
      </c>
      <c r="B50" s="9" t="s">
        <v>91</v>
      </c>
      <c r="C50" s="11" t="s">
        <v>147</v>
      </c>
      <c r="E50" s="9" t="s">
        <v>151</v>
      </c>
      <c r="F50" s="9" t="s">
        <v>152</v>
      </c>
      <c r="G50" s="9">
        <f t="shared" si="0"/>
        <v>5</v>
      </c>
    </row>
    <row r="51" spans="1:7">
      <c r="A51" s="9" t="s">
        <v>153</v>
      </c>
      <c r="B51" s="9" t="s">
        <v>154</v>
      </c>
      <c r="C51" s="11" t="s">
        <v>147</v>
      </c>
      <c r="E51" s="9" t="s">
        <v>155</v>
      </c>
      <c r="F51" s="9" t="s">
        <v>156</v>
      </c>
      <c r="G51" s="9">
        <f t="shared" si="0"/>
        <v>5</v>
      </c>
    </row>
    <row r="52" spans="1:7">
      <c r="A52" s="9" t="s">
        <v>157</v>
      </c>
      <c r="B52" s="9" t="s">
        <v>158</v>
      </c>
      <c r="C52" s="11" t="s">
        <v>147</v>
      </c>
      <c r="E52" s="9" t="s">
        <v>159</v>
      </c>
      <c r="F52" s="9" t="s">
        <v>160</v>
      </c>
      <c r="G52" s="9">
        <f t="shared" si="0"/>
        <v>5</v>
      </c>
    </row>
    <row r="53" s="12" customFormat="1" spans="1:7">
      <c r="A53" s="12" t="s">
        <v>161</v>
      </c>
      <c r="B53" s="12" t="s">
        <v>162</v>
      </c>
      <c r="C53" s="14" t="s">
        <v>23</v>
      </c>
      <c r="D53" s="14"/>
      <c r="E53" s="12" t="s">
        <v>163</v>
      </c>
      <c r="F53" s="12" t="s">
        <v>164</v>
      </c>
      <c r="G53" s="12">
        <f t="shared" si="0"/>
        <v>1</v>
      </c>
    </row>
    <row r="54" s="12" customFormat="1" spans="1:7">
      <c r="A54" s="12" t="s">
        <v>165</v>
      </c>
      <c r="B54" s="12" t="s">
        <v>31</v>
      </c>
      <c r="C54" s="14" t="s">
        <v>23</v>
      </c>
      <c r="D54" s="14"/>
      <c r="E54" s="12" t="s">
        <v>166</v>
      </c>
      <c r="F54" s="12" t="s">
        <v>55</v>
      </c>
      <c r="G54" s="12">
        <f t="shared" si="0"/>
        <v>1</v>
      </c>
    </row>
    <row r="55" s="12" customFormat="1" spans="1:7">
      <c r="A55" s="12" t="s">
        <v>167</v>
      </c>
      <c r="B55" s="12" t="s">
        <v>91</v>
      </c>
      <c r="C55" s="14" t="s">
        <v>23</v>
      </c>
      <c r="D55" s="14"/>
      <c r="E55" s="12" t="s">
        <v>168</v>
      </c>
      <c r="F55" s="12" t="s">
        <v>169</v>
      </c>
      <c r="G55" s="12">
        <f t="shared" si="0"/>
        <v>1</v>
      </c>
    </row>
    <row r="56" s="12" customFormat="1" spans="1:7">
      <c r="A56" s="12" t="s">
        <v>170</v>
      </c>
      <c r="B56" s="12" t="s">
        <v>154</v>
      </c>
      <c r="C56" s="14" t="s">
        <v>23</v>
      </c>
      <c r="D56" s="14"/>
      <c r="E56" s="12" t="s">
        <v>171</v>
      </c>
      <c r="F56" s="12" t="s">
        <v>172</v>
      </c>
      <c r="G56" s="12">
        <f t="shared" si="0"/>
        <v>1</v>
      </c>
    </row>
    <row r="57" s="12" customFormat="1" spans="1:7">
      <c r="A57" s="12" t="s">
        <v>173</v>
      </c>
      <c r="B57" s="12" t="s">
        <v>158</v>
      </c>
      <c r="C57" s="14" t="s">
        <v>23</v>
      </c>
      <c r="D57" s="14"/>
      <c r="E57" s="12" t="s">
        <v>174</v>
      </c>
      <c r="F57" s="12" t="s">
        <v>175</v>
      </c>
      <c r="G57" s="12">
        <f t="shared" si="0"/>
        <v>1</v>
      </c>
    </row>
    <row r="58" spans="1:7">
      <c r="A58" s="9" t="s">
        <v>176</v>
      </c>
      <c r="B58" s="9" t="s">
        <v>177</v>
      </c>
      <c r="C58" s="9" t="s">
        <v>176</v>
      </c>
      <c r="D58" s="9"/>
      <c r="E58" s="9" t="s">
        <v>178</v>
      </c>
      <c r="F58" s="7" t="str">
        <f>VLOOKUP($A58,item!A:C,3,FALSE)</f>
        <v>一面铜镜</v>
      </c>
      <c r="G58" s="9" t="str">
        <f t="shared" si="0"/>
        <v/>
      </c>
    </row>
    <row r="59" spans="1:7">
      <c r="A59" s="9" t="s">
        <v>179</v>
      </c>
      <c r="B59" s="9" t="s">
        <v>177</v>
      </c>
      <c r="C59" s="9" t="s">
        <v>179</v>
      </c>
      <c r="D59" s="9"/>
      <c r="E59" s="9" t="s">
        <v>178</v>
      </c>
      <c r="F59" s="7" t="str">
        <f>VLOOKUP($A59,item!A:C,3,FALSE)</f>
        <v>润喉丸</v>
      </c>
      <c r="G59" s="9" t="str">
        <f t="shared" si="0"/>
        <v/>
      </c>
    </row>
    <row r="60" spans="1:7">
      <c r="A60" s="9" t="s">
        <v>180</v>
      </c>
      <c r="B60" s="9" t="s">
        <v>177</v>
      </c>
      <c r="C60" s="9" t="s">
        <v>180</v>
      </c>
      <c r="D60" s="9"/>
      <c r="E60" s="9" t="s">
        <v>178</v>
      </c>
      <c r="F60" s="7" t="str">
        <f>VLOOKUP($A60,item!A:C,3,FALSE)</f>
        <v>特制龙靴</v>
      </c>
      <c r="G60" s="9" t="str">
        <f t="shared" si="0"/>
        <v/>
      </c>
    </row>
    <row r="61" spans="1:7">
      <c r="A61" s="9" t="s">
        <v>181</v>
      </c>
      <c r="B61" s="9" t="s">
        <v>177</v>
      </c>
      <c r="C61" s="9" t="s">
        <v>181</v>
      </c>
      <c r="D61" s="9"/>
      <c r="E61" s="9" t="s">
        <v>182</v>
      </c>
      <c r="F61" s="7" t="str">
        <f>VLOOKUP($A61,item!A:C,3,FALSE)</f>
        <v>茶盏</v>
      </c>
      <c r="G61" s="9" t="str">
        <f t="shared" si="0"/>
        <v/>
      </c>
    </row>
    <row r="62" spans="1:7">
      <c r="A62" s="9" t="s">
        <v>183</v>
      </c>
      <c r="B62" s="9" t="s">
        <v>177</v>
      </c>
      <c r="C62" s="9" t="s">
        <v>183</v>
      </c>
      <c r="D62" s="9"/>
      <c r="E62" s="9" t="s">
        <v>182</v>
      </c>
      <c r="F62" s="7" t="str">
        <f>VLOOKUP($A62,item!A:C,3,FALSE)</f>
        <v>两只茶盏</v>
      </c>
      <c r="G62" s="9" t="str">
        <f t="shared" si="0"/>
        <v/>
      </c>
    </row>
    <row r="63" spans="1:7">
      <c r="A63" s="9" t="s">
        <v>184</v>
      </c>
      <c r="B63" s="9" t="s">
        <v>177</v>
      </c>
      <c r="C63" s="9" t="s">
        <v>184</v>
      </c>
      <c r="D63" s="9"/>
      <c r="E63" s="10" t="s">
        <v>185</v>
      </c>
      <c r="F63" s="7" t="str">
        <f>VLOOKUP($A63,item!A:C,3,FALSE)</f>
        <v>真假长剑</v>
      </c>
      <c r="G63" s="9" t="str">
        <f t="shared" si="0"/>
        <v/>
      </c>
    </row>
    <row r="64" spans="1:7">
      <c r="A64" s="9" t="s">
        <v>186</v>
      </c>
      <c r="B64" s="9" t="s">
        <v>177</v>
      </c>
      <c r="C64" s="9" t="s">
        <v>186</v>
      </c>
      <c r="D64" s="9"/>
      <c r="E64" s="10" t="s">
        <v>185</v>
      </c>
      <c r="F64" s="7" t="str">
        <f>VLOOKUP($A64,item!A:C,3,FALSE)</f>
        <v>银镯</v>
      </c>
      <c r="G64" s="9" t="str">
        <f t="shared" si="0"/>
        <v/>
      </c>
    </row>
    <row r="65" spans="1:7">
      <c r="A65" s="9" t="s">
        <v>187</v>
      </c>
      <c r="B65" s="9" t="s">
        <v>177</v>
      </c>
      <c r="C65" s="9" t="s">
        <v>187</v>
      </c>
      <c r="D65" s="9"/>
      <c r="E65" s="10" t="s">
        <v>185</v>
      </c>
      <c r="F65" s="7" t="str">
        <f>VLOOKUP($A65,item!A:C,3,FALSE)</f>
        <v>一支铜簪</v>
      </c>
      <c r="G65" s="9" t="str">
        <f t="shared" si="0"/>
        <v/>
      </c>
    </row>
    <row r="66" spans="1:7">
      <c r="A66" s="9" t="s">
        <v>188</v>
      </c>
      <c r="B66" s="9" t="s">
        <v>177</v>
      </c>
      <c r="C66" s="9" t="s">
        <v>188</v>
      </c>
      <c r="D66" s="9"/>
      <c r="E66" s="10" t="s">
        <v>185</v>
      </c>
      <c r="F66" s="7" t="str">
        <f>VLOOKUP($A66,item!A:C,3,FALSE)</f>
        <v>蓝色细绒</v>
      </c>
      <c r="G66" s="9" t="str">
        <f t="shared" ref="G66:G80" si="1">IFERROR(VALUE(C66),"")</f>
        <v/>
      </c>
    </row>
    <row r="67" spans="1:7">
      <c r="A67" s="9" t="s">
        <v>189</v>
      </c>
      <c r="B67" s="9" t="s">
        <v>177</v>
      </c>
      <c r="C67" s="9" t="s">
        <v>189</v>
      </c>
      <c r="D67" s="9"/>
      <c r="E67" s="10" t="s">
        <v>185</v>
      </c>
      <c r="F67" s="7" t="str">
        <f>VLOOKUP($A67,item!A:C,3,FALSE)</f>
        <v>布料残片</v>
      </c>
      <c r="G67" s="9" t="str">
        <f t="shared" si="1"/>
        <v/>
      </c>
    </row>
    <row r="68" spans="1:7">
      <c r="A68" s="9" t="s">
        <v>190</v>
      </c>
      <c r="B68" s="9" t="s">
        <v>177</v>
      </c>
      <c r="C68" s="9" t="s">
        <v>190</v>
      </c>
      <c r="D68" s="9"/>
      <c r="E68" s="10" t="s">
        <v>185</v>
      </c>
      <c r="F68" s="7" t="str">
        <f>VLOOKUP($A68,item!A:C,3,FALSE)</f>
        <v>账本</v>
      </c>
      <c r="G68" s="9" t="str">
        <f t="shared" si="1"/>
        <v/>
      </c>
    </row>
    <row r="69" spans="1:7">
      <c r="A69" s="9" t="s">
        <v>191</v>
      </c>
      <c r="B69" s="9" t="s">
        <v>177</v>
      </c>
      <c r="C69" s="9" t="s">
        <v>191</v>
      </c>
      <c r="D69" s="9"/>
      <c r="E69" s="10" t="s">
        <v>185</v>
      </c>
      <c r="F69" s="7" t="str">
        <f>VLOOKUP($A69,item!A:C,3,FALSE)</f>
        <v>供词</v>
      </c>
      <c r="G69" s="9" t="str">
        <f t="shared" si="1"/>
        <v/>
      </c>
    </row>
    <row r="70" spans="1:7">
      <c r="A70" s="9" t="s">
        <v>192</v>
      </c>
      <c r="B70" s="9" t="s">
        <v>177</v>
      </c>
      <c r="C70" s="9" t="s">
        <v>192</v>
      </c>
      <c r="D70" s="9"/>
      <c r="E70" s="10" t="s">
        <v>185</v>
      </c>
      <c r="F70" s="7" t="str">
        <f>VLOOKUP($A70,item!A:C,3,FALSE)</f>
        <v>布片</v>
      </c>
      <c r="G70" s="9" t="str">
        <f t="shared" si="1"/>
        <v/>
      </c>
    </row>
    <row r="71" spans="1:7">
      <c r="A71" s="9" t="s">
        <v>193</v>
      </c>
      <c r="B71" s="9" t="s">
        <v>177</v>
      </c>
      <c r="C71" s="9" t="s">
        <v>193</v>
      </c>
      <c r="D71" s="9"/>
      <c r="E71" s="10" t="s">
        <v>185</v>
      </c>
      <c r="F71" s="7" t="str">
        <f>VLOOKUP($A71,item!A:C,3,FALSE)</f>
        <v>两枚布片</v>
      </c>
      <c r="G71" s="9" t="str">
        <f t="shared" si="1"/>
        <v/>
      </c>
    </row>
    <row r="72" spans="1:7">
      <c r="A72" s="9" t="s">
        <v>194</v>
      </c>
      <c r="B72" s="9" t="s">
        <v>177</v>
      </c>
      <c r="C72" s="9" t="s">
        <v>194</v>
      </c>
      <c r="D72" s="9"/>
      <c r="E72" s="10" t="s">
        <v>185</v>
      </c>
      <c r="F72" s="7" t="str">
        <f>VLOOKUP($A72,item!A:C,3,FALSE)</f>
        <v>一枚玉佩</v>
      </c>
      <c r="G72" s="9" t="str">
        <f t="shared" si="1"/>
        <v/>
      </c>
    </row>
    <row r="73" spans="1:7">
      <c r="A73" s="9" t="s">
        <v>195</v>
      </c>
      <c r="B73" s="9" t="s">
        <v>177</v>
      </c>
      <c r="C73" s="9" t="s">
        <v>195</v>
      </c>
      <c r="D73" s="9"/>
      <c r="E73" s="10" t="s">
        <v>185</v>
      </c>
      <c r="F73" s="7" t="str">
        <f>VLOOKUP($A73,item!A:C,3,FALSE)</f>
        <v>折仙酒</v>
      </c>
      <c r="G73" s="9" t="str">
        <f t="shared" si="1"/>
        <v/>
      </c>
    </row>
    <row r="74" spans="1:7">
      <c r="A74" s="9" t="s">
        <v>196</v>
      </c>
      <c r="B74" s="9" t="s">
        <v>177</v>
      </c>
      <c r="C74" s="9" t="s">
        <v>196</v>
      </c>
      <c r="D74" s="9"/>
      <c r="E74" s="10" t="s">
        <v>185</v>
      </c>
      <c r="F74" s="7" t="str">
        <f>VLOOKUP($A74,item!A:C,3,FALSE)</f>
        <v>酒坛纹理</v>
      </c>
      <c r="G74" s="9" t="str">
        <f t="shared" si="1"/>
        <v/>
      </c>
    </row>
    <row r="75" spans="1:7">
      <c r="A75" s="9" t="s">
        <v>197</v>
      </c>
      <c r="B75" s="9" t="s">
        <v>177</v>
      </c>
      <c r="C75" s="9" t="s">
        <v>197</v>
      </c>
      <c r="D75" s="9"/>
      <c r="E75" s="10" t="s">
        <v>185</v>
      </c>
      <c r="F75" s="7" t="str">
        <f>VLOOKUP($A75,item!A:C,3,FALSE)</f>
        <v>拓片一</v>
      </c>
      <c r="G75" s="9" t="str">
        <f t="shared" si="1"/>
        <v/>
      </c>
    </row>
    <row r="76" spans="1:7">
      <c r="A76" s="9" t="s">
        <v>198</v>
      </c>
      <c r="B76" s="9" t="s">
        <v>177</v>
      </c>
      <c r="C76" s="9" t="s">
        <v>198</v>
      </c>
      <c r="D76" s="9"/>
      <c r="E76" s="10" t="s">
        <v>185</v>
      </c>
      <c r="F76" s="7" t="str">
        <f>VLOOKUP($A76,item!A:C,3,FALSE)</f>
        <v>木制香盒</v>
      </c>
      <c r="G76" s="9" t="str">
        <f t="shared" si="1"/>
        <v/>
      </c>
    </row>
    <row r="77" spans="1:7">
      <c r="A77" s="9" t="s">
        <v>199</v>
      </c>
      <c r="B77" s="9" t="s">
        <v>177</v>
      </c>
      <c r="C77" s="9" t="s">
        <v>199</v>
      </c>
      <c r="D77" s="9"/>
      <c r="E77" s="10" t="s">
        <v>185</v>
      </c>
      <c r="F77" s="7" t="str">
        <f>VLOOKUP($A77,item!A:C,3,FALSE)</f>
        <v>拓片二</v>
      </c>
      <c r="G77" s="9" t="str">
        <f t="shared" si="1"/>
        <v/>
      </c>
    </row>
    <row r="78" spans="1:7">
      <c r="A78" s="9" t="s">
        <v>200</v>
      </c>
      <c r="B78" s="9" t="s">
        <v>177</v>
      </c>
      <c r="C78" s="9" t="s">
        <v>200</v>
      </c>
      <c r="D78" s="9"/>
      <c r="E78" s="10" t="s">
        <v>185</v>
      </c>
      <c r="F78" s="7" t="str">
        <f>VLOOKUP($A78,item!A:C,3,FALSE)</f>
        <v>白狐毛皮</v>
      </c>
      <c r="G78" s="9" t="str">
        <f t="shared" si="1"/>
        <v/>
      </c>
    </row>
    <row r="79" spans="1:7">
      <c r="A79" s="9" t="s">
        <v>201</v>
      </c>
      <c r="B79" s="9" t="s">
        <v>177</v>
      </c>
      <c r="C79" s="9" t="s">
        <v>201</v>
      </c>
      <c r="D79" s="9"/>
      <c r="E79" s="10" t="s">
        <v>185</v>
      </c>
      <c r="F79" s="7" t="str">
        <f>VLOOKUP($A79,item!A:C,3,FALSE)</f>
        <v>紫貂毛皮</v>
      </c>
      <c r="G79" s="9" t="str">
        <f t="shared" si="1"/>
        <v/>
      </c>
    </row>
    <row r="80" spans="1:7">
      <c r="A80" s="9" t="s">
        <v>202</v>
      </c>
      <c r="B80" s="9" t="s">
        <v>177</v>
      </c>
      <c r="C80" s="9" t="s">
        <v>202</v>
      </c>
      <c r="D80" s="9"/>
      <c r="E80" s="10" t="s">
        <v>185</v>
      </c>
      <c r="F80" s="7" t="str">
        <f>VLOOKUP($A80,item!A:C,3,FALSE)</f>
        <v>黑狐毛皮</v>
      </c>
      <c r="G80" s="9" t="str">
        <f t="shared" si="1"/>
        <v/>
      </c>
    </row>
  </sheetData>
  <dataValidations count="1">
    <dataValidation type="list" allowBlank="1" showInputMessage="1" showErrorMessage="1" sqref="B2:B1048576">
      <formula1>#REF!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5" sqref="F15"/>
    </sheetView>
  </sheetViews>
  <sheetFormatPr defaultColWidth="9" defaultRowHeight="16.8" outlineLevelCol="5"/>
  <cols>
    <col min="1" max="5" width="9" style="7"/>
    <col min="6" max="6" width="11.625" style="7" customWidth="1"/>
    <col min="7" max="16384" width="9" style="7"/>
  </cols>
  <sheetData>
    <row r="1" s="9" customFormat="1" spans="1:6">
      <c r="A1" s="9" t="s">
        <v>0</v>
      </c>
      <c r="B1" s="9" t="s">
        <v>1</v>
      </c>
      <c r="C1" s="11" t="s">
        <v>2</v>
      </c>
      <c r="D1" s="11" t="s">
        <v>203</v>
      </c>
      <c r="E1" s="9" t="s">
        <v>4</v>
      </c>
      <c r="F1" s="9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8" sqref="D28"/>
    </sheetView>
  </sheetViews>
  <sheetFormatPr defaultColWidth="9" defaultRowHeight="16.8" outlineLevelCol="3"/>
  <cols>
    <col min="1" max="1" width="9" style="7"/>
    <col min="2" max="2" width="41.25" style="7" customWidth="1"/>
    <col min="3" max="3" width="21.375" style="7" customWidth="1"/>
    <col min="4" max="4" width="151.75" style="7" customWidth="1"/>
    <col min="5" max="16384" width="9" style="7"/>
  </cols>
  <sheetData>
    <row r="1" spans="1:4">
      <c r="A1" s="7" t="s">
        <v>204</v>
      </c>
      <c r="B1" s="7" t="s">
        <v>205</v>
      </c>
      <c r="C1" s="7" t="s">
        <v>206</v>
      </c>
      <c r="D1" s="7" t="s">
        <v>207</v>
      </c>
    </row>
    <row r="2" spans="1:4">
      <c r="A2" s="7" t="s">
        <v>208</v>
      </c>
      <c r="B2" s="7" t="s">
        <v>209</v>
      </c>
      <c r="C2" s="7" t="s">
        <v>210</v>
      </c>
      <c r="D2" s="7" t="s">
        <v>211</v>
      </c>
    </row>
    <row r="3" spans="1:4">
      <c r="A3" s="8" t="s">
        <v>176</v>
      </c>
      <c r="B3" s="9" t="s">
        <v>212</v>
      </c>
      <c r="C3" s="7" t="s">
        <v>213</v>
      </c>
      <c r="D3" s="7" t="s">
        <v>214</v>
      </c>
    </row>
    <row r="4" spans="1:4">
      <c r="A4" s="8" t="s">
        <v>179</v>
      </c>
      <c r="B4" s="9" t="s">
        <v>215</v>
      </c>
      <c r="C4" s="7" t="s">
        <v>216</v>
      </c>
      <c r="D4" s="7" t="s">
        <v>217</v>
      </c>
    </row>
    <row r="5" spans="1:4">
      <c r="A5" s="8" t="s">
        <v>180</v>
      </c>
      <c r="B5" s="9" t="s">
        <v>218</v>
      </c>
      <c r="C5" s="7" t="s">
        <v>219</v>
      </c>
      <c r="D5" s="7" t="s">
        <v>220</v>
      </c>
    </row>
    <row r="6" spans="1:4">
      <c r="A6" s="8" t="s">
        <v>181</v>
      </c>
      <c r="B6" s="9" t="s">
        <v>221</v>
      </c>
      <c r="C6" s="7" t="s">
        <v>222</v>
      </c>
      <c r="D6" s="7" t="s">
        <v>223</v>
      </c>
    </row>
    <row r="7" spans="1:4">
      <c r="A7" s="8" t="s">
        <v>183</v>
      </c>
      <c r="B7" s="9" t="s">
        <v>224</v>
      </c>
      <c r="C7" s="7" t="s">
        <v>225</v>
      </c>
      <c r="D7" s="7" t="s">
        <v>226</v>
      </c>
    </row>
    <row r="8" spans="1:4">
      <c r="A8" s="8" t="s">
        <v>184</v>
      </c>
      <c r="B8" s="9" t="s">
        <v>227</v>
      </c>
      <c r="C8" s="7" t="s">
        <v>228</v>
      </c>
      <c r="D8" s="7" t="s">
        <v>229</v>
      </c>
    </row>
    <row r="9" spans="1:4">
      <c r="A9" s="8" t="s">
        <v>186</v>
      </c>
      <c r="B9" s="9" t="s">
        <v>230</v>
      </c>
      <c r="C9" s="7" t="s">
        <v>231</v>
      </c>
      <c r="D9" s="7" t="s">
        <v>232</v>
      </c>
    </row>
    <row r="10" spans="1:4">
      <c r="A10" s="8" t="s">
        <v>187</v>
      </c>
      <c r="B10" s="9" t="s">
        <v>233</v>
      </c>
      <c r="C10" s="7" t="s">
        <v>234</v>
      </c>
      <c r="D10" s="7" t="s">
        <v>235</v>
      </c>
    </row>
    <row r="11" spans="1:4">
      <c r="A11" s="8" t="s">
        <v>188</v>
      </c>
      <c r="B11" s="9" t="s">
        <v>236</v>
      </c>
      <c r="C11" s="7" t="s">
        <v>237</v>
      </c>
      <c r="D11" s="7" t="s">
        <v>238</v>
      </c>
    </row>
    <row r="12" s="6" customFormat="1" spans="1:4">
      <c r="A12" s="10" t="s">
        <v>189</v>
      </c>
      <c r="B12" s="10" t="s">
        <v>239</v>
      </c>
      <c r="C12" s="6" t="s">
        <v>240</v>
      </c>
      <c r="D12" s="6" t="s">
        <v>241</v>
      </c>
    </row>
    <row r="13" s="6" customFormat="1" spans="1:4">
      <c r="A13" s="10" t="s">
        <v>190</v>
      </c>
      <c r="B13" s="10" t="s">
        <v>242</v>
      </c>
      <c r="C13" s="6" t="s">
        <v>243</v>
      </c>
      <c r="D13" s="6" t="s">
        <v>244</v>
      </c>
    </row>
    <row r="14" s="6" customFormat="1" spans="1:4">
      <c r="A14" s="10" t="s">
        <v>191</v>
      </c>
      <c r="B14" s="10" t="s">
        <v>245</v>
      </c>
      <c r="C14" s="6" t="s">
        <v>246</v>
      </c>
      <c r="D14" s="6" t="s">
        <v>247</v>
      </c>
    </row>
    <row r="15" s="6" customFormat="1" spans="1:4">
      <c r="A15" s="10" t="s">
        <v>192</v>
      </c>
      <c r="B15" s="10" t="s">
        <v>248</v>
      </c>
      <c r="C15" s="6" t="s">
        <v>249</v>
      </c>
      <c r="D15" s="6" t="s">
        <v>250</v>
      </c>
    </row>
    <row r="16" s="6" customFormat="1" spans="1:4">
      <c r="A16" s="10" t="s">
        <v>193</v>
      </c>
      <c r="B16" s="10" t="s">
        <v>251</v>
      </c>
      <c r="C16" s="6" t="s">
        <v>252</v>
      </c>
      <c r="D16" s="6" t="s">
        <v>253</v>
      </c>
    </row>
    <row r="17" s="6" customFormat="1" spans="1:4">
      <c r="A17" s="10" t="s">
        <v>194</v>
      </c>
      <c r="B17" s="10" t="s">
        <v>254</v>
      </c>
      <c r="C17" s="6" t="s">
        <v>255</v>
      </c>
      <c r="D17" s="6" t="s">
        <v>256</v>
      </c>
    </row>
    <row r="18" s="6" customFormat="1" spans="1:4">
      <c r="A18" s="10" t="s">
        <v>195</v>
      </c>
      <c r="B18" s="10" t="s">
        <v>257</v>
      </c>
      <c r="C18" s="6" t="s">
        <v>258</v>
      </c>
      <c r="D18" s="6" t="s">
        <v>259</v>
      </c>
    </row>
    <row r="19" s="6" customFormat="1" spans="1:4">
      <c r="A19" s="10" t="s">
        <v>196</v>
      </c>
      <c r="B19" s="10" t="s">
        <v>260</v>
      </c>
      <c r="C19" s="6" t="s">
        <v>261</v>
      </c>
      <c r="D19" s="6" t="s">
        <v>262</v>
      </c>
    </row>
    <row r="20" s="6" customFormat="1" spans="1:4">
      <c r="A20" s="10" t="s">
        <v>197</v>
      </c>
      <c r="B20" s="10" t="s">
        <v>263</v>
      </c>
      <c r="C20" s="6" t="s">
        <v>264</v>
      </c>
      <c r="D20" s="6" t="s">
        <v>265</v>
      </c>
    </row>
    <row r="21" s="6" customFormat="1" spans="1:4">
      <c r="A21" s="10" t="s">
        <v>198</v>
      </c>
      <c r="B21" s="10" t="s">
        <v>266</v>
      </c>
      <c r="C21" s="6" t="s">
        <v>267</v>
      </c>
      <c r="D21" s="6" t="s">
        <v>268</v>
      </c>
    </row>
    <row r="22" s="6" customFormat="1" spans="1:4">
      <c r="A22" s="10" t="s">
        <v>199</v>
      </c>
      <c r="B22" s="10" t="s">
        <v>269</v>
      </c>
      <c r="C22" s="6" t="s">
        <v>270</v>
      </c>
      <c r="D22" s="6" t="s">
        <v>271</v>
      </c>
    </row>
    <row r="23" s="6" customFormat="1" spans="1:4">
      <c r="A23" s="10" t="s">
        <v>200</v>
      </c>
      <c r="B23" s="10" t="s">
        <v>272</v>
      </c>
      <c r="C23" s="6" t="s">
        <v>273</v>
      </c>
      <c r="D23" s="6" t="s">
        <v>274</v>
      </c>
    </row>
    <row r="24" s="6" customFormat="1" spans="1:4">
      <c r="A24" s="10" t="s">
        <v>201</v>
      </c>
      <c r="B24" s="10" t="s">
        <v>275</v>
      </c>
      <c r="C24" s="6" t="s">
        <v>276</v>
      </c>
      <c r="D24" s="6" t="s">
        <v>277</v>
      </c>
    </row>
    <row r="25" s="6" customFormat="1" spans="1:4">
      <c r="A25" s="10" t="s">
        <v>202</v>
      </c>
      <c r="B25" s="10" t="s">
        <v>278</v>
      </c>
      <c r="C25" s="6" t="s">
        <v>279</v>
      </c>
      <c r="D25" s="6" t="s">
        <v>280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0"/>
  <sheetViews>
    <sheetView tabSelected="1" topLeftCell="H1" workbookViewId="0">
      <selection activeCell="M7" sqref="M7"/>
    </sheetView>
  </sheetViews>
  <sheetFormatPr defaultColWidth="9" defaultRowHeight="12.4"/>
  <cols>
    <col min="1" max="1" width="29.25" style="1" customWidth="1"/>
    <col min="2" max="2" width="24.125" style="1" customWidth="1"/>
    <col min="3" max="3" width="33.25" style="1" customWidth="1"/>
    <col min="4" max="4" width="83.625" style="1" customWidth="1"/>
    <col min="5" max="5" width="13" style="1" customWidth="1"/>
    <col min="6" max="6" width="18.875" style="1" customWidth="1"/>
    <col min="7" max="7" width="9" style="1"/>
    <col min="8" max="8" width="17.625" style="1" customWidth="1"/>
    <col min="9" max="9" width="20.9903846153846" style="1" customWidth="1"/>
    <col min="10" max="10" width="38.2980769230769" style="1" customWidth="1"/>
    <col min="11" max="11" width="82.5288461538462" style="1" customWidth="1"/>
    <col min="12" max="12" width="14.8942307692308" style="1" customWidth="1"/>
    <col min="13" max="13" width="32.3653846153846" style="1" customWidth="1"/>
    <col min="14" max="16384" width="9" style="1"/>
  </cols>
  <sheetData>
    <row r="1" ht="13" spans="1:8">
      <c r="A1" s="1" t="s">
        <v>281</v>
      </c>
      <c r="B1" s="1" t="s">
        <v>282</v>
      </c>
      <c r="C1" s="2" t="s">
        <v>283</v>
      </c>
      <c r="D1" s="2"/>
      <c r="H1" s="1" t="s">
        <v>284</v>
      </c>
    </row>
    <row r="2" ht="20" customHeight="1" spans="4:11">
      <c r="D2" s="3"/>
      <c r="I2" s="1" t="s">
        <v>285</v>
      </c>
      <c r="J2" s="1" t="b">
        <v>1</v>
      </c>
      <c r="K2" s="1" t="s">
        <v>286</v>
      </c>
    </row>
    <row r="3" ht="20" customHeight="1" spans="4:14">
      <c r="D3" s="3"/>
      <c r="I3" s="1" t="s">
        <v>287</v>
      </c>
      <c r="J3" s="1" t="s">
        <v>288</v>
      </c>
      <c r="K3" s="1" t="s">
        <v>289</v>
      </c>
      <c r="L3" s="1">
        <v>1</v>
      </c>
      <c r="M3" s="1">
        <v>0</v>
      </c>
      <c r="N3" s="1" t="b">
        <v>0</v>
      </c>
    </row>
    <row r="4" ht="19" customHeight="1" spans="4:10">
      <c r="D4" s="3"/>
      <c r="I4" s="1" t="s">
        <v>282</v>
      </c>
      <c r="J4" s="1" t="s">
        <v>290</v>
      </c>
    </row>
    <row r="5" ht="28" customHeight="1" spans="4:14">
      <c r="D5" s="3"/>
      <c r="I5" s="1" t="s">
        <v>287</v>
      </c>
      <c r="J5" s="1" t="s">
        <v>291</v>
      </c>
      <c r="K5" s="1" t="s">
        <v>292</v>
      </c>
      <c r="L5" s="1">
        <v>1</v>
      </c>
      <c r="M5" s="1">
        <v>1</v>
      </c>
      <c r="N5" s="1" t="b">
        <v>0</v>
      </c>
    </row>
    <row r="6" ht="19" customHeight="1" spans="4:10">
      <c r="D6" s="3"/>
      <c r="I6" s="1" t="s">
        <v>282</v>
      </c>
      <c r="J6" s="1" t="s">
        <v>293</v>
      </c>
    </row>
    <row r="7" ht="14.4" spans="4:13">
      <c r="D7" s="3"/>
      <c r="I7" s="4" t="s">
        <v>294</v>
      </c>
      <c r="J7" s="1" t="s">
        <v>295</v>
      </c>
      <c r="K7" s="1" t="s">
        <v>296</v>
      </c>
      <c r="L7" s="1" t="s">
        <v>297</v>
      </c>
      <c r="M7" s="1" t="s">
        <v>298</v>
      </c>
    </row>
    <row r="8" spans="4:8">
      <c r="D8" s="3"/>
      <c r="H8" s="1" t="s">
        <v>296</v>
      </c>
    </row>
    <row r="9" spans="4:11">
      <c r="D9" s="3"/>
      <c r="I9" s="1" t="s">
        <v>285</v>
      </c>
      <c r="J9" s="1" t="b">
        <v>1</v>
      </c>
      <c r="K9" s="1" t="s">
        <v>286</v>
      </c>
    </row>
    <row r="10" spans="4:10">
      <c r="D10" s="3"/>
      <c r="I10" s="1" t="s">
        <v>299</v>
      </c>
      <c r="J10" s="1">
        <v>3</v>
      </c>
    </row>
    <row r="11" spans="4:10">
      <c r="D11" s="3"/>
      <c r="I11" s="1" t="s">
        <v>282</v>
      </c>
      <c r="J11" s="1" t="s">
        <v>300</v>
      </c>
    </row>
    <row r="12" ht="15" customHeight="1" spans="4:10">
      <c r="D12" s="3"/>
      <c r="I12" s="1" t="s">
        <v>301</v>
      </c>
      <c r="J12" s="1" t="s">
        <v>298</v>
      </c>
    </row>
    <row r="13" ht="15" customHeight="1" spans="4:8">
      <c r="D13" s="3"/>
      <c r="H13" s="1" t="s">
        <v>298</v>
      </c>
    </row>
    <row r="14" ht="14.4" spans="4:9">
      <c r="D14" s="3"/>
      <c r="I14" s="5" t="s">
        <v>302</v>
      </c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7" spans="1:4">
      <c r="A67" s="3"/>
      <c r="D67" s="3"/>
    </row>
    <row r="68" spans="1:4">
      <c r="A68" s="3"/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9" spans="1:4">
      <c r="A99" s="3"/>
      <c r="D99" s="3"/>
    </row>
    <row r="101" spans="1:1">
      <c r="A101" s="3"/>
    </row>
    <row r="107" spans="4:4">
      <c r="D107" s="3"/>
    </row>
    <row r="132" spans="4:4">
      <c r="D132" s="3"/>
    </row>
    <row r="133" spans="4:4">
      <c r="D133" s="3"/>
    </row>
    <row r="134" spans="4:4">
      <c r="D134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2" spans="1:4">
      <c r="A202" s="3"/>
      <c r="D202" s="3"/>
    </row>
    <row r="204" spans="1:4">
      <c r="A204" s="3"/>
      <c r="D204" s="3"/>
    </row>
    <row r="205" spans="1:4">
      <c r="A205" s="3"/>
      <c r="D205" s="3"/>
    </row>
    <row r="206" spans="1:4">
      <c r="A206" s="3"/>
      <c r="D206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3" spans="1:4">
      <c r="A213" s="3"/>
      <c r="D213" s="3"/>
    </row>
    <row r="214" spans="1:4">
      <c r="A214" s="3"/>
      <c r="D214" s="3"/>
    </row>
    <row r="215" spans="1:4">
      <c r="A215" s="3"/>
      <c r="D215" s="3"/>
    </row>
    <row r="216" spans="4:4">
      <c r="D216" s="3"/>
    </row>
    <row r="218" spans="1:4">
      <c r="A218" s="3"/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4" spans="1:4">
      <c r="A234" s="3"/>
      <c r="D234" s="3"/>
    </row>
    <row r="235" spans="4:4">
      <c r="D235" s="3"/>
    </row>
    <row r="236" spans="1:4">
      <c r="A236" s="3"/>
      <c r="D236" s="3"/>
    </row>
    <row r="237" spans="4:4">
      <c r="D237" s="3"/>
    </row>
    <row r="238" spans="4:4">
      <c r="D238" s="3"/>
    </row>
    <row r="239" spans="1:4">
      <c r="A239" s="3"/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7" spans="4:4">
      <c r="D317" s="3"/>
    </row>
    <row r="318" spans="4:4">
      <c r="D318" s="3"/>
    </row>
    <row r="319" spans="4:4">
      <c r="D319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item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小王道长</cp:lastModifiedBy>
  <dcterms:created xsi:type="dcterms:W3CDTF">2015-01-17T08:55:00Z</dcterms:created>
  <dcterms:modified xsi:type="dcterms:W3CDTF">2023-08-30T16:11:16Z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E6045A22A20F452CA9BE3B0FAB3F8EBC_12</vt:lpwstr>
  </property>
  <property fmtid="{D5CDD505-2E9C-101B-9397-08002B2CF9AE}" pid="3" name="KSOProductBuildVer">
    <vt:lpwstr>2052-4.6.0.7438</vt:lpwstr>
  </property>
</Properties>
</file>